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F:\My Activities\Work\Nexlooks\006_Scrapping\Twitter_Scraper\src\data\Gephi\"/>
    </mc:Choice>
  </mc:AlternateContent>
  <xr:revisionPtr revIDLastSave="0" documentId="13_ncr:1_{25EF53F4-024B-46D5-A239-082CCAA0D917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Sheet2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43" i="1" l="1"/>
  <c r="M74" i="1"/>
  <c r="M73" i="1"/>
  <c r="M72" i="1"/>
  <c r="M71" i="1"/>
  <c r="L72" i="1"/>
  <c r="L73" i="1"/>
  <c r="L74" i="1"/>
  <c r="M195" i="1"/>
  <c r="N195" i="1" s="1"/>
  <c r="M197" i="1"/>
  <c r="N197" i="1" s="1"/>
  <c r="M199" i="1"/>
  <c r="N199" i="1" s="1"/>
  <c r="M207" i="1"/>
  <c r="N207" i="1" s="1"/>
  <c r="M215" i="1"/>
  <c r="N215" i="1" s="1"/>
  <c r="M223" i="1"/>
  <c r="N223" i="1" s="1"/>
  <c r="M231" i="1"/>
  <c r="N231" i="1" s="1"/>
  <c r="M239" i="1"/>
  <c r="N239" i="1" s="1"/>
  <c r="M247" i="1"/>
  <c r="N247" i="1" s="1"/>
  <c r="M255" i="1"/>
  <c r="N255" i="1" s="1"/>
  <c r="L3" i="1"/>
  <c r="L4" i="1"/>
  <c r="L6" i="1"/>
  <c r="L7" i="1"/>
  <c r="L8" i="1"/>
  <c r="L9" i="1"/>
  <c r="L10" i="1"/>
  <c r="L11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2" i="1"/>
  <c r="A1" i="1" a="1"/>
  <c r="A1" i="1" s="1"/>
  <c r="AY6" i="1"/>
  <c r="AY7" i="1"/>
  <c r="AY8" i="1"/>
  <c r="AY9" i="1"/>
  <c r="AY10" i="1"/>
  <c r="AY11" i="1"/>
  <c r="AY12" i="1"/>
  <c r="AY13" i="1"/>
  <c r="AY14" i="1"/>
  <c r="AY15" i="1"/>
  <c r="AY16" i="1"/>
  <c r="AY17" i="1"/>
  <c r="AY18" i="1"/>
  <c r="AY19" i="1"/>
  <c r="AY20" i="1"/>
  <c r="AY21" i="1"/>
  <c r="AY22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35" i="1"/>
  <c r="AY36" i="1"/>
  <c r="AY37" i="1"/>
  <c r="AY38" i="1"/>
  <c r="AY39" i="1"/>
  <c r="AY40" i="1"/>
  <c r="AY41" i="1"/>
  <c r="AY42" i="1"/>
  <c r="AY43" i="1"/>
  <c r="AY44" i="1"/>
  <c r="AY45" i="1"/>
  <c r="AY46" i="1"/>
  <c r="AY47" i="1"/>
  <c r="AY48" i="1"/>
  <c r="AY49" i="1"/>
  <c r="AY50" i="1"/>
  <c r="AY51" i="1"/>
  <c r="AY52" i="1"/>
  <c r="AY53" i="1"/>
  <c r="AY54" i="1"/>
  <c r="AY55" i="1"/>
  <c r="AY56" i="1"/>
  <c r="AY57" i="1"/>
  <c r="AY58" i="1"/>
  <c r="AY59" i="1"/>
  <c r="AY60" i="1"/>
  <c r="AY61" i="1"/>
  <c r="AY62" i="1"/>
  <c r="AY63" i="1"/>
  <c r="AY64" i="1"/>
  <c r="AY65" i="1"/>
  <c r="AY66" i="1"/>
  <c r="AY67" i="1"/>
  <c r="AY68" i="1"/>
  <c r="AY69" i="1"/>
  <c r="AY70" i="1"/>
  <c r="AY71" i="1"/>
  <c r="AY72" i="1"/>
  <c r="AY73" i="1"/>
  <c r="AY74" i="1"/>
  <c r="AY75" i="1"/>
  <c r="AY76" i="1"/>
  <c r="AY77" i="1"/>
  <c r="AY78" i="1"/>
  <c r="AY79" i="1"/>
  <c r="AY80" i="1"/>
  <c r="AY81" i="1"/>
  <c r="AY82" i="1"/>
  <c r="AY83" i="1"/>
  <c r="AY84" i="1"/>
  <c r="AY85" i="1"/>
  <c r="AY86" i="1"/>
  <c r="AY87" i="1"/>
  <c r="AY88" i="1"/>
  <c r="AY89" i="1"/>
  <c r="AY90" i="1"/>
  <c r="AY91" i="1"/>
  <c r="AY92" i="1"/>
  <c r="AY93" i="1"/>
  <c r="AY94" i="1"/>
  <c r="AY95" i="1"/>
  <c r="AY96" i="1"/>
  <c r="AY97" i="1"/>
  <c r="AY98" i="1"/>
  <c r="AY99" i="1"/>
  <c r="AY100" i="1"/>
  <c r="AY101" i="1"/>
  <c r="AY102" i="1"/>
  <c r="AY103" i="1"/>
  <c r="AY104" i="1"/>
  <c r="AY105" i="1"/>
  <c r="AY106" i="1"/>
  <c r="AY107" i="1"/>
  <c r="AY108" i="1"/>
  <c r="AY109" i="1"/>
  <c r="AY110" i="1"/>
  <c r="AY111" i="1"/>
  <c r="AY112" i="1"/>
  <c r="AY113" i="1"/>
  <c r="AY114" i="1"/>
  <c r="AY115" i="1"/>
  <c r="AY116" i="1"/>
  <c r="AY117" i="1"/>
  <c r="AY118" i="1"/>
  <c r="AY119" i="1"/>
  <c r="AY120" i="1"/>
  <c r="AY121" i="1"/>
  <c r="AY122" i="1"/>
  <c r="AY123" i="1"/>
  <c r="AY124" i="1"/>
  <c r="AY125" i="1"/>
  <c r="AY126" i="1"/>
  <c r="AY127" i="1"/>
  <c r="AY128" i="1"/>
  <c r="AY129" i="1"/>
  <c r="AY130" i="1"/>
  <c r="AY131" i="1"/>
  <c r="AY132" i="1"/>
  <c r="AY133" i="1"/>
  <c r="AY134" i="1"/>
  <c r="AY135" i="1"/>
  <c r="AY136" i="1"/>
  <c r="AY137" i="1"/>
  <c r="AY138" i="1"/>
  <c r="AY139" i="1"/>
  <c r="AY140" i="1"/>
  <c r="AY141" i="1"/>
  <c r="AY142" i="1"/>
  <c r="AY143" i="1"/>
  <c r="AY144" i="1"/>
  <c r="AY145" i="1"/>
  <c r="AY146" i="1"/>
  <c r="AY147" i="1"/>
  <c r="AY148" i="1"/>
  <c r="AY149" i="1"/>
  <c r="AY150" i="1"/>
  <c r="AY151" i="1"/>
  <c r="AY152" i="1"/>
  <c r="AY153" i="1"/>
  <c r="AY154" i="1"/>
  <c r="AY155" i="1"/>
  <c r="AY156" i="1"/>
  <c r="AY157" i="1"/>
  <c r="AY158" i="1"/>
  <c r="AY159" i="1"/>
  <c r="AY160" i="1"/>
  <c r="AY161" i="1"/>
  <c r="AY162" i="1"/>
  <c r="AY163" i="1"/>
  <c r="AY164" i="1"/>
  <c r="AY165" i="1"/>
  <c r="AY166" i="1"/>
  <c r="AY167" i="1"/>
  <c r="AY168" i="1"/>
  <c r="AY169" i="1"/>
  <c r="AY170" i="1"/>
  <c r="AY171" i="1"/>
  <c r="AY172" i="1"/>
  <c r="AY173" i="1"/>
  <c r="AY174" i="1"/>
  <c r="AY175" i="1"/>
  <c r="AY176" i="1"/>
  <c r="AY177" i="1"/>
  <c r="AY178" i="1"/>
  <c r="AY179" i="1"/>
  <c r="AY180" i="1"/>
  <c r="AY181" i="1"/>
  <c r="AY182" i="1"/>
  <c r="AY183" i="1"/>
  <c r="AY184" i="1"/>
  <c r="AY185" i="1"/>
  <c r="AY186" i="1"/>
  <c r="AY187" i="1"/>
  <c r="AY188" i="1"/>
  <c r="AY189" i="1"/>
  <c r="AY190" i="1"/>
  <c r="AY191" i="1"/>
  <c r="AY192" i="1"/>
  <c r="AY193" i="1"/>
  <c r="AY194" i="1"/>
  <c r="AY195" i="1"/>
  <c r="AY196" i="1"/>
  <c r="AY197" i="1"/>
  <c r="AY198" i="1"/>
  <c r="AY199" i="1"/>
  <c r="AY200" i="1"/>
  <c r="AY201" i="1"/>
  <c r="AY202" i="1"/>
  <c r="AY203" i="1"/>
  <c r="AY204" i="1"/>
  <c r="AY205" i="1"/>
  <c r="AY206" i="1"/>
  <c r="AY207" i="1"/>
  <c r="AY208" i="1"/>
  <c r="AY209" i="1"/>
  <c r="AY210" i="1"/>
  <c r="AY211" i="1"/>
  <c r="AY212" i="1"/>
  <c r="AY213" i="1"/>
  <c r="AY214" i="1"/>
  <c r="AY215" i="1"/>
  <c r="AY216" i="1"/>
  <c r="AY217" i="1"/>
  <c r="AY218" i="1"/>
  <c r="AY219" i="1"/>
  <c r="AY220" i="1"/>
  <c r="AY221" i="1"/>
  <c r="AY222" i="1"/>
  <c r="AY223" i="1"/>
  <c r="AY224" i="1"/>
  <c r="AY225" i="1"/>
  <c r="AY226" i="1"/>
  <c r="AY227" i="1"/>
  <c r="AY228" i="1"/>
  <c r="AY229" i="1"/>
  <c r="AY230" i="1"/>
  <c r="AY231" i="1"/>
  <c r="AM103" i="1"/>
  <c r="AM102" i="1"/>
  <c r="AM101" i="1"/>
  <c r="AM100" i="1"/>
  <c r="AM99" i="1"/>
  <c r="AM98" i="1"/>
  <c r="AM97" i="1"/>
  <c r="AM96" i="1"/>
  <c r="AM95" i="1"/>
  <c r="AM94" i="1"/>
  <c r="AM93" i="1"/>
  <c r="AM92" i="1"/>
  <c r="AM91" i="1"/>
  <c r="AM90" i="1"/>
  <c r="AM89" i="1"/>
  <c r="AM88" i="1"/>
  <c r="AM87" i="1"/>
  <c r="AM86" i="1"/>
  <c r="AM85" i="1"/>
  <c r="AM84" i="1"/>
  <c r="AM83" i="1"/>
  <c r="AM82" i="1"/>
  <c r="AM81" i="1"/>
  <c r="AM80" i="1"/>
  <c r="AM79" i="1"/>
  <c r="AM78" i="1"/>
  <c r="AM77" i="1"/>
  <c r="AM76" i="1"/>
  <c r="AM75" i="1"/>
  <c r="AM74" i="1"/>
  <c r="AM73" i="1"/>
  <c r="AM72" i="1"/>
  <c r="AM71" i="1"/>
  <c r="AM70" i="1"/>
  <c r="AM69" i="1"/>
  <c r="AM68" i="1"/>
  <c r="AM67" i="1"/>
  <c r="AM66" i="1"/>
  <c r="AM65" i="1"/>
  <c r="AM64" i="1"/>
  <c r="AM63" i="1"/>
  <c r="AM62" i="1"/>
  <c r="AM61" i="1"/>
  <c r="AM60" i="1"/>
  <c r="AM59" i="1"/>
  <c r="AM58" i="1"/>
  <c r="AM57" i="1"/>
  <c r="AM56" i="1"/>
  <c r="AM55" i="1"/>
  <c r="AM54" i="1"/>
  <c r="AM53" i="1"/>
  <c r="AM52" i="1"/>
  <c r="AM51" i="1"/>
  <c r="AM50" i="1"/>
  <c r="AM49" i="1"/>
  <c r="AM48" i="1"/>
  <c r="AM47" i="1"/>
  <c r="AM46" i="1"/>
  <c r="AM45" i="1"/>
  <c r="AM44" i="1"/>
  <c r="AM43" i="1"/>
  <c r="AM42" i="1"/>
  <c r="AM41" i="1"/>
  <c r="AM40" i="1"/>
  <c r="AM39" i="1"/>
  <c r="AM38" i="1"/>
  <c r="AM37" i="1"/>
  <c r="AM36" i="1"/>
  <c r="AM35" i="1"/>
  <c r="AM34" i="1"/>
  <c r="AM33" i="1"/>
  <c r="AM32" i="1"/>
  <c r="AM31" i="1"/>
  <c r="AM30" i="1"/>
  <c r="AM29" i="1"/>
  <c r="AM28" i="1"/>
  <c r="AM27" i="1"/>
  <c r="AM26" i="1"/>
  <c r="AM25" i="1"/>
  <c r="AM24" i="1"/>
  <c r="AM23" i="1"/>
  <c r="AM22" i="1"/>
  <c r="AM21" i="1"/>
  <c r="AM20" i="1"/>
  <c r="AM19" i="1"/>
  <c r="AM18" i="1"/>
  <c r="AM17" i="1"/>
  <c r="AM16" i="1"/>
  <c r="AM15" i="1"/>
  <c r="AM14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M109" i="1"/>
  <c r="N109" i="1" s="1"/>
  <c r="M110" i="1"/>
  <c r="N110" i="1" s="1"/>
  <c r="M111" i="1"/>
  <c r="N111" i="1" s="1"/>
  <c r="M112" i="1"/>
  <c r="N112" i="1" s="1"/>
  <c r="M113" i="1"/>
  <c r="N113" i="1" s="1"/>
  <c r="M114" i="1"/>
  <c r="N114" i="1" s="1"/>
  <c r="M115" i="1"/>
  <c r="N115" i="1" s="1"/>
  <c r="M116" i="1"/>
  <c r="N116" i="1" s="1"/>
  <c r="M117" i="1"/>
  <c r="N117" i="1" s="1"/>
  <c r="M118" i="1"/>
  <c r="N118" i="1" s="1"/>
  <c r="M119" i="1"/>
  <c r="N119" i="1" s="1"/>
  <c r="M120" i="1"/>
  <c r="N120" i="1" s="1"/>
  <c r="M121" i="1"/>
  <c r="N121" i="1" s="1"/>
  <c r="M122" i="1"/>
  <c r="N122" i="1" s="1"/>
  <c r="M123" i="1"/>
  <c r="N123" i="1" s="1"/>
  <c r="M124" i="1"/>
  <c r="N124" i="1" s="1"/>
  <c r="M125" i="1"/>
  <c r="N125" i="1" s="1"/>
  <c r="M126" i="1"/>
  <c r="N126" i="1" s="1"/>
  <c r="M127" i="1"/>
  <c r="N127" i="1" s="1"/>
  <c r="M128" i="1"/>
  <c r="N128" i="1" s="1"/>
  <c r="M129" i="1"/>
  <c r="N129" i="1" s="1"/>
  <c r="M130" i="1"/>
  <c r="N130" i="1" s="1"/>
  <c r="M131" i="1"/>
  <c r="N131" i="1" s="1"/>
  <c r="M132" i="1"/>
  <c r="N132" i="1" s="1"/>
  <c r="M133" i="1"/>
  <c r="N133" i="1" s="1"/>
  <c r="M134" i="1"/>
  <c r="N134" i="1" s="1"/>
  <c r="M135" i="1"/>
  <c r="N135" i="1" s="1"/>
  <c r="M136" i="1"/>
  <c r="N136" i="1" s="1"/>
  <c r="M137" i="1"/>
  <c r="N137" i="1" s="1"/>
  <c r="M138" i="1"/>
  <c r="N138" i="1" s="1"/>
  <c r="M139" i="1"/>
  <c r="N139" i="1" s="1"/>
  <c r="M140" i="1"/>
  <c r="N140" i="1" s="1"/>
  <c r="M141" i="1"/>
  <c r="N141" i="1" s="1"/>
  <c r="M142" i="1"/>
  <c r="N142" i="1" s="1"/>
  <c r="M143" i="1"/>
  <c r="N143" i="1" s="1"/>
  <c r="M144" i="1"/>
  <c r="N144" i="1" s="1"/>
  <c r="M145" i="1"/>
  <c r="N145" i="1" s="1"/>
  <c r="M146" i="1"/>
  <c r="N146" i="1" s="1"/>
  <c r="M147" i="1"/>
  <c r="N147" i="1" s="1"/>
  <c r="M148" i="1"/>
  <c r="N148" i="1" s="1"/>
  <c r="M149" i="1"/>
  <c r="N149" i="1" s="1"/>
  <c r="M150" i="1"/>
  <c r="N150" i="1" s="1"/>
  <c r="M151" i="1"/>
  <c r="N151" i="1" s="1"/>
  <c r="M152" i="1"/>
  <c r="N152" i="1" s="1"/>
  <c r="M153" i="1"/>
  <c r="N153" i="1" s="1"/>
  <c r="M154" i="1"/>
  <c r="N154" i="1" s="1"/>
  <c r="M155" i="1"/>
  <c r="N155" i="1" s="1"/>
  <c r="M156" i="1"/>
  <c r="N156" i="1" s="1"/>
  <c r="M157" i="1"/>
  <c r="N157" i="1" s="1"/>
  <c r="M158" i="1"/>
  <c r="N158" i="1" s="1"/>
  <c r="M159" i="1"/>
  <c r="N159" i="1" s="1"/>
  <c r="M160" i="1"/>
  <c r="N160" i="1" s="1"/>
  <c r="M161" i="1"/>
  <c r="N161" i="1" s="1"/>
  <c r="M162" i="1"/>
  <c r="N162" i="1" s="1"/>
  <c r="M163" i="1"/>
  <c r="N163" i="1" s="1"/>
  <c r="M164" i="1"/>
  <c r="N164" i="1" s="1"/>
  <c r="M165" i="1"/>
  <c r="N165" i="1" s="1"/>
  <c r="M166" i="1"/>
  <c r="N166" i="1" s="1"/>
  <c r="M167" i="1"/>
  <c r="N167" i="1" s="1"/>
  <c r="M168" i="1"/>
  <c r="N168" i="1" s="1"/>
  <c r="M169" i="1"/>
  <c r="N169" i="1" s="1"/>
  <c r="M170" i="1"/>
  <c r="N170" i="1" s="1"/>
  <c r="M171" i="1"/>
  <c r="N171" i="1" s="1"/>
  <c r="M172" i="1"/>
  <c r="N172" i="1" s="1"/>
  <c r="M173" i="1"/>
  <c r="N173" i="1" s="1"/>
  <c r="M174" i="1"/>
  <c r="N174" i="1" s="1"/>
  <c r="M175" i="1"/>
  <c r="N175" i="1" s="1"/>
  <c r="M176" i="1"/>
  <c r="N176" i="1" s="1"/>
  <c r="M177" i="1"/>
  <c r="N177" i="1" s="1"/>
  <c r="M178" i="1"/>
  <c r="N178" i="1" s="1"/>
  <c r="M179" i="1"/>
  <c r="N179" i="1" s="1"/>
  <c r="M180" i="1"/>
  <c r="N180" i="1" s="1"/>
  <c r="M181" i="1"/>
  <c r="N181" i="1" s="1"/>
  <c r="M182" i="1"/>
  <c r="N182" i="1" s="1"/>
  <c r="M183" i="1"/>
  <c r="N183" i="1" s="1"/>
  <c r="M184" i="1"/>
  <c r="N184" i="1" s="1"/>
  <c r="M185" i="1"/>
  <c r="N185" i="1" s="1"/>
  <c r="M186" i="1"/>
  <c r="N186" i="1" s="1"/>
  <c r="M187" i="1"/>
  <c r="N187" i="1" s="1"/>
  <c r="M188" i="1"/>
  <c r="N188" i="1" s="1"/>
  <c r="M189" i="1"/>
  <c r="N189" i="1" s="1"/>
  <c r="M190" i="1"/>
  <c r="N190" i="1" s="1"/>
  <c r="M191" i="1"/>
  <c r="N191" i="1" s="1"/>
  <c r="M192" i="1"/>
  <c r="N192" i="1" s="1"/>
  <c r="M193" i="1"/>
  <c r="N193" i="1" s="1"/>
  <c r="M194" i="1"/>
  <c r="N194" i="1" s="1"/>
  <c r="M196" i="1"/>
  <c r="N196" i="1" s="1"/>
  <c r="M198" i="1"/>
  <c r="N198" i="1" s="1"/>
  <c r="M200" i="1"/>
  <c r="N200" i="1" s="1"/>
  <c r="M201" i="1"/>
  <c r="N201" i="1" s="1"/>
  <c r="M202" i="1"/>
  <c r="N202" i="1" s="1"/>
  <c r="M203" i="1"/>
  <c r="N203" i="1" s="1"/>
  <c r="M204" i="1"/>
  <c r="N204" i="1" s="1"/>
  <c r="M205" i="1"/>
  <c r="N205" i="1" s="1"/>
  <c r="M206" i="1"/>
  <c r="N206" i="1" s="1"/>
  <c r="M208" i="1"/>
  <c r="N208" i="1" s="1"/>
  <c r="M209" i="1"/>
  <c r="N209" i="1" s="1"/>
  <c r="M210" i="1"/>
  <c r="N210" i="1" s="1"/>
  <c r="M211" i="1"/>
  <c r="N211" i="1" s="1"/>
  <c r="M212" i="1"/>
  <c r="N212" i="1" s="1"/>
  <c r="M213" i="1"/>
  <c r="N213" i="1" s="1"/>
  <c r="M214" i="1"/>
  <c r="N214" i="1" s="1"/>
  <c r="M216" i="1"/>
  <c r="N216" i="1" s="1"/>
  <c r="M217" i="1"/>
  <c r="N217" i="1" s="1"/>
  <c r="M218" i="1"/>
  <c r="N218" i="1" s="1"/>
  <c r="M219" i="1"/>
  <c r="N219" i="1" s="1"/>
  <c r="M220" i="1"/>
  <c r="N220" i="1" s="1"/>
  <c r="M221" i="1"/>
  <c r="N221" i="1" s="1"/>
  <c r="M222" i="1"/>
  <c r="N222" i="1" s="1"/>
  <c r="M224" i="1"/>
  <c r="N224" i="1" s="1"/>
  <c r="M225" i="1"/>
  <c r="N225" i="1" s="1"/>
  <c r="M226" i="1"/>
  <c r="N226" i="1" s="1"/>
  <c r="M227" i="1"/>
  <c r="N227" i="1" s="1"/>
  <c r="M228" i="1"/>
  <c r="N228" i="1" s="1"/>
  <c r="M229" i="1"/>
  <c r="N229" i="1" s="1"/>
  <c r="M230" i="1"/>
  <c r="N230" i="1" s="1"/>
  <c r="M232" i="1"/>
  <c r="N232" i="1" s="1"/>
  <c r="M233" i="1"/>
  <c r="N233" i="1" s="1"/>
  <c r="M234" i="1"/>
  <c r="N234" i="1" s="1"/>
  <c r="M235" i="1"/>
  <c r="N235" i="1" s="1"/>
  <c r="M236" i="1"/>
  <c r="N236" i="1" s="1"/>
  <c r="M237" i="1"/>
  <c r="N237" i="1" s="1"/>
  <c r="M238" i="1"/>
  <c r="N238" i="1" s="1"/>
  <c r="M240" i="1"/>
  <c r="N240" i="1" s="1"/>
  <c r="M241" i="1"/>
  <c r="N241" i="1" s="1"/>
  <c r="M242" i="1"/>
  <c r="N242" i="1" s="1"/>
  <c r="M243" i="1"/>
  <c r="N243" i="1" s="1"/>
  <c r="M244" i="1"/>
  <c r="N244" i="1" s="1"/>
  <c r="M245" i="1"/>
  <c r="N245" i="1" s="1"/>
  <c r="M246" i="1"/>
  <c r="N246" i="1" s="1"/>
  <c r="M248" i="1"/>
  <c r="N248" i="1" s="1"/>
  <c r="M249" i="1"/>
  <c r="N249" i="1" s="1"/>
  <c r="M250" i="1"/>
  <c r="N250" i="1" s="1"/>
  <c r="M251" i="1"/>
  <c r="N251" i="1" s="1"/>
  <c r="M252" i="1"/>
  <c r="N252" i="1" s="1"/>
  <c r="M253" i="1"/>
  <c r="N253" i="1" s="1"/>
  <c r="M254" i="1"/>
  <c r="N254" i="1" s="1"/>
  <c r="M256" i="1"/>
  <c r="N256" i="1" s="1"/>
  <c r="M257" i="1"/>
  <c r="N257" i="1" s="1"/>
  <c r="M258" i="1"/>
  <c r="N258" i="1" s="1"/>
  <c r="M259" i="1"/>
  <c r="N259" i="1" s="1"/>
  <c r="M260" i="1"/>
  <c r="N260" i="1" s="1"/>
  <c r="M261" i="1"/>
  <c r="N261" i="1" s="1"/>
  <c r="M262" i="1"/>
  <c r="N262" i="1" s="1"/>
  <c r="M75" i="1"/>
  <c r="N75" i="1" s="1"/>
  <c r="M76" i="1"/>
  <c r="N76" i="1" s="1"/>
  <c r="M77" i="1"/>
  <c r="N77" i="1" s="1"/>
  <c r="M78" i="1"/>
  <c r="N78" i="1" s="1"/>
  <c r="M79" i="1"/>
  <c r="N79" i="1" s="1"/>
  <c r="M80" i="1"/>
  <c r="N80" i="1" s="1"/>
  <c r="M81" i="1"/>
  <c r="N81" i="1" s="1"/>
  <c r="M82" i="1"/>
  <c r="N82" i="1" s="1"/>
  <c r="M83" i="1"/>
  <c r="N83" i="1" s="1"/>
  <c r="M84" i="1"/>
  <c r="N84" i="1" s="1"/>
  <c r="M85" i="1"/>
  <c r="N85" i="1" s="1"/>
  <c r="M86" i="1"/>
  <c r="N86" i="1" s="1"/>
  <c r="M87" i="1"/>
  <c r="N87" i="1" s="1"/>
  <c r="M88" i="1"/>
  <c r="N88" i="1" s="1"/>
  <c r="M89" i="1"/>
  <c r="N89" i="1" s="1"/>
  <c r="M90" i="1"/>
  <c r="N90" i="1" s="1"/>
  <c r="M91" i="1"/>
  <c r="N91" i="1" s="1"/>
  <c r="M92" i="1"/>
  <c r="N92" i="1" s="1"/>
  <c r="M93" i="1"/>
  <c r="N93" i="1" s="1"/>
  <c r="M94" i="1"/>
  <c r="N94" i="1" s="1"/>
  <c r="M95" i="1"/>
  <c r="N95" i="1" s="1"/>
  <c r="M96" i="1"/>
  <c r="N96" i="1" s="1"/>
  <c r="M97" i="1"/>
  <c r="N97" i="1" s="1"/>
  <c r="M98" i="1"/>
  <c r="N98" i="1" s="1"/>
  <c r="M99" i="1"/>
  <c r="N99" i="1" s="1"/>
  <c r="M100" i="1"/>
  <c r="N100" i="1" s="1"/>
  <c r="M101" i="1"/>
  <c r="N101" i="1" s="1"/>
  <c r="M102" i="1"/>
  <c r="N102" i="1" s="1"/>
  <c r="M103" i="1"/>
  <c r="N103" i="1" s="1"/>
  <c r="M104" i="1"/>
  <c r="N104" i="1" s="1"/>
  <c r="M105" i="1"/>
  <c r="N105" i="1" s="1"/>
  <c r="M106" i="1"/>
  <c r="N106" i="1" s="1"/>
  <c r="M107" i="1"/>
  <c r="N107" i="1" s="1"/>
  <c r="M108" i="1"/>
  <c r="N108" i="1" s="1"/>
  <c r="M3" i="1"/>
  <c r="E3001" i="1" l="1" a="1"/>
  <c r="E3001" i="1" s="1"/>
  <c r="E2" i="1" a="1"/>
  <c r="E2" i="1" s="1"/>
  <c r="G2" i="1" l="1" a="1"/>
  <c r="G2" i="1" s="1"/>
  <c r="H80" i="1"/>
  <c r="H88" i="1"/>
  <c r="H96" i="1"/>
  <c r="H104" i="1"/>
  <c r="H82" i="1"/>
  <c r="H90" i="1"/>
  <c r="H76" i="1"/>
  <c r="H84" i="1"/>
  <c r="H92" i="1"/>
  <c r="H100" i="1"/>
  <c r="H87" i="1"/>
  <c r="H99" i="1"/>
  <c r="H109" i="1"/>
  <c r="H117" i="1"/>
  <c r="H125" i="1"/>
  <c r="H133" i="1"/>
  <c r="H141" i="1"/>
  <c r="H149" i="1"/>
  <c r="H157" i="1"/>
  <c r="H165" i="1"/>
  <c r="H77" i="1"/>
  <c r="H89" i="1"/>
  <c r="H101" i="1"/>
  <c r="H110" i="1"/>
  <c r="H118" i="1"/>
  <c r="H126" i="1"/>
  <c r="H134" i="1"/>
  <c r="H142" i="1"/>
  <c r="H150" i="1"/>
  <c r="H158" i="1"/>
  <c r="H166" i="1"/>
  <c r="H78" i="1"/>
  <c r="H91" i="1"/>
  <c r="H102" i="1"/>
  <c r="H111" i="1"/>
  <c r="H119" i="1"/>
  <c r="H127" i="1"/>
  <c r="H135" i="1"/>
  <c r="H143" i="1"/>
  <c r="H151" i="1"/>
  <c r="H159" i="1"/>
  <c r="H167" i="1"/>
  <c r="H79" i="1"/>
  <c r="H93" i="1"/>
  <c r="H103" i="1"/>
  <c r="H112" i="1"/>
  <c r="H120" i="1"/>
  <c r="H128" i="1"/>
  <c r="H136" i="1"/>
  <c r="H144" i="1"/>
  <c r="H152" i="1"/>
  <c r="H160" i="1"/>
  <c r="H168" i="1"/>
  <c r="H81" i="1"/>
  <c r="H94" i="1"/>
  <c r="H105" i="1"/>
  <c r="H113" i="1"/>
  <c r="H121" i="1"/>
  <c r="H129" i="1"/>
  <c r="H137" i="1"/>
  <c r="H145" i="1"/>
  <c r="H153" i="1"/>
  <c r="H161" i="1"/>
  <c r="H169" i="1"/>
  <c r="H107" i="1"/>
  <c r="H115" i="1"/>
  <c r="H131" i="1"/>
  <c r="H147" i="1"/>
  <c r="H163" i="1"/>
  <c r="H148" i="1"/>
  <c r="H83" i="1"/>
  <c r="H95" i="1"/>
  <c r="H106" i="1"/>
  <c r="H114" i="1"/>
  <c r="H122" i="1"/>
  <c r="H130" i="1"/>
  <c r="H138" i="1"/>
  <c r="H146" i="1"/>
  <c r="H154" i="1"/>
  <c r="H162" i="1"/>
  <c r="H170" i="1"/>
  <c r="H85" i="1"/>
  <c r="H97" i="1"/>
  <c r="H123" i="1"/>
  <c r="H139" i="1"/>
  <c r="H155" i="1"/>
  <c r="H132" i="1"/>
  <c r="H164" i="1"/>
  <c r="H86" i="1"/>
  <c r="H98" i="1"/>
  <c r="H108" i="1"/>
  <c r="H116" i="1"/>
  <c r="H124" i="1"/>
  <c r="H140" i="1"/>
  <c r="H156" i="1"/>
  <c r="H74" i="1" l="1"/>
  <c r="H75" i="1"/>
  <c r="H73" i="1"/>
  <c r="H71" i="1"/>
  <c r="H72" i="1"/>
  <c r="H70" i="1"/>
  <c r="H67" i="1"/>
  <c r="H66" i="1"/>
  <c r="H69" i="1"/>
  <c r="H68" i="1"/>
  <c r="H6" i="1"/>
  <c r="H14" i="1"/>
  <c r="H22" i="1"/>
  <c r="H30" i="1"/>
  <c r="H38" i="1"/>
  <c r="H46" i="1"/>
  <c r="H54" i="1"/>
  <c r="H7" i="1"/>
  <c r="H15" i="1"/>
  <c r="H23" i="1"/>
  <c r="H31" i="1"/>
  <c r="H8" i="1"/>
  <c r="H16" i="1"/>
  <c r="H24" i="1"/>
  <c r="H32" i="1"/>
  <c r="H40" i="1"/>
  <c r="H48" i="1"/>
  <c r="H56" i="1"/>
  <c r="H64" i="1"/>
  <c r="H9" i="1"/>
  <c r="H17" i="1"/>
  <c r="H25" i="1"/>
  <c r="H10" i="1"/>
  <c r="H18" i="1"/>
  <c r="H26" i="1"/>
  <c r="H34" i="1"/>
  <c r="H42" i="1"/>
  <c r="H50" i="1"/>
  <c r="H58" i="1"/>
  <c r="H3" i="1"/>
  <c r="H11" i="1"/>
  <c r="H19" i="1"/>
  <c r="H27" i="1"/>
  <c r="H35" i="1"/>
  <c r="H43" i="1"/>
  <c r="H51" i="1"/>
  <c r="H4" i="1"/>
  <c r="H12" i="1"/>
  <c r="H20" i="1"/>
  <c r="H28" i="1"/>
  <c r="H36" i="1"/>
  <c r="H44" i="1"/>
  <c r="H52" i="1"/>
  <c r="H60" i="1"/>
  <c r="H5" i="1"/>
  <c r="H45" i="1"/>
  <c r="H62" i="1"/>
  <c r="H13" i="1"/>
  <c r="H47" i="1"/>
  <c r="H63" i="1"/>
  <c r="H21" i="1"/>
  <c r="H49" i="1"/>
  <c r="H65" i="1"/>
  <c r="H29" i="1"/>
  <c r="H53" i="1"/>
  <c r="H33" i="1"/>
  <c r="H55" i="1"/>
  <c r="H37" i="1"/>
  <c r="H57" i="1"/>
  <c r="H39" i="1"/>
  <c r="H59" i="1"/>
  <c r="H41" i="1"/>
  <c r="H61" i="1"/>
  <c r="H2" i="1" l="1"/>
  <c r="J2" i="1" s="1" a="1"/>
  <c r="M11" i="1" l="1"/>
  <c r="M19" i="1"/>
  <c r="M27" i="1"/>
  <c r="M35" i="1"/>
  <c r="M43" i="1"/>
  <c r="M51" i="1"/>
  <c r="M59" i="1"/>
  <c r="M67" i="1"/>
  <c r="M4" i="1"/>
  <c r="M12" i="1"/>
  <c r="M20" i="1"/>
  <c r="M28" i="1"/>
  <c r="M36" i="1"/>
  <c r="M44" i="1"/>
  <c r="M52" i="1"/>
  <c r="M60" i="1"/>
  <c r="M68" i="1"/>
  <c r="M5" i="1"/>
  <c r="M13" i="1"/>
  <c r="M21" i="1"/>
  <c r="M29" i="1"/>
  <c r="M37" i="1"/>
  <c r="M45" i="1"/>
  <c r="M53" i="1"/>
  <c r="M61" i="1"/>
  <c r="M69" i="1"/>
  <c r="M6" i="1"/>
  <c r="M14" i="1"/>
  <c r="M22" i="1"/>
  <c r="M30" i="1"/>
  <c r="M38" i="1"/>
  <c r="M46" i="1"/>
  <c r="M54" i="1"/>
  <c r="M62" i="1"/>
  <c r="M70" i="1"/>
  <c r="M7" i="1"/>
  <c r="M15" i="1"/>
  <c r="M23" i="1"/>
  <c r="M31" i="1"/>
  <c r="M39" i="1"/>
  <c r="M47" i="1"/>
  <c r="M55" i="1"/>
  <c r="M63" i="1"/>
  <c r="M8" i="1"/>
  <c r="M16" i="1"/>
  <c r="M24" i="1"/>
  <c r="M32" i="1"/>
  <c r="M40" i="1"/>
  <c r="M48" i="1"/>
  <c r="M56" i="1"/>
  <c r="M64" i="1"/>
  <c r="M9" i="1"/>
  <c r="M17" i="1"/>
  <c r="M25" i="1"/>
  <c r="M33" i="1"/>
  <c r="M41" i="1"/>
  <c r="M49" i="1"/>
  <c r="M57" i="1"/>
  <c r="M65" i="1"/>
  <c r="M10" i="1"/>
  <c r="M18" i="1"/>
  <c r="M26" i="1"/>
  <c r="M34" i="1"/>
  <c r="M42" i="1"/>
  <c r="M50" i="1"/>
  <c r="M58" i="1"/>
  <c r="M66" i="1"/>
  <c r="J2" i="1"/>
  <c r="Q1437" i="1" s="1"/>
  <c r="Q1430" i="1"/>
  <c r="Q1465" i="1"/>
  <c r="Q1429" i="1"/>
  <c r="P1469" i="1"/>
  <c r="P1429" i="1"/>
  <c r="P1365" i="1"/>
  <c r="Q1435" i="1"/>
  <c r="Q1318" i="1"/>
  <c r="Q1310" i="1"/>
  <c r="Q1270" i="1"/>
  <c r="Q1222" i="1"/>
  <c r="Q1190" i="1"/>
  <c r="Q1186" i="1"/>
  <c r="Q1138" i="1"/>
  <c r="Q1126" i="1"/>
  <c r="Q1090" i="1"/>
  <c r="Q1074" i="1"/>
  <c r="Q1070" i="1"/>
  <c r="Q1058" i="1"/>
  <c r="Q1038" i="1"/>
  <c r="Q1034" i="1"/>
  <c r="Q1026" i="1"/>
  <c r="Q1018" i="1"/>
  <c r="Q1002" i="1"/>
  <c r="Q986" i="1"/>
  <c r="Q978" i="1"/>
  <c r="Q974" i="1"/>
  <c r="Q954" i="1"/>
  <c r="Q950" i="1"/>
  <c r="Q942" i="1"/>
  <c r="Q930" i="1"/>
  <c r="Q910" i="1"/>
  <c r="Q906" i="1"/>
  <c r="Q898" i="1"/>
  <c r="Q894" i="1"/>
  <c r="Q890" i="1"/>
  <c r="Q882" i="1"/>
  <c r="Q862" i="1"/>
  <c r="Q858" i="1"/>
  <c r="Q850" i="1"/>
  <c r="Q846" i="1"/>
  <c r="Q838" i="1"/>
  <c r="Q834" i="1"/>
  <c r="Q826" i="1"/>
  <c r="Q810" i="1"/>
  <c r="Q802" i="1"/>
  <c r="Q798" i="1"/>
  <c r="Q786" i="1"/>
  <c r="Q1491" i="1"/>
  <c r="P1483" i="1"/>
  <c r="P1459" i="1"/>
  <c r="P1427" i="1"/>
  <c r="P1419" i="1"/>
  <c r="P1411" i="1"/>
  <c r="P1403" i="1"/>
  <c r="P1387" i="1"/>
  <c r="P1355" i="1"/>
  <c r="Q1349" i="1"/>
  <c r="P1339" i="1"/>
  <c r="P1323" i="1"/>
  <c r="P1318" i="1"/>
  <c r="P1310" i="1"/>
  <c r="P1302" i="1"/>
  <c r="P1298" i="1"/>
  <c r="P1286" i="1"/>
  <c r="P1274" i="1"/>
  <c r="P1270" i="1"/>
  <c r="P1266" i="1"/>
  <c r="P1250" i="1"/>
  <c r="P1246" i="1"/>
  <c r="P1238" i="1"/>
  <c r="P1234" i="1"/>
  <c r="P1222" i="1"/>
  <c r="P1214" i="1"/>
  <c r="P1202" i="1"/>
  <c r="P1194" i="1"/>
  <c r="P1190" i="1"/>
  <c r="P1186" i="1"/>
  <c r="P1178" i="1"/>
  <c r="P1162" i="1"/>
  <c r="P1154" i="1"/>
  <c r="P1150" i="1"/>
  <c r="P1142" i="1"/>
  <c r="P1138" i="1"/>
  <c r="P1126" i="1"/>
  <c r="P1122" i="1"/>
  <c r="P1106" i="1"/>
  <c r="P1098" i="1"/>
  <c r="P1090" i="1"/>
  <c r="P1086" i="1"/>
  <c r="P1082" i="1"/>
  <c r="P1078" i="1"/>
  <c r="P1066" i="1"/>
  <c r="P1050" i="1"/>
  <c r="P1046" i="1"/>
  <c r="P1042" i="1"/>
  <c r="P1030" i="1"/>
  <c r="P1026" i="1"/>
  <c r="P1502" i="1"/>
  <c r="P1482" i="1"/>
  <c r="P1450" i="1"/>
  <c r="P1442" i="1"/>
  <c r="P1426" i="1"/>
  <c r="P1418" i="1"/>
  <c r="P1402" i="1"/>
  <c r="P1378" i="1"/>
  <c r="P1370" i="1"/>
  <c r="Q1343" i="1"/>
  <c r="P1338" i="1"/>
  <c r="P1333" i="1"/>
  <c r="P1322" i="1"/>
  <c r="Q1305" i="1"/>
  <c r="Q1301" i="1"/>
  <c r="Q1297" i="1"/>
  <c r="Q1285" i="1"/>
  <c r="Q1281" i="1"/>
  <c r="Q1269" i="1"/>
  <c r="Q1261" i="1"/>
  <c r="Q1257" i="1"/>
  <c r="Q1249" i="1"/>
  <c r="Q1241" i="1"/>
  <c r="Q1229" i="1"/>
  <c r="Q1225" i="1"/>
  <c r="Q1209" i="1"/>
  <c r="Q1499" i="1"/>
  <c r="P1480" i="1"/>
  <c r="P1472" i="1"/>
  <c r="P1464" i="1"/>
  <c r="P1432" i="1"/>
  <c r="P1408" i="1"/>
  <c r="P1400" i="1"/>
  <c r="P1392" i="1"/>
  <c r="P1376" i="1"/>
  <c r="P1368" i="1"/>
  <c r="P1360" i="1"/>
  <c r="Q1337" i="1"/>
  <c r="P1327" i="1"/>
  <c r="Q1321" i="1"/>
  <c r="P1317" i="1"/>
  <c r="P1313" i="1"/>
  <c r="P1309" i="1"/>
  <c r="P1301" i="1"/>
  <c r="P1285" i="1"/>
  <c r="P1281" i="1"/>
  <c r="P1277" i="1"/>
  <c r="P1273" i="1"/>
  <c r="P1261" i="1"/>
  <c r="P1257" i="1"/>
  <c r="P1249" i="1"/>
  <c r="P1241" i="1"/>
  <c r="P1237" i="1"/>
  <c r="P1225" i="1"/>
  <c r="P1221" i="1"/>
  <c r="P1217" i="1"/>
  <c r="P1209" i="1"/>
  <c r="P1499" i="1"/>
  <c r="Q1463" i="1"/>
  <c r="Q1455" i="1"/>
  <c r="Q1447" i="1"/>
  <c r="Q1439" i="1"/>
  <c r="Q1415" i="1"/>
  <c r="Q1407" i="1"/>
  <c r="Q1391" i="1"/>
  <c r="Q1375" i="1"/>
  <c r="Q1367" i="1"/>
  <c r="P1353" i="1"/>
  <c r="P1342" i="1"/>
  <c r="Q1331" i="1"/>
  <c r="P1326" i="1"/>
  <c r="P1321" i="1"/>
  <c r="Q1312" i="1"/>
  <c r="Q1308" i="1"/>
  <c r="Q1304" i="1"/>
  <c r="Q1292" i="1"/>
  <c r="Q1288" i="1"/>
  <c r="Q1280" i="1"/>
  <c r="Q1276" i="1"/>
  <c r="Q1272" i="1"/>
  <c r="Q1268" i="1"/>
  <c r="Q1264" i="1"/>
  <c r="Q1248" i="1"/>
  <c r="Q1244" i="1"/>
  <c r="Q1240" i="1"/>
  <c r="Q1236" i="1"/>
  <c r="Q1232" i="1"/>
  <c r="Q1228" i="1"/>
  <c r="Q1216" i="1"/>
  <c r="Q1208" i="1"/>
  <c r="Q1204" i="1"/>
  <c r="Q1200" i="1"/>
  <c r="Q1196" i="1"/>
  <c r="Q1192" i="1"/>
  <c r="Q1180" i="1"/>
  <c r="Q1176" i="1"/>
  <c r="Q1168" i="1"/>
  <c r="Q1164" i="1"/>
  <c r="Q1160" i="1"/>
  <c r="Q1152" i="1"/>
  <c r="Q1144" i="1"/>
  <c r="Q1140" i="1"/>
  <c r="Q1136" i="1"/>
  <c r="Q1128" i="1"/>
  <c r="Q1120" i="1"/>
  <c r="Q1116" i="1"/>
  <c r="Q1108" i="1"/>
  <c r="Q1104" i="1"/>
  <c r="Q1100" i="1"/>
  <c r="Q1096" i="1"/>
  <c r="Q1084" i="1"/>
  <c r="Q1080" i="1"/>
  <c r="Q1072" i="1"/>
  <c r="Q1068" i="1"/>
  <c r="Q1064" i="1"/>
  <c r="Q1056" i="1"/>
  <c r="Q1052" i="1"/>
  <c r="Q1044" i="1"/>
  <c r="Q1036" i="1"/>
  <c r="Q1032" i="1"/>
  <c r="Q1024" i="1"/>
  <c r="Q1020" i="1"/>
  <c r="Q1016" i="1"/>
  <c r="Q1012" i="1"/>
  <c r="Q1000" i="1"/>
  <c r="Q992" i="1"/>
  <c r="Q988" i="1"/>
  <c r="Q984" i="1"/>
  <c r="Q980" i="1"/>
  <c r="Q976" i="1"/>
  <c r="Q972" i="1"/>
  <c r="Q956" i="1"/>
  <c r="Q952" i="1"/>
  <c r="Q948" i="1"/>
  <c r="Q944" i="1"/>
  <c r="Q940" i="1"/>
  <c r="Q936" i="1"/>
  <c r="Q924" i="1"/>
  <c r="Q916" i="1"/>
  <c r="Q912" i="1"/>
  <c r="Q908" i="1"/>
  <c r="Q904" i="1"/>
  <c r="Q896" i="1"/>
  <c r="Q888" i="1"/>
  <c r="Q884" i="1"/>
  <c r="Q876" i="1"/>
  <c r="Q872" i="1"/>
  <c r="Q864" i="1"/>
  <c r="Q860" i="1"/>
  <c r="Q852" i="1"/>
  <c r="Q848" i="1"/>
  <c r="Q844" i="1"/>
  <c r="Q832" i="1"/>
  <c r="Q828" i="1"/>
  <c r="Q824" i="1"/>
  <c r="Q816" i="1"/>
  <c r="Q812" i="1"/>
  <c r="Q808" i="1"/>
  <c r="Q800" i="1"/>
  <c r="Q792" i="1"/>
  <c r="Q788" i="1"/>
  <c r="P1498" i="1"/>
  <c r="P1487" i="1"/>
  <c r="P1471" i="1"/>
  <c r="P1463" i="1"/>
  <c r="P1455" i="1"/>
  <c r="P1439" i="1"/>
  <c r="P1423" i="1"/>
  <c r="P1407" i="1"/>
  <c r="P1399" i="1"/>
  <c r="P1391" i="1"/>
  <c r="P1383" i="1"/>
  <c r="P1375" i="1"/>
  <c r="P1347" i="1"/>
  <c r="Q1341" i="1"/>
  <c r="P1336" i="1"/>
  <c r="P1331" i="1"/>
  <c r="Q1325" i="1"/>
  <c r="P1320" i="1"/>
  <c r="P1316" i="1"/>
  <c r="P1300" i="1"/>
  <c r="P1296" i="1"/>
  <c r="P1292" i="1"/>
  <c r="P1288" i="1"/>
  <c r="P1284" i="1"/>
  <c r="P1276" i="1"/>
  <c r="P1268" i="1"/>
  <c r="P1260" i="1"/>
  <c r="P1256" i="1"/>
  <c r="P1252" i="1"/>
  <c r="P1244" i="1"/>
  <c r="P1240" i="1"/>
  <c r="P1232" i="1"/>
  <c r="P1228" i="1"/>
  <c r="P1220" i="1"/>
  <c r="P1212" i="1"/>
  <c r="P1208" i="1"/>
  <c r="P1204" i="1"/>
  <c r="P1196" i="1"/>
  <c r="P1192" i="1"/>
  <c r="P1188" i="1"/>
  <c r="P1176" i="1"/>
  <c r="P1172" i="1"/>
  <c r="P1168" i="1"/>
  <c r="P1164" i="1"/>
  <c r="P1160" i="1"/>
  <c r="P1156" i="1"/>
  <c r="P1148" i="1"/>
  <c r="P1140" i="1"/>
  <c r="P1136" i="1"/>
  <c r="P1132" i="1"/>
  <c r="P1128" i="1"/>
  <c r="P1124" i="1"/>
  <c r="P1116" i="1"/>
  <c r="P1112" i="1"/>
  <c r="P1104" i="1"/>
  <c r="P1100" i="1"/>
  <c r="P1096" i="1"/>
  <c r="P1092" i="1"/>
  <c r="P1084" i="1"/>
  <c r="P1080" i="1"/>
  <c r="P1076" i="1"/>
  <c r="P1068" i="1"/>
  <c r="P1064" i="1"/>
  <c r="P1060" i="1"/>
  <c r="P1052" i="1"/>
  <c r="P1048" i="1"/>
  <c r="P1044" i="1"/>
  <c r="P1040" i="1"/>
  <c r="P1032" i="1"/>
  <c r="P1028" i="1"/>
  <c r="Q1495" i="1"/>
  <c r="P1486" i="1"/>
  <c r="P1478" i="1"/>
  <c r="P1470" i="1"/>
  <c r="P1462" i="1"/>
  <c r="P1446" i="1"/>
  <c r="P1430" i="1"/>
  <c r="P1422" i="1"/>
  <c r="P1414" i="1"/>
  <c r="P1406" i="1"/>
  <c r="P1398" i="1"/>
  <c r="P1390" i="1"/>
  <c r="P1366" i="1"/>
  <c r="P1358" i="1"/>
  <c r="Q1351" i="1"/>
  <c r="P1346" i="1"/>
  <c r="P1341" i="1"/>
  <c r="Q1335" i="1"/>
  <c r="P1330" i="1"/>
  <c r="Q1315" i="1"/>
  <c r="Q1311" i="1"/>
  <c r="Q1307" i="1"/>
  <c r="Q1303" i="1"/>
  <c r="Q1299" i="1"/>
  <c r="Q1295" i="1"/>
  <c r="Q1287" i="1"/>
  <c r="Q1279" i="1"/>
  <c r="Q1275" i="1"/>
  <c r="Q1271" i="1"/>
  <c r="Q1267" i="1"/>
  <c r="Q1263" i="1"/>
  <c r="Q1255" i="1"/>
  <c r="Q1251" i="1"/>
  <c r="Q1243" i="1"/>
  <c r="Q1239" i="1"/>
  <c r="Q1235" i="1"/>
  <c r="Q1231" i="1"/>
  <c r="Q1223" i="1"/>
  <c r="Q1219" i="1"/>
  <c r="Q1215" i="1"/>
  <c r="Q1207" i="1"/>
  <c r="Q1203" i="1"/>
  <c r="Q1199" i="1"/>
  <c r="Q1191" i="1"/>
  <c r="Q1187" i="1"/>
  <c r="Q1183" i="1"/>
  <c r="Q1179" i="1"/>
  <c r="Q1171" i="1"/>
  <c r="Q1167" i="1"/>
  <c r="Q1159" i="1"/>
  <c r="Q1155" i="1"/>
  <c r="Q1151" i="1"/>
  <c r="Q1147" i="1"/>
  <c r="Q1143" i="1"/>
  <c r="Q1135" i="1"/>
  <c r="Q1127" i="1"/>
  <c r="Q1123" i="1"/>
  <c r="Q1119" i="1"/>
  <c r="Q1115" i="1"/>
  <c r="Q1111" i="1"/>
  <c r="Q1107" i="1"/>
  <c r="Q1095" i="1"/>
  <c r="Q1091" i="1"/>
  <c r="Q1087" i="1"/>
  <c r="Q1083" i="1"/>
  <c r="Q1079" i="1"/>
  <c r="Q1075" i="1"/>
  <c r="Q1071" i="1"/>
  <c r="Q1059" i="1"/>
  <c r="Q1055" i="1"/>
  <c r="Q1051" i="1"/>
  <c r="Q1047" i="1"/>
  <c r="Q1043" i="1"/>
  <c r="Q1039" i="1"/>
  <c r="Q1031" i="1"/>
  <c r="Q1023" i="1"/>
  <c r="Q1019" i="1"/>
  <c r="Q1015" i="1"/>
  <c r="Q1011" i="1"/>
  <c r="Q1007" i="1"/>
  <c r="Q999" i="1"/>
  <c r="Q995" i="1"/>
  <c r="Q987" i="1"/>
  <c r="Q983" i="1"/>
  <c r="Q979" i="1"/>
  <c r="Q975" i="1"/>
  <c r="Q967" i="1"/>
  <c r="Q963" i="1"/>
  <c r="Q959" i="1"/>
  <c r="Q951" i="1"/>
  <c r="Q947" i="1"/>
  <c r="Q943" i="1"/>
  <c r="Q939" i="1"/>
  <c r="Q935" i="1"/>
  <c r="Q931" i="1"/>
  <c r="P1495" i="1"/>
  <c r="P1476" i="1"/>
  <c r="P1468" i="1"/>
  <c r="P1460" i="1"/>
  <c r="P1452" i="1"/>
  <c r="P1444" i="1"/>
  <c r="P1436" i="1"/>
  <c r="P1428" i="1"/>
  <c r="P1412" i="1"/>
  <c r="P1404" i="1"/>
  <c r="P1396" i="1"/>
  <c r="P1388" i="1"/>
  <c r="P1380" i="1"/>
  <c r="P1372" i="1"/>
  <c r="P1364" i="1"/>
  <c r="P1351" i="1"/>
  <c r="Q1345" i="1"/>
  <c r="P1340" i="1"/>
  <c r="P1335" i="1"/>
  <c r="Q1329" i="1"/>
  <c r="P1324" i="1"/>
  <c r="P1319" i="1"/>
  <c r="P1311" i="1"/>
  <c r="P1307" i="1"/>
  <c r="P1303" i="1"/>
  <c r="P1299" i="1"/>
  <c r="P1295" i="1"/>
  <c r="P1291" i="1"/>
  <c r="P1287" i="1"/>
  <c r="P1279" i="1"/>
  <c r="P1275" i="1"/>
  <c r="P1271" i="1"/>
  <c r="P1267" i="1"/>
  <c r="P1263" i="1"/>
  <c r="P1259" i="1"/>
  <c r="P1255" i="1"/>
  <c r="P1247" i="1"/>
  <c r="P1243" i="1"/>
  <c r="P1239" i="1"/>
  <c r="P1235" i="1"/>
  <c r="P1231" i="1"/>
  <c r="P1227" i="1"/>
  <c r="P1223" i="1"/>
  <c r="P1215" i="1"/>
  <c r="P1211" i="1"/>
  <c r="P1207" i="1"/>
  <c r="P1203" i="1"/>
  <c r="P1199" i="1"/>
  <c r="P1195" i="1"/>
  <c r="P1191" i="1"/>
  <c r="P1183" i="1"/>
  <c r="P1179" i="1"/>
  <c r="P1175" i="1"/>
  <c r="P1171" i="1"/>
  <c r="P1167" i="1"/>
  <c r="P1163" i="1"/>
  <c r="P1159" i="1"/>
  <c r="P1151" i="1"/>
  <c r="P1147" i="1"/>
  <c r="P1143" i="1"/>
  <c r="P1139" i="1"/>
  <c r="P1135" i="1"/>
  <c r="P1131" i="1"/>
  <c r="P1127" i="1"/>
  <c r="P1119" i="1"/>
  <c r="P1115" i="1"/>
  <c r="P1111" i="1"/>
  <c r="P1107" i="1"/>
  <c r="P1103" i="1"/>
  <c r="P1099" i="1"/>
  <c r="P1095" i="1"/>
  <c r="P1087" i="1"/>
  <c r="P1083" i="1"/>
  <c r="P1079" i="1"/>
  <c r="P1075" i="1"/>
  <c r="P1071" i="1"/>
  <c r="P1067" i="1"/>
  <c r="P1063" i="1"/>
  <c r="P1055" i="1"/>
  <c r="P1051" i="1"/>
  <c r="P1047" i="1"/>
  <c r="P1043" i="1"/>
  <c r="P1039" i="1"/>
  <c r="P1035" i="1"/>
  <c r="P1031" i="1"/>
  <c r="P1023" i="1"/>
  <c r="P1019" i="1"/>
  <c r="P1015" i="1"/>
  <c r="P1011" i="1"/>
  <c r="P1007" i="1"/>
  <c r="P1003" i="1"/>
  <c r="P999" i="1"/>
  <c r="Q1193" i="1"/>
  <c r="Q1177" i="1"/>
  <c r="Q1161" i="1"/>
  <c r="Q1145" i="1"/>
  <c r="Q1129" i="1"/>
  <c r="Q1113" i="1"/>
  <c r="Q1097" i="1"/>
  <c r="Q1065" i="1"/>
  <c r="Q1049" i="1"/>
  <c r="Q1033" i="1"/>
  <c r="P1020" i="1"/>
  <c r="P1012" i="1"/>
  <c r="P1004" i="1"/>
  <c r="P996" i="1"/>
  <c r="P982" i="1"/>
  <c r="P976" i="1"/>
  <c r="Q969" i="1"/>
  <c r="P963" i="1"/>
  <c r="P957" i="1"/>
  <c r="P950" i="1"/>
  <c r="P944" i="1"/>
  <c r="P931" i="1"/>
  <c r="Q925" i="1"/>
  <c r="P920" i="1"/>
  <c r="P915" i="1"/>
  <c r="Q909" i="1"/>
  <c r="P904" i="1"/>
  <c r="P899" i="1"/>
  <c r="P888" i="1"/>
  <c r="P883" i="1"/>
  <c r="Q877" i="1"/>
  <c r="P872" i="1"/>
  <c r="P867" i="1"/>
  <c r="Q861" i="1"/>
  <c r="P856" i="1"/>
  <c r="Q845" i="1"/>
  <c r="P840" i="1"/>
  <c r="P835" i="1"/>
  <c r="Q829" i="1"/>
  <c r="P824" i="1"/>
  <c r="P819" i="1"/>
  <c r="Q813" i="1"/>
  <c r="P803" i="1"/>
  <c r="Q797" i="1"/>
  <c r="P792" i="1"/>
  <c r="P787" i="1"/>
  <c r="P782" i="1"/>
  <c r="P778" i="1"/>
  <c r="P774" i="1"/>
  <c r="P766" i="1"/>
  <c r="P762" i="1"/>
  <c r="P758" i="1"/>
  <c r="P754" i="1"/>
  <c r="P750" i="1"/>
  <c r="P746" i="1"/>
  <c r="P742" i="1"/>
  <c r="P738" i="1"/>
  <c r="P734" i="1"/>
  <c r="P730" i="1"/>
  <c r="P726" i="1"/>
  <c r="P722" i="1"/>
  <c r="P718" i="1"/>
  <c r="P714" i="1"/>
  <c r="P710" i="1"/>
  <c r="P706" i="1"/>
  <c r="P702" i="1"/>
  <c r="P698" i="1"/>
  <c r="P694" i="1"/>
  <c r="P690" i="1"/>
  <c r="P686" i="1"/>
  <c r="P682" i="1"/>
  <c r="P678" i="1"/>
  <c r="P674" i="1"/>
  <c r="P670" i="1"/>
  <c r="P666" i="1"/>
  <c r="P662" i="1"/>
  <c r="P658" i="1"/>
  <c r="P654" i="1"/>
  <c r="P650" i="1"/>
  <c r="P646" i="1"/>
  <c r="P642" i="1"/>
  <c r="P638" i="1"/>
  <c r="P634" i="1"/>
  <c r="P630" i="1"/>
  <c r="P626" i="1"/>
  <c r="P622" i="1"/>
  <c r="P618" i="1"/>
  <c r="P614" i="1"/>
  <c r="P610" i="1"/>
  <c r="P606" i="1"/>
  <c r="P602" i="1"/>
  <c r="P598" i="1"/>
  <c r="P594" i="1"/>
  <c r="P590" i="1"/>
  <c r="P586" i="1"/>
  <c r="P582" i="1"/>
  <c r="P578" i="1"/>
  <c r="P574" i="1"/>
  <c r="P570" i="1"/>
  <c r="P566" i="1"/>
  <c r="P562" i="1"/>
  <c r="P558" i="1"/>
  <c r="P554" i="1"/>
  <c r="P550" i="1"/>
  <c r="P546" i="1"/>
  <c r="P542" i="1"/>
  <c r="P538" i="1"/>
  <c r="P534" i="1"/>
  <c r="P530" i="1"/>
  <c r="P526" i="1"/>
  <c r="P518" i="1"/>
  <c r="P510" i="1"/>
  <c r="P506" i="1"/>
  <c r="P502" i="1"/>
  <c r="P498" i="1"/>
  <c r="P494" i="1"/>
  <c r="P490" i="1"/>
  <c r="P486" i="1"/>
  <c r="P482" i="1"/>
  <c r="P478" i="1"/>
  <c r="P474" i="1"/>
  <c r="P470" i="1"/>
  <c r="P462" i="1"/>
  <c r="P454" i="1"/>
  <c r="P450" i="1"/>
  <c r="P446" i="1"/>
  <c r="P442" i="1"/>
  <c r="P438" i="1"/>
  <c r="P434" i="1"/>
  <c r="P430" i="1"/>
  <c r="P426" i="1"/>
  <c r="P422" i="1"/>
  <c r="P418" i="1"/>
  <c r="P414" i="1"/>
  <c r="P410" i="1"/>
  <c r="P406" i="1"/>
  <c r="P402" i="1"/>
  <c r="P394" i="1"/>
  <c r="P390" i="1"/>
  <c r="P386" i="1"/>
  <c r="P382" i="1"/>
  <c r="P378" i="1"/>
  <c r="P374" i="1"/>
  <c r="P370" i="1"/>
  <c r="P366" i="1"/>
  <c r="P362" i="1"/>
  <c r="P354" i="1"/>
  <c r="P350" i="1"/>
  <c r="P346" i="1"/>
  <c r="P342" i="1"/>
  <c r="P338" i="1"/>
  <c r="P334" i="1"/>
  <c r="P330" i="1"/>
  <c r="P326" i="1"/>
  <c r="P322" i="1"/>
  <c r="P318" i="1"/>
  <c r="P1193" i="1"/>
  <c r="P1177" i="1"/>
  <c r="P1161" i="1"/>
  <c r="P1145" i="1"/>
  <c r="P1129" i="1"/>
  <c r="P1113" i="1"/>
  <c r="P1097" i="1"/>
  <c r="P1081" i="1"/>
  <c r="P1065" i="1"/>
  <c r="P1049" i="1"/>
  <c r="P1033" i="1"/>
  <c r="P1018" i="1"/>
  <c r="P1010" i="1"/>
  <c r="P1002" i="1"/>
  <c r="P994" i="1"/>
  <c r="P988" i="1"/>
  <c r="R988" i="1" s="1"/>
  <c r="S988" i="1" s="1"/>
  <c r="Q981" i="1"/>
  <c r="P975" i="1"/>
  <c r="R975" i="1" s="1"/>
  <c r="S975" i="1" s="1"/>
  <c r="P969" i="1"/>
  <c r="P962" i="1"/>
  <c r="P956" i="1"/>
  <c r="Q949" i="1"/>
  <c r="P943" i="1"/>
  <c r="P937" i="1"/>
  <c r="P930" i="1"/>
  <c r="P925" i="1"/>
  <c r="Q919" i="1"/>
  <c r="P914" i="1"/>
  <c r="P909" i="1"/>
  <c r="Q903" i="1"/>
  <c r="P898" i="1"/>
  <c r="P893" i="1"/>
  <c r="Q887" i="1"/>
  <c r="P882" i="1"/>
  <c r="P877" i="1"/>
  <c r="Q871" i="1"/>
  <c r="P866" i="1"/>
  <c r="P861" i="1"/>
  <c r="Q855" i="1"/>
  <c r="P850" i="1"/>
  <c r="P845" i="1"/>
  <c r="Q839" i="1"/>
  <c r="P834" i="1"/>
  <c r="P829" i="1"/>
  <c r="Q823" i="1"/>
  <c r="P818" i="1"/>
  <c r="P813" i="1"/>
  <c r="Q807" i="1"/>
  <c r="P802" i="1"/>
  <c r="P797" i="1"/>
  <c r="Q791" i="1"/>
  <c r="P786" i="1"/>
  <c r="R786" i="1" s="1"/>
  <c r="S786" i="1" s="1"/>
  <c r="Q781" i="1"/>
  <c r="Q777" i="1"/>
  <c r="Q773" i="1"/>
  <c r="Q769" i="1"/>
  <c r="Q765" i="1"/>
  <c r="Q761" i="1"/>
  <c r="Q757" i="1"/>
  <c r="Q753" i="1"/>
  <c r="Q749" i="1"/>
  <c r="Q745" i="1"/>
  <c r="Q741" i="1"/>
  <c r="Q737" i="1"/>
  <c r="Q733" i="1"/>
  <c r="Q729" i="1"/>
  <c r="Q725" i="1"/>
  <c r="Q721" i="1"/>
  <c r="Q717" i="1"/>
  <c r="Q713" i="1"/>
  <c r="Q709" i="1"/>
  <c r="Q705" i="1"/>
  <c r="Q701" i="1"/>
  <c r="Q697" i="1"/>
  <c r="Q693" i="1"/>
  <c r="Q689" i="1"/>
  <c r="Q685" i="1"/>
  <c r="Q681" i="1"/>
  <c r="Q677" i="1"/>
  <c r="Q673" i="1"/>
  <c r="Q669" i="1"/>
  <c r="Q665" i="1"/>
  <c r="Q661" i="1"/>
  <c r="Q657" i="1"/>
  <c r="Q653" i="1"/>
  <c r="Q649" i="1"/>
  <c r="Q645" i="1"/>
  <c r="Q641" i="1"/>
  <c r="Q637" i="1"/>
  <c r="Q633" i="1"/>
  <c r="Q629" i="1"/>
  <c r="Q621" i="1"/>
  <c r="Q617" i="1"/>
  <c r="Q613" i="1"/>
  <c r="Q609" i="1"/>
  <c r="Q605" i="1"/>
  <c r="Q601" i="1"/>
  <c r="Q597" i="1"/>
  <c r="Q593" i="1"/>
  <c r="Q589" i="1"/>
  <c r="Q585" i="1"/>
  <c r="Q581" i="1"/>
  <c r="Q577" i="1"/>
  <c r="Q573" i="1"/>
  <c r="Q569" i="1"/>
  <c r="Q565" i="1"/>
  <c r="Q561" i="1"/>
  <c r="Q557" i="1"/>
  <c r="Q553" i="1"/>
  <c r="Q549" i="1"/>
  <c r="Q545" i="1"/>
  <c r="Q541" i="1"/>
  <c r="Q537" i="1"/>
  <c r="Q533" i="1"/>
  <c r="Q529" i="1"/>
  <c r="Q525" i="1"/>
  <c r="Q521" i="1"/>
  <c r="Q517" i="1"/>
  <c r="Q513" i="1"/>
  <c r="Q509" i="1"/>
  <c r="Q505" i="1"/>
  <c r="Q501" i="1"/>
  <c r="Q497" i="1"/>
  <c r="Q493" i="1"/>
  <c r="Q489" i="1"/>
  <c r="Q485" i="1"/>
  <c r="Q481" i="1"/>
  <c r="Q477" i="1"/>
  <c r="Q473" i="1"/>
  <c r="Q469" i="1"/>
  <c r="Q465" i="1"/>
  <c r="Q1205" i="1"/>
  <c r="Q1189" i="1"/>
  <c r="Q1173" i="1"/>
  <c r="Q1157" i="1"/>
  <c r="Q1141" i="1"/>
  <c r="Q1125" i="1"/>
  <c r="Q1109" i="1"/>
  <c r="Q1093" i="1"/>
  <c r="Q1077" i="1"/>
  <c r="Q1061" i="1"/>
  <c r="Q1045" i="1"/>
  <c r="Q1029" i="1"/>
  <c r="Q1017" i="1"/>
  <c r="Q1009" i="1"/>
  <c r="Q1001" i="1"/>
  <c r="Q993" i="1"/>
  <c r="P987" i="1"/>
  <c r="P981" i="1"/>
  <c r="P974" i="1"/>
  <c r="P968" i="1"/>
  <c r="Q961" i="1"/>
  <c r="P955" i="1"/>
  <c r="P949" i="1"/>
  <c r="P942" i="1"/>
  <c r="P936" i="1"/>
  <c r="Q929" i="1"/>
  <c r="P924" i="1"/>
  <c r="P919" i="1"/>
  <c r="Q913" i="1"/>
  <c r="P908" i="1"/>
  <c r="P903" i="1"/>
  <c r="Q897" i="1"/>
  <c r="P892" i="1"/>
  <c r="P887" i="1"/>
  <c r="Q881" i="1"/>
  <c r="P876" i="1"/>
  <c r="P871" i="1"/>
  <c r="Q865" i="1"/>
  <c r="P860" i="1"/>
  <c r="P855" i="1"/>
  <c r="Q849" i="1"/>
  <c r="P844" i="1"/>
  <c r="P839" i="1"/>
  <c r="Q833" i="1"/>
  <c r="P828" i="1"/>
  <c r="P823" i="1"/>
  <c r="Q817" i="1"/>
  <c r="P812" i="1"/>
  <c r="P807" i="1"/>
  <c r="Q801" i="1"/>
  <c r="P796" i="1"/>
  <c r="P791" i="1"/>
  <c r="Q785" i="1"/>
  <c r="P781" i="1"/>
  <c r="P777" i="1"/>
  <c r="P773" i="1"/>
  <c r="P769" i="1"/>
  <c r="P765" i="1"/>
  <c r="P761" i="1"/>
  <c r="P757" i="1"/>
  <c r="P753" i="1"/>
  <c r="P749" i="1"/>
  <c r="P745" i="1"/>
  <c r="P741" i="1"/>
  <c r="P737" i="1"/>
  <c r="P733" i="1"/>
  <c r="P729" i="1"/>
  <c r="P725" i="1"/>
  <c r="P721" i="1"/>
  <c r="P717" i="1"/>
  <c r="P713" i="1"/>
  <c r="P709" i="1"/>
  <c r="P705" i="1"/>
  <c r="P701" i="1"/>
  <c r="P697" i="1"/>
  <c r="P693" i="1"/>
  <c r="P689" i="1"/>
  <c r="P685" i="1"/>
  <c r="P681" i="1"/>
  <c r="P677" i="1"/>
  <c r="P673" i="1"/>
  <c r="P669" i="1"/>
  <c r="P665" i="1"/>
  <c r="P661" i="1"/>
  <c r="P657" i="1"/>
  <c r="P653" i="1"/>
  <c r="P649" i="1"/>
  <c r="P645" i="1"/>
  <c r="P641" i="1"/>
  <c r="P637" i="1"/>
  <c r="P633" i="1"/>
  <c r="P629" i="1"/>
  <c r="P625" i="1"/>
  <c r="P621" i="1"/>
  <c r="P617" i="1"/>
  <c r="P613" i="1"/>
  <c r="P609" i="1"/>
  <c r="P605" i="1"/>
  <c r="P601" i="1"/>
  <c r="P597" i="1"/>
  <c r="P593" i="1"/>
  <c r="P589" i="1"/>
  <c r="P585" i="1"/>
  <c r="P581" i="1"/>
  <c r="P577" i="1"/>
  <c r="P573" i="1"/>
  <c r="P569" i="1"/>
  <c r="P565" i="1"/>
  <c r="P561" i="1"/>
  <c r="P557" i="1"/>
  <c r="P553" i="1"/>
  <c r="P549" i="1"/>
  <c r="P545" i="1"/>
  <c r="P1205" i="1"/>
  <c r="P1189" i="1"/>
  <c r="P1173" i="1"/>
  <c r="P1157" i="1"/>
  <c r="P1141" i="1"/>
  <c r="P1125" i="1"/>
  <c r="P1109" i="1"/>
  <c r="P1093" i="1"/>
  <c r="P1077" i="1"/>
  <c r="P1061" i="1"/>
  <c r="P1045" i="1"/>
  <c r="P1029" i="1"/>
  <c r="P1017" i="1"/>
  <c r="P1009" i="1"/>
  <c r="P1001" i="1"/>
  <c r="P993" i="1"/>
  <c r="P986" i="1"/>
  <c r="P980" i="1"/>
  <c r="Q973" i="1"/>
  <c r="P967" i="1"/>
  <c r="P961" i="1"/>
  <c r="P954" i="1"/>
  <c r="P948" i="1"/>
  <c r="Q941" i="1"/>
  <c r="P935" i="1"/>
  <c r="P929" i="1"/>
  <c r="Q923" i="1"/>
  <c r="P918" i="1"/>
  <c r="P913" i="1"/>
  <c r="Q907" i="1"/>
  <c r="P902" i="1"/>
  <c r="P897" i="1"/>
  <c r="Q891" i="1"/>
  <c r="P886" i="1"/>
  <c r="P881" i="1"/>
  <c r="Q875" i="1"/>
  <c r="P870" i="1"/>
  <c r="P865" i="1"/>
  <c r="Q859" i="1"/>
  <c r="P854" i="1"/>
  <c r="P849" i="1"/>
  <c r="Q843" i="1"/>
  <c r="P838" i="1"/>
  <c r="P833" i="1"/>
  <c r="Q827" i="1"/>
  <c r="P822" i="1"/>
  <c r="P817" i="1"/>
  <c r="Q811" i="1"/>
  <c r="P806" i="1"/>
  <c r="P801" i="1"/>
  <c r="Q795" i="1"/>
  <c r="P790" i="1"/>
  <c r="P785" i="1"/>
  <c r="Q780" i="1"/>
  <c r="Q776" i="1"/>
  <c r="Q772" i="1"/>
  <c r="Q768" i="1"/>
  <c r="Q764" i="1"/>
  <c r="Q760" i="1"/>
  <c r="Q756" i="1"/>
  <c r="Q752" i="1"/>
  <c r="Q748" i="1"/>
  <c r="Q744" i="1"/>
  <c r="Q740" i="1"/>
  <c r="Q736" i="1"/>
  <c r="Q732" i="1"/>
  <c r="Q728" i="1"/>
  <c r="Q724" i="1"/>
  <c r="Q720" i="1"/>
  <c r="Q716" i="1"/>
  <c r="Q712" i="1"/>
  <c r="Q708" i="1"/>
  <c r="Q704" i="1"/>
  <c r="Q700" i="1"/>
  <c r="Q696" i="1"/>
  <c r="Q692" i="1"/>
  <c r="Q688" i="1"/>
  <c r="Q684" i="1"/>
  <c r="Q680" i="1"/>
  <c r="Q676" i="1"/>
  <c r="Q672" i="1"/>
  <c r="Q668" i="1"/>
  <c r="Q664" i="1"/>
  <c r="Q660" i="1"/>
  <c r="Q656" i="1"/>
  <c r="Q652" i="1"/>
  <c r="Q648" i="1"/>
  <c r="Q644" i="1"/>
  <c r="Q640" i="1"/>
  <c r="Q636" i="1"/>
  <c r="Q632" i="1"/>
  <c r="Q628" i="1"/>
  <c r="Q624" i="1"/>
  <c r="Q620" i="1"/>
  <c r="Q616" i="1"/>
  <c r="Q612" i="1"/>
  <c r="Q608" i="1"/>
  <c r="Q604" i="1"/>
  <c r="Q600" i="1"/>
  <c r="Q596" i="1"/>
  <c r="Q592" i="1"/>
  <c r="Q588" i="1"/>
  <c r="Q584" i="1"/>
  <c r="Q580" i="1"/>
  <c r="Q576" i="1"/>
  <c r="Q572" i="1"/>
  <c r="Q568" i="1"/>
  <c r="Q564" i="1"/>
  <c r="Q560" i="1"/>
  <c r="Q556" i="1"/>
  <c r="Q552" i="1"/>
  <c r="Q548" i="1"/>
  <c r="Q544" i="1"/>
  <c r="Q536" i="1"/>
  <c r="Q532" i="1"/>
  <c r="Q528" i="1"/>
  <c r="Q524" i="1"/>
  <c r="Q520" i="1"/>
  <c r="Q516" i="1"/>
  <c r="Q512" i="1"/>
  <c r="Q508" i="1"/>
  <c r="Q504" i="1"/>
  <c r="Q500" i="1"/>
  <c r="Q496" i="1"/>
  <c r="Q492" i="1"/>
  <c r="Q488" i="1"/>
  <c r="Q484" i="1"/>
  <c r="Q480" i="1"/>
  <c r="Q476" i="1"/>
  <c r="Q472" i="1"/>
  <c r="Q468" i="1"/>
  <c r="Q460" i="1"/>
  <c r="Q456" i="1"/>
  <c r="Q452" i="1"/>
  <c r="Q448" i="1"/>
  <c r="Q444" i="1"/>
  <c r="Q440" i="1"/>
  <c r="Q436" i="1"/>
  <c r="Q432" i="1"/>
  <c r="Q428" i="1"/>
  <c r="Q424" i="1"/>
  <c r="Q416" i="1"/>
  <c r="Q412" i="1"/>
  <c r="Q408" i="1"/>
  <c r="Q404" i="1"/>
  <c r="Q400" i="1"/>
  <c r="Q396" i="1"/>
  <c r="Q392" i="1"/>
  <c r="Q384" i="1"/>
  <c r="Q380" i="1"/>
  <c r="Q376" i="1"/>
  <c r="Q372" i="1"/>
  <c r="Q368" i="1"/>
  <c r="Q364" i="1"/>
  <c r="Q360" i="1"/>
  <c r="Q356" i="1"/>
  <c r="Q352" i="1"/>
  <c r="Q348" i="1"/>
  <c r="Q344" i="1"/>
  <c r="Q340" i="1"/>
  <c r="Q336" i="1"/>
  <c r="Q332" i="1"/>
  <c r="Q328" i="1"/>
  <c r="Q324" i="1"/>
  <c r="Q320" i="1"/>
  <c r="Q1201" i="1"/>
  <c r="Q1185" i="1"/>
  <c r="Q1169" i="1"/>
  <c r="Q1153" i="1"/>
  <c r="Q1137" i="1"/>
  <c r="Q1121" i="1"/>
  <c r="Q1105" i="1"/>
  <c r="Q1089" i="1"/>
  <c r="Q1073" i="1"/>
  <c r="Q1057" i="1"/>
  <c r="Q1041" i="1"/>
  <c r="Q1025" i="1"/>
  <c r="P1016" i="1"/>
  <c r="P1008" i="1"/>
  <c r="P1000" i="1"/>
  <c r="P992" i="1"/>
  <c r="Q985" i="1"/>
  <c r="P979" i="1"/>
  <c r="P973" i="1"/>
  <c r="P966" i="1"/>
  <c r="P960" i="1"/>
  <c r="Q953" i="1"/>
  <c r="P947" i="1"/>
  <c r="P941" i="1"/>
  <c r="P934" i="1"/>
  <c r="P928" i="1"/>
  <c r="P923" i="1"/>
  <c r="Q917" i="1"/>
  <c r="P912" i="1"/>
  <c r="P907" i="1"/>
  <c r="Q901" i="1"/>
  <c r="P896" i="1"/>
  <c r="P891" i="1"/>
  <c r="Q885" i="1"/>
  <c r="P880" i="1"/>
  <c r="P875" i="1"/>
  <c r="Q869" i="1"/>
  <c r="P864" i="1"/>
  <c r="R864" i="1" s="1"/>
  <c r="S864" i="1" s="1"/>
  <c r="P859" i="1"/>
  <c r="Q853" i="1"/>
  <c r="P848" i="1"/>
  <c r="P843" i="1"/>
  <c r="Q837" i="1"/>
  <c r="P832" i="1"/>
  <c r="P827" i="1"/>
  <c r="Q821" i="1"/>
  <c r="P816" i="1"/>
  <c r="P811" i="1"/>
  <c r="Q805" i="1"/>
  <c r="P800" i="1"/>
  <c r="P795" i="1"/>
  <c r="Q789" i="1"/>
  <c r="P784" i="1"/>
  <c r="P780" i="1"/>
  <c r="P776" i="1"/>
  <c r="P772" i="1"/>
  <c r="P768" i="1"/>
  <c r="P764" i="1"/>
  <c r="P760" i="1"/>
  <c r="P756" i="1"/>
  <c r="P752" i="1"/>
  <c r="P748" i="1"/>
  <c r="P744" i="1"/>
  <c r="P740" i="1"/>
  <c r="P736" i="1"/>
  <c r="P732" i="1"/>
  <c r="P728" i="1"/>
  <c r="P724" i="1"/>
  <c r="P720" i="1"/>
  <c r="P716" i="1"/>
  <c r="P712" i="1"/>
  <c r="P708" i="1"/>
  <c r="P704" i="1"/>
  <c r="P700" i="1"/>
  <c r="P696" i="1"/>
  <c r="P692" i="1"/>
  <c r="P688" i="1"/>
  <c r="P684" i="1"/>
  <c r="P680" i="1"/>
  <c r="P676" i="1"/>
  <c r="P672" i="1"/>
  <c r="P668" i="1"/>
  <c r="P664" i="1"/>
  <c r="P660" i="1"/>
  <c r="P656" i="1"/>
  <c r="P652" i="1"/>
  <c r="P648" i="1"/>
  <c r="P644" i="1"/>
  <c r="P640" i="1"/>
  <c r="P636" i="1"/>
  <c r="P632" i="1"/>
  <c r="P628" i="1"/>
  <c r="P624" i="1"/>
  <c r="P620" i="1"/>
  <c r="P616" i="1"/>
  <c r="P612" i="1"/>
  <c r="P608" i="1"/>
  <c r="P604" i="1"/>
  <c r="P600" i="1"/>
  <c r="P596" i="1"/>
  <c r="P592" i="1"/>
  <c r="P588" i="1"/>
  <c r="P584" i="1"/>
  <c r="P580" i="1"/>
  <c r="P576" i="1"/>
  <c r="P572" i="1"/>
  <c r="P568" i="1"/>
  <c r="P564" i="1"/>
  <c r="P560" i="1"/>
  <c r="P556" i="1"/>
  <c r="P552" i="1"/>
  <c r="P548" i="1"/>
  <c r="P544" i="1"/>
  <c r="P540" i="1"/>
  <c r="P536" i="1"/>
  <c r="P532" i="1"/>
  <c r="P528" i="1"/>
  <c r="P524" i="1"/>
  <c r="P520" i="1"/>
  <c r="P516" i="1"/>
  <c r="P512" i="1"/>
  <c r="P508" i="1"/>
  <c r="P504" i="1"/>
  <c r="P500" i="1"/>
  <c r="P496" i="1"/>
  <c r="P492" i="1"/>
  <c r="P488" i="1"/>
  <c r="P484" i="1"/>
  <c r="P480" i="1"/>
  <c r="P476" i="1"/>
  <c r="P472" i="1"/>
  <c r="P468" i="1"/>
  <c r="P464" i="1"/>
  <c r="P460" i="1"/>
  <c r="P456" i="1"/>
  <c r="P452" i="1"/>
  <c r="P448" i="1"/>
  <c r="P444" i="1"/>
  <c r="P436" i="1"/>
  <c r="P432" i="1"/>
  <c r="P428" i="1"/>
  <c r="P424" i="1"/>
  <c r="P420" i="1"/>
  <c r="P416" i="1"/>
  <c r="P412" i="1"/>
  <c r="P408" i="1"/>
  <c r="P404" i="1"/>
  <c r="P400" i="1"/>
  <c r="P392" i="1"/>
  <c r="P388" i="1"/>
  <c r="P380" i="1"/>
  <c r="P376" i="1"/>
  <c r="P372" i="1"/>
  <c r="P368" i="1"/>
  <c r="P364" i="1"/>
  <c r="P360" i="1"/>
  <c r="P356" i="1"/>
  <c r="P352" i="1"/>
  <c r="P348" i="1"/>
  <c r="P344" i="1"/>
  <c r="P340" i="1"/>
  <c r="P1201" i="1"/>
  <c r="P1185" i="1"/>
  <c r="P1169" i="1"/>
  <c r="P1153" i="1"/>
  <c r="P1137" i="1"/>
  <c r="P1121" i="1"/>
  <c r="P1105" i="1"/>
  <c r="P1089" i="1"/>
  <c r="P1073" i="1"/>
  <c r="P1057" i="1"/>
  <c r="P1041" i="1"/>
  <c r="P1025" i="1"/>
  <c r="P1014" i="1"/>
  <c r="P1006" i="1"/>
  <c r="P998" i="1"/>
  <c r="P991" i="1"/>
  <c r="P985" i="1"/>
  <c r="P978" i="1"/>
  <c r="P972" i="1"/>
  <c r="Q965" i="1"/>
  <c r="P959" i="1"/>
  <c r="P953" i="1"/>
  <c r="P946" i="1"/>
  <c r="P940" i="1"/>
  <c r="Q933" i="1"/>
  <c r="Q927" i="1"/>
  <c r="P922" i="1"/>
  <c r="P917" i="1"/>
  <c r="Q911" i="1"/>
  <c r="P906" i="1"/>
  <c r="P901" i="1"/>
  <c r="Q895" i="1"/>
  <c r="P890" i="1"/>
  <c r="P885" i="1"/>
  <c r="Q879" i="1"/>
  <c r="P874" i="1"/>
  <c r="P869" i="1"/>
  <c r="Q863" i="1"/>
  <c r="P858" i="1"/>
  <c r="P853" i="1"/>
  <c r="Q847" i="1"/>
  <c r="P842" i="1"/>
  <c r="P837" i="1"/>
  <c r="Q831" i="1"/>
  <c r="P826" i="1"/>
  <c r="P821" i="1"/>
  <c r="Q815" i="1"/>
  <c r="P810" i="1"/>
  <c r="P805" i="1"/>
  <c r="Q799" i="1"/>
  <c r="P794" i="1"/>
  <c r="P789" i="1"/>
  <c r="Q783" i="1"/>
  <c r="Q779" i="1"/>
  <c r="Q775" i="1"/>
  <c r="Q771" i="1"/>
  <c r="Q767" i="1"/>
  <c r="Q763" i="1"/>
  <c r="Q759" i="1"/>
  <c r="Q755" i="1"/>
  <c r="Q751" i="1"/>
  <c r="Q747" i="1"/>
  <c r="Q743" i="1"/>
  <c r="Q739" i="1"/>
  <c r="Q735" i="1"/>
  <c r="Q731" i="1"/>
  <c r="Q727" i="1"/>
  <c r="Q723" i="1"/>
  <c r="Q719" i="1"/>
  <c r="Q715" i="1"/>
  <c r="Q711" i="1"/>
  <c r="Q707" i="1"/>
  <c r="Q703" i="1"/>
  <c r="Q699" i="1"/>
  <c r="Q695" i="1"/>
  <c r="Q691" i="1"/>
  <c r="Q687" i="1"/>
  <c r="Q683" i="1"/>
  <c r="Q679" i="1"/>
  <c r="Q675" i="1"/>
  <c r="Q671" i="1"/>
  <c r="Q667" i="1"/>
  <c r="Q663" i="1"/>
  <c r="Q655" i="1"/>
  <c r="Q651" i="1"/>
  <c r="Q647" i="1"/>
  <c r="Q643" i="1"/>
  <c r="Q639" i="1"/>
  <c r="Q635" i="1"/>
  <c r="Q631" i="1"/>
  <c r="Q627" i="1"/>
  <c r="Q623" i="1"/>
  <c r="Q619" i="1"/>
  <c r="Q615" i="1"/>
  <c r="Q611" i="1"/>
  <c r="Q607" i="1"/>
  <c r="Q603" i="1"/>
  <c r="Q595" i="1"/>
  <c r="Q591" i="1"/>
  <c r="Q587" i="1"/>
  <c r="Q583" i="1"/>
  <c r="Q579" i="1"/>
  <c r="Q575" i="1"/>
  <c r="Q571" i="1"/>
  <c r="Q567" i="1"/>
  <c r="Q563" i="1"/>
  <c r="Q559" i="1"/>
  <c r="Q555" i="1"/>
  <c r="Q551" i="1"/>
  <c r="Q547" i="1"/>
  <c r="Q543" i="1"/>
  <c r="Q539" i="1"/>
  <c r="Q531" i="1"/>
  <c r="Q527" i="1"/>
  <c r="Q523" i="1"/>
  <c r="Q519" i="1"/>
  <c r="Q515" i="1"/>
  <c r="Q511" i="1"/>
  <c r="Q507" i="1"/>
  <c r="Q503" i="1"/>
  <c r="Q499" i="1"/>
  <c r="Q495" i="1"/>
  <c r="Q491" i="1"/>
  <c r="Q487" i="1"/>
  <c r="Q483" i="1"/>
  <c r="Q479" i="1"/>
  <c r="Q475" i="1"/>
  <c r="Q471" i="1"/>
  <c r="Q467" i="1"/>
  <c r="Q463" i="1"/>
  <c r="Q459" i="1"/>
  <c r="Q455" i="1"/>
  <c r="Q451" i="1"/>
  <c r="Q1197" i="1"/>
  <c r="Q1181" i="1"/>
  <c r="Q1165" i="1"/>
  <c r="Q1149" i="1"/>
  <c r="Q1133" i="1"/>
  <c r="Q1117" i="1"/>
  <c r="Q1101" i="1"/>
  <c r="Q1085" i="1"/>
  <c r="Q1069" i="1"/>
  <c r="Q1053" i="1"/>
  <c r="Q1037" i="1"/>
  <c r="Q1021" i="1"/>
  <c r="Q1013" i="1"/>
  <c r="Q1005" i="1"/>
  <c r="Q997" i="1"/>
  <c r="P990" i="1"/>
  <c r="P984" i="1"/>
  <c r="Q977" i="1"/>
  <c r="P971" i="1"/>
  <c r="P965" i="1"/>
  <c r="P958" i="1"/>
  <c r="P952" i="1"/>
  <c r="Q945" i="1"/>
  <c r="P939" i="1"/>
  <c r="P933" i="1"/>
  <c r="P927" i="1"/>
  <c r="Q921" i="1"/>
  <c r="P916" i="1"/>
  <c r="P911" i="1"/>
  <c r="Q905" i="1"/>
  <c r="P900" i="1"/>
  <c r="P895" i="1"/>
  <c r="Q889" i="1"/>
  <c r="P884" i="1"/>
  <c r="P879" i="1"/>
  <c r="Q873" i="1"/>
  <c r="P868" i="1"/>
  <c r="P863" i="1"/>
  <c r="Q857" i="1"/>
  <c r="P852" i="1"/>
  <c r="P847" i="1"/>
  <c r="Q841" i="1"/>
  <c r="P836" i="1"/>
  <c r="P831" i="1"/>
  <c r="Q825" i="1"/>
  <c r="P820" i="1"/>
  <c r="P815" i="1"/>
  <c r="Q809" i="1"/>
  <c r="P804" i="1"/>
  <c r="P799" i="1"/>
  <c r="Q793" i="1"/>
  <c r="P788" i="1"/>
  <c r="P783" i="1"/>
  <c r="P779" i="1"/>
  <c r="P775" i="1"/>
  <c r="P771" i="1"/>
  <c r="P767" i="1"/>
  <c r="P763" i="1"/>
  <c r="P759" i="1"/>
  <c r="P755" i="1"/>
  <c r="P751" i="1"/>
  <c r="P747" i="1"/>
  <c r="P743" i="1"/>
  <c r="P739" i="1"/>
  <c r="P735" i="1"/>
  <c r="P731" i="1"/>
  <c r="P727" i="1"/>
  <c r="P723" i="1"/>
  <c r="P719" i="1"/>
  <c r="P715" i="1"/>
  <c r="P711" i="1"/>
  <c r="P707" i="1"/>
  <c r="P703" i="1"/>
  <c r="P699" i="1"/>
  <c r="P695" i="1"/>
  <c r="P691" i="1"/>
  <c r="P687" i="1"/>
  <c r="P683" i="1"/>
  <c r="P679" i="1"/>
  <c r="P675" i="1"/>
  <c r="P671" i="1"/>
  <c r="P667" i="1"/>
  <c r="P663" i="1"/>
  <c r="P659" i="1"/>
  <c r="P655" i="1"/>
  <c r="P651" i="1"/>
  <c r="P647" i="1"/>
  <c r="P643" i="1"/>
  <c r="P639" i="1"/>
  <c r="P635" i="1"/>
  <c r="P631" i="1"/>
  <c r="P627" i="1"/>
  <c r="P623" i="1"/>
  <c r="P619" i="1"/>
  <c r="P615" i="1"/>
  <c r="P611" i="1"/>
  <c r="P607" i="1"/>
  <c r="P603" i="1"/>
  <c r="P599" i="1"/>
  <c r="P595" i="1"/>
  <c r="P591" i="1"/>
  <c r="P587" i="1"/>
  <c r="P583" i="1"/>
  <c r="P579" i="1"/>
  <c r="P575" i="1"/>
  <c r="P571" i="1"/>
  <c r="P567" i="1"/>
  <c r="P563" i="1"/>
  <c r="P559" i="1"/>
  <c r="P555" i="1"/>
  <c r="P551" i="1"/>
  <c r="P547" i="1"/>
  <c r="P1197" i="1"/>
  <c r="R1197" i="1" s="1"/>
  <c r="S1197" i="1" s="1"/>
  <c r="P1181" i="1"/>
  <c r="R1181" i="1" s="1"/>
  <c r="S1181" i="1" s="1"/>
  <c r="P1165" i="1"/>
  <c r="R1165" i="1" s="1"/>
  <c r="S1165" i="1" s="1"/>
  <c r="P1149" i="1"/>
  <c r="R1149" i="1" s="1"/>
  <c r="S1149" i="1" s="1"/>
  <c r="P1133" i="1"/>
  <c r="R1133" i="1" s="1"/>
  <c r="S1133" i="1" s="1"/>
  <c r="P1117" i="1"/>
  <c r="R1117" i="1" s="1"/>
  <c r="S1117" i="1" s="1"/>
  <c r="P1101" i="1"/>
  <c r="R1101" i="1" s="1"/>
  <c r="S1101" i="1" s="1"/>
  <c r="P1085" i="1"/>
  <c r="R1085" i="1" s="1"/>
  <c r="S1085" i="1" s="1"/>
  <c r="P1069" i="1"/>
  <c r="R1069" i="1" s="1"/>
  <c r="S1069" i="1" s="1"/>
  <c r="P1053" i="1"/>
  <c r="R1053" i="1" s="1"/>
  <c r="S1053" i="1" s="1"/>
  <c r="P1037" i="1"/>
  <c r="R1037" i="1" s="1"/>
  <c r="S1037" i="1" s="1"/>
  <c r="P1021" i="1"/>
  <c r="R1021" i="1" s="1"/>
  <c r="S1021" i="1" s="1"/>
  <c r="P1013" i="1"/>
  <c r="R1013" i="1" s="1"/>
  <c r="S1013" i="1" s="1"/>
  <c r="P1005" i="1"/>
  <c r="R1005" i="1" s="1"/>
  <c r="S1005" i="1" s="1"/>
  <c r="P997" i="1"/>
  <c r="R997" i="1" s="1"/>
  <c r="S997" i="1" s="1"/>
  <c r="Q989" i="1"/>
  <c r="P983" i="1"/>
  <c r="P977" i="1"/>
  <c r="R977" i="1" s="1"/>
  <c r="S977" i="1" s="1"/>
  <c r="P970" i="1"/>
  <c r="P964" i="1"/>
  <c r="Q957" i="1"/>
  <c r="P951" i="1"/>
  <c r="P945" i="1"/>
  <c r="R945" i="1" s="1"/>
  <c r="S945" i="1" s="1"/>
  <c r="P938" i="1"/>
  <c r="P932" i="1"/>
  <c r="P926" i="1"/>
  <c r="P921" i="1"/>
  <c r="R921" i="1" s="1"/>
  <c r="S921" i="1" s="1"/>
  <c r="Q915" i="1"/>
  <c r="P910" i="1"/>
  <c r="R910" i="1" s="1"/>
  <c r="S910" i="1" s="1"/>
  <c r="P905" i="1"/>
  <c r="R905" i="1" s="1"/>
  <c r="S905" i="1" s="1"/>
  <c r="Q899" i="1"/>
  <c r="P894" i="1"/>
  <c r="P889" i="1"/>
  <c r="R889" i="1" s="1"/>
  <c r="S889" i="1" s="1"/>
  <c r="Q883" i="1"/>
  <c r="P878" i="1"/>
  <c r="P873" i="1"/>
  <c r="R873" i="1" s="1"/>
  <c r="S873" i="1" s="1"/>
  <c r="Q867" i="1"/>
  <c r="P862" i="1"/>
  <c r="P857" i="1"/>
  <c r="R857" i="1" s="1"/>
  <c r="S857" i="1" s="1"/>
  <c r="Q851" i="1"/>
  <c r="P846" i="1"/>
  <c r="R846" i="1" s="1"/>
  <c r="S846" i="1" s="1"/>
  <c r="P841" i="1"/>
  <c r="R841" i="1" s="1"/>
  <c r="S841" i="1" s="1"/>
  <c r="Q835" i="1"/>
  <c r="P830" i="1"/>
  <c r="P825" i="1"/>
  <c r="R825" i="1" s="1"/>
  <c r="S825" i="1" s="1"/>
  <c r="Q819" i="1"/>
  <c r="P814" i="1"/>
  <c r="P809" i="1"/>
  <c r="R809" i="1" s="1"/>
  <c r="S809" i="1" s="1"/>
  <c r="Q803" i="1"/>
  <c r="P798" i="1"/>
  <c r="P793" i="1"/>
  <c r="R793" i="1" s="1"/>
  <c r="S793" i="1" s="1"/>
  <c r="Q787" i="1"/>
  <c r="Q782" i="1"/>
  <c r="Q778" i="1"/>
  <c r="Q774" i="1"/>
  <c r="Q770" i="1"/>
  <c r="Q766" i="1"/>
  <c r="Q762" i="1"/>
  <c r="Q758" i="1"/>
  <c r="Q754" i="1"/>
  <c r="Q750" i="1"/>
  <c r="Q746" i="1"/>
  <c r="Q742" i="1"/>
  <c r="Q738" i="1"/>
  <c r="Q734" i="1"/>
  <c r="Q730" i="1"/>
  <c r="Q726" i="1"/>
  <c r="Q722" i="1"/>
  <c r="Q718" i="1"/>
  <c r="Q714" i="1"/>
  <c r="Q710" i="1"/>
  <c r="Q706" i="1"/>
  <c r="Q702" i="1"/>
  <c r="Q698" i="1"/>
  <c r="Q694" i="1"/>
  <c r="Q690" i="1"/>
  <c r="Q686" i="1"/>
  <c r="Q682" i="1"/>
  <c r="Q674" i="1"/>
  <c r="Q670" i="1"/>
  <c r="Q666" i="1"/>
  <c r="Q662" i="1"/>
  <c r="Q658" i="1"/>
  <c r="Q654" i="1"/>
  <c r="Q650" i="1"/>
  <c r="Q646" i="1"/>
  <c r="Q642" i="1"/>
  <c r="Q638" i="1"/>
  <c r="Q634" i="1"/>
  <c r="Q630" i="1"/>
  <c r="Q626" i="1"/>
  <c r="Q622" i="1"/>
  <c r="Q618" i="1"/>
  <c r="Q614" i="1"/>
  <c r="Q610" i="1"/>
  <c r="Q606" i="1"/>
  <c r="Q602" i="1"/>
  <c r="Q598" i="1"/>
  <c r="Q594" i="1"/>
  <c r="Q590" i="1"/>
  <c r="Q586" i="1"/>
  <c r="Q582" i="1"/>
  <c r="Q578" i="1"/>
  <c r="Q574" i="1"/>
  <c r="Q570" i="1"/>
  <c r="Q566" i="1"/>
  <c r="Q562" i="1"/>
  <c r="Q558" i="1"/>
  <c r="Q554" i="1"/>
  <c r="Q550" i="1"/>
  <c r="Q546" i="1"/>
  <c r="Q542" i="1"/>
  <c r="Q538" i="1"/>
  <c r="Q534" i="1"/>
  <c r="Q530" i="1"/>
  <c r="Q526" i="1"/>
  <c r="Q522" i="1"/>
  <c r="Q518" i="1"/>
  <c r="Q514" i="1"/>
  <c r="Q510" i="1"/>
  <c r="Q506" i="1"/>
  <c r="Q502" i="1"/>
  <c r="Q498" i="1"/>
  <c r="Q494" i="1"/>
  <c r="Q490" i="1"/>
  <c r="Q486" i="1"/>
  <c r="Q482" i="1"/>
  <c r="Q478" i="1"/>
  <c r="Q474" i="1"/>
  <c r="Q470" i="1"/>
  <c r="Q466" i="1"/>
  <c r="Q462" i="1"/>
  <c r="Q458" i="1"/>
  <c r="Q450" i="1"/>
  <c r="Q446" i="1"/>
  <c r="Q442" i="1"/>
  <c r="Q438" i="1"/>
  <c r="Q434" i="1"/>
  <c r="Q430" i="1"/>
  <c r="Q426" i="1"/>
  <c r="Q422" i="1"/>
  <c r="Q418" i="1"/>
  <c r="Q414" i="1"/>
  <c r="Q410" i="1"/>
  <c r="Q406" i="1"/>
  <c r="Q402" i="1"/>
  <c r="Q398" i="1"/>
  <c r="Q394" i="1"/>
  <c r="Q390" i="1"/>
  <c r="Q386" i="1"/>
  <c r="Q382" i="1"/>
  <c r="Q378" i="1"/>
  <c r="Q374" i="1"/>
  <c r="Q370" i="1"/>
  <c r="Q366" i="1"/>
  <c r="Q358" i="1"/>
  <c r="Q354" i="1"/>
  <c r="Q350" i="1"/>
  <c r="Q346" i="1"/>
  <c r="Q342" i="1"/>
  <c r="Q338" i="1"/>
  <c r="Q334" i="1"/>
  <c r="Q330" i="1"/>
  <c r="Q322" i="1"/>
  <c r="Q318" i="1"/>
  <c r="Q314" i="1"/>
  <c r="P531" i="1"/>
  <c r="P515" i="1"/>
  <c r="P499" i="1"/>
  <c r="P483" i="1"/>
  <c r="P467" i="1"/>
  <c r="P455" i="1"/>
  <c r="Q445" i="1"/>
  <c r="Q437" i="1"/>
  <c r="Q429" i="1"/>
  <c r="Q421" i="1"/>
  <c r="Q413" i="1"/>
  <c r="Q405" i="1"/>
  <c r="Q397" i="1"/>
  <c r="Q389" i="1"/>
  <c r="Q381" i="1"/>
  <c r="Q373" i="1"/>
  <c r="Q365" i="1"/>
  <c r="Q357" i="1"/>
  <c r="Q349" i="1"/>
  <c r="Q341" i="1"/>
  <c r="P335" i="1"/>
  <c r="P328" i="1"/>
  <c r="Q321" i="1"/>
  <c r="P316" i="1"/>
  <c r="Q311" i="1"/>
  <c r="Q307" i="1"/>
  <c r="Q303" i="1"/>
  <c r="Q299" i="1"/>
  <c r="Q295" i="1"/>
  <c r="Q291" i="1"/>
  <c r="Q287" i="1"/>
  <c r="Q283" i="1"/>
  <c r="Q279" i="1"/>
  <c r="Q275" i="1"/>
  <c r="Q271" i="1"/>
  <c r="Q267" i="1"/>
  <c r="Q263" i="1"/>
  <c r="Q259" i="1"/>
  <c r="Q255" i="1"/>
  <c r="Q251" i="1"/>
  <c r="Q247" i="1"/>
  <c r="Q243" i="1"/>
  <c r="Q239" i="1"/>
  <c r="Q235" i="1"/>
  <c r="Q231" i="1"/>
  <c r="Q227" i="1"/>
  <c r="Q223" i="1"/>
  <c r="Q219" i="1"/>
  <c r="Q215" i="1"/>
  <c r="Q207" i="1"/>
  <c r="Q203" i="1"/>
  <c r="Q199" i="1"/>
  <c r="Q195" i="1"/>
  <c r="Q191" i="1"/>
  <c r="Q187" i="1"/>
  <c r="Q183" i="1"/>
  <c r="Q179" i="1"/>
  <c r="Q175" i="1"/>
  <c r="Q171" i="1"/>
  <c r="Q167" i="1"/>
  <c r="Q163" i="1"/>
  <c r="Q159" i="1"/>
  <c r="Q155" i="1"/>
  <c r="Q151" i="1"/>
  <c r="Q147" i="1"/>
  <c r="Q143" i="1"/>
  <c r="Q139" i="1"/>
  <c r="Q135" i="1"/>
  <c r="Q131" i="1"/>
  <c r="Q127" i="1"/>
  <c r="Q123" i="1"/>
  <c r="Q119" i="1"/>
  <c r="Q115" i="1"/>
  <c r="Q111" i="1"/>
  <c r="Q107" i="1"/>
  <c r="Q91" i="1"/>
  <c r="Q87" i="1"/>
  <c r="Q83" i="1"/>
  <c r="Q75" i="1"/>
  <c r="Q71" i="1"/>
  <c r="Q55" i="1"/>
  <c r="Q39" i="1"/>
  <c r="Q19" i="1"/>
  <c r="P529" i="1"/>
  <c r="P513" i="1"/>
  <c r="P497" i="1"/>
  <c r="P481" i="1"/>
  <c r="P465" i="1"/>
  <c r="Q453" i="1"/>
  <c r="P445" i="1"/>
  <c r="P437" i="1"/>
  <c r="P429" i="1"/>
  <c r="P421" i="1"/>
  <c r="P405" i="1"/>
  <c r="P397" i="1"/>
  <c r="P389" i="1"/>
  <c r="P381" i="1"/>
  <c r="P373" i="1"/>
  <c r="P365" i="1"/>
  <c r="P357" i="1"/>
  <c r="P349" i="1"/>
  <c r="P341" i="1"/>
  <c r="Q333" i="1"/>
  <c r="Q327" i="1"/>
  <c r="P321" i="1"/>
  <c r="Q315" i="1"/>
  <c r="P311" i="1"/>
  <c r="P307" i="1"/>
  <c r="P303" i="1"/>
  <c r="P299" i="1"/>
  <c r="P295" i="1"/>
  <c r="P291" i="1"/>
  <c r="P287" i="1"/>
  <c r="P283" i="1"/>
  <c r="P279" i="1"/>
  <c r="P275" i="1"/>
  <c r="P271" i="1"/>
  <c r="P267" i="1"/>
  <c r="P263" i="1"/>
  <c r="P259" i="1"/>
  <c r="P255" i="1"/>
  <c r="P251" i="1"/>
  <c r="P247" i="1"/>
  <c r="P243" i="1"/>
  <c r="P239" i="1"/>
  <c r="P235" i="1"/>
  <c r="P231" i="1"/>
  <c r="P227" i="1"/>
  <c r="P223" i="1"/>
  <c r="P219" i="1"/>
  <c r="P215" i="1"/>
  <c r="P211" i="1"/>
  <c r="P207" i="1"/>
  <c r="P203" i="1"/>
  <c r="P199" i="1"/>
  <c r="P187" i="1"/>
  <c r="P183" i="1"/>
  <c r="P179" i="1"/>
  <c r="P175" i="1"/>
  <c r="P171" i="1"/>
  <c r="P163" i="1"/>
  <c r="P159" i="1"/>
  <c r="P155" i="1"/>
  <c r="P151" i="1"/>
  <c r="P147" i="1"/>
  <c r="P143" i="1"/>
  <c r="P139" i="1"/>
  <c r="P135" i="1"/>
  <c r="P131" i="1"/>
  <c r="P127" i="1"/>
  <c r="P123" i="1"/>
  <c r="P119" i="1"/>
  <c r="P115" i="1"/>
  <c r="P111" i="1"/>
  <c r="P107" i="1"/>
  <c r="P103" i="1"/>
  <c r="P99" i="1"/>
  <c r="P95" i="1"/>
  <c r="P91" i="1"/>
  <c r="P87" i="1"/>
  <c r="P83" i="1"/>
  <c r="P79" i="1"/>
  <c r="P75" i="1"/>
  <c r="P71" i="1"/>
  <c r="P67" i="1"/>
  <c r="P63" i="1"/>
  <c r="P59" i="1"/>
  <c r="P55" i="1"/>
  <c r="P51" i="1"/>
  <c r="P47" i="1"/>
  <c r="P43" i="1"/>
  <c r="P35" i="1"/>
  <c r="P31" i="1"/>
  <c r="P27" i="1"/>
  <c r="P23" i="1"/>
  <c r="P19" i="1"/>
  <c r="P15" i="1"/>
  <c r="P11" i="1"/>
  <c r="P7" i="1"/>
  <c r="P3" i="1"/>
  <c r="P130" i="1"/>
  <c r="P98" i="1"/>
  <c r="P86" i="1"/>
  <c r="P66" i="1"/>
  <c r="P54" i="1"/>
  <c r="P42" i="1"/>
  <c r="P22" i="1"/>
  <c r="P14" i="1"/>
  <c r="P543" i="1"/>
  <c r="P527" i="1"/>
  <c r="P511" i="1"/>
  <c r="P495" i="1"/>
  <c r="P479" i="1"/>
  <c r="P463" i="1"/>
  <c r="P453" i="1"/>
  <c r="Q443" i="1"/>
  <c r="Q435" i="1"/>
  <c r="Q427" i="1"/>
  <c r="Q419" i="1"/>
  <c r="Q411" i="1"/>
  <c r="Q403" i="1"/>
  <c r="Q395" i="1"/>
  <c r="Q387" i="1"/>
  <c r="Q379" i="1"/>
  <c r="Q371" i="1"/>
  <c r="Q363" i="1"/>
  <c r="Q355" i="1"/>
  <c r="Q347" i="1"/>
  <c r="Q339" i="1"/>
  <c r="P333" i="1"/>
  <c r="P327" i="1"/>
  <c r="P320" i="1"/>
  <c r="P315" i="1"/>
  <c r="Q310" i="1"/>
  <c r="Q306" i="1"/>
  <c r="Q302" i="1"/>
  <c r="Q298" i="1"/>
  <c r="Q294" i="1"/>
  <c r="Q290" i="1"/>
  <c r="Q286" i="1"/>
  <c r="Q282" i="1"/>
  <c r="Q278" i="1"/>
  <c r="Q274" i="1"/>
  <c r="Q270" i="1"/>
  <c r="Q266" i="1"/>
  <c r="Q262" i="1"/>
  <c r="Q258" i="1"/>
  <c r="Q254" i="1"/>
  <c r="Q250" i="1"/>
  <c r="Q246" i="1"/>
  <c r="Q242" i="1"/>
  <c r="Q238" i="1"/>
  <c r="Q234" i="1"/>
  <c r="Q230" i="1"/>
  <c r="Q226" i="1"/>
  <c r="Q222" i="1"/>
  <c r="Q218" i="1"/>
  <c r="Q214" i="1"/>
  <c r="Q210" i="1"/>
  <c r="Q206" i="1"/>
  <c r="Q202" i="1"/>
  <c r="Q198" i="1"/>
  <c r="Q194" i="1"/>
  <c r="Q190" i="1"/>
  <c r="Q186" i="1"/>
  <c r="Q182" i="1"/>
  <c r="Q178" i="1"/>
  <c r="Q174" i="1"/>
  <c r="Q170" i="1"/>
  <c r="Q166" i="1"/>
  <c r="Q162" i="1"/>
  <c r="Q158" i="1"/>
  <c r="Q154" i="1"/>
  <c r="Q150" i="1"/>
  <c r="Q146" i="1"/>
  <c r="Q142" i="1"/>
  <c r="Q138" i="1"/>
  <c r="Q134" i="1"/>
  <c r="Q130" i="1"/>
  <c r="Q126" i="1"/>
  <c r="Q122" i="1"/>
  <c r="Q118" i="1"/>
  <c r="Q114" i="1"/>
  <c r="Q110" i="1"/>
  <c r="Q106" i="1"/>
  <c r="Q102" i="1"/>
  <c r="Q98" i="1"/>
  <c r="Q94" i="1"/>
  <c r="Q90" i="1"/>
  <c r="Q86" i="1"/>
  <c r="Q82" i="1"/>
  <c r="Q78" i="1"/>
  <c r="Q74" i="1"/>
  <c r="Q70" i="1"/>
  <c r="Q66" i="1"/>
  <c r="Q62" i="1"/>
  <c r="Q58" i="1"/>
  <c r="Q54" i="1"/>
  <c r="Q50" i="1"/>
  <c r="Q46" i="1"/>
  <c r="Q42" i="1"/>
  <c r="Q38" i="1"/>
  <c r="Q34" i="1"/>
  <c r="Q26" i="1"/>
  <c r="Q14" i="1"/>
  <c r="Q10" i="1"/>
  <c r="Q6" i="1"/>
  <c r="P126" i="1"/>
  <c r="P102" i="1"/>
  <c r="P90" i="1"/>
  <c r="P82" i="1"/>
  <c r="P70" i="1"/>
  <c r="P58" i="1"/>
  <c r="P50" i="1"/>
  <c r="P38" i="1"/>
  <c r="P30" i="1"/>
  <c r="P18" i="1"/>
  <c r="P10" i="1"/>
  <c r="P541" i="1"/>
  <c r="P525" i="1"/>
  <c r="P509" i="1"/>
  <c r="P493" i="1"/>
  <c r="P477" i="1"/>
  <c r="Q461" i="1"/>
  <c r="P451" i="1"/>
  <c r="P443" i="1"/>
  <c r="P435" i="1"/>
  <c r="P427" i="1"/>
  <c r="P419" i="1"/>
  <c r="P411" i="1"/>
  <c r="P403" i="1"/>
  <c r="P395" i="1"/>
  <c r="P387" i="1"/>
  <c r="P379" i="1"/>
  <c r="P371" i="1"/>
  <c r="P363" i="1"/>
  <c r="P355" i="1"/>
  <c r="P347" i="1"/>
  <c r="P339" i="1"/>
  <c r="P332" i="1"/>
  <c r="Q325" i="1"/>
  <c r="Q319" i="1"/>
  <c r="P314" i="1"/>
  <c r="P306" i="1"/>
  <c r="P302" i="1"/>
  <c r="P294" i="1"/>
  <c r="P290" i="1"/>
  <c r="P286" i="1"/>
  <c r="P282" i="1"/>
  <c r="P278" i="1"/>
  <c r="P270" i="1"/>
  <c r="P266" i="1"/>
  <c r="P262" i="1"/>
  <c r="P258" i="1"/>
  <c r="P254" i="1"/>
  <c r="P250" i="1"/>
  <c r="P246" i="1"/>
  <c r="P242" i="1"/>
  <c r="P238" i="1"/>
  <c r="P234" i="1"/>
  <c r="P230" i="1"/>
  <c r="P226" i="1"/>
  <c r="P222" i="1"/>
  <c r="P218" i="1"/>
  <c r="P214" i="1"/>
  <c r="P210" i="1"/>
  <c r="P206" i="1"/>
  <c r="P202" i="1"/>
  <c r="P198" i="1"/>
  <c r="P194" i="1"/>
  <c r="P190" i="1"/>
  <c r="P186" i="1"/>
  <c r="P182" i="1"/>
  <c r="P178" i="1"/>
  <c r="P174" i="1"/>
  <c r="P170" i="1"/>
  <c r="P166" i="1"/>
  <c r="P162" i="1"/>
  <c r="P158" i="1"/>
  <c r="P154" i="1"/>
  <c r="P150" i="1"/>
  <c r="P146" i="1"/>
  <c r="P142" i="1"/>
  <c r="P138" i="1"/>
  <c r="P134" i="1"/>
  <c r="P122" i="1"/>
  <c r="P118" i="1"/>
  <c r="P114" i="1"/>
  <c r="P110" i="1"/>
  <c r="P106" i="1"/>
  <c r="P94" i="1"/>
  <c r="P78" i="1"/>
  <c r="P62" i="1"/>
  <c r="P46" i="1"/>
  <c r="P26" i="1"/>
  <c r="P6" i="1"/>
  <c r="P523" i="1"/>
  <c r="P507" i="1"/>
  <c r="P491" i="1"/>
  <c r="P475" i="1"/>
  <c r="P461" i="1"/>
  <c r="Q449" i="1"/>
  <c r="Q441" i="1"/>
  <c r="Q433" i="1"/>
  <c r="Q425" i="1"/>
  <c r="Q417" i="1"/>
  <c r="Q409" i="1"/>
  <c r="Q401" i="1"/>
  <c r="Q393" i="1"/>
  <c r="Q385" i="1"/>
  <c r="Q377" i="1"/>
  <c r="Q369" i="1"/>
  <c r="Q361" i="1"/>
  <c r="Q353" i="1"/>
  <c r="Q345" i="1"/>
  <c r="Q337" i="1"/>
  <c r="Q331" i="1"/>
  <c r="P325" i="1"/>
  <c r="P319" i="1"/>
  <c r="Q313" i="1"/>
  <c r="Q305" i="1"/>
  <c r="Q301" i="1"/>
  <c r="Q297" i="1"/>
  <c r="Q293" i="1"/>
  <c r="Q289" i="1"/>
  <c r="Q285" i="1"/>
  <c r="Q281" i="1"/>
  <c r="Q277" i="1"/>
  <c r="Q273" i="1"/>
  <c r="Q269" i="1"/>
  <c r="Q265" i="1"/>
  <c r="Q261" i="1"/>
  <c r="Q257" i="1"/>
  <c r="Q253" i="1"/>
  <c r="Q249" i="1"/>
  <c r="Q245" i="1"/>
  <c r="Q241" i="1"/>
  <c r="Q237" i="1"/>
  <c r="Q233" i="1"/>
  <c r="Q229" i="1"/>
  <c r="Q225" i="1"/>
  <c r="Q221" i="1"/>
  <c r="Q217" i="1"/>
  <c r="Q213" i="1"/>
  <c r="Q209" i="1"/>
  <c r="Q205" i="1"/>
  <c r="Q201" i="1"/>
  <c r="Q193" i="1"/>
  <c r="Q189" i="1"/>
  <c r="Q185" i="1"/>
  <c r="Q181" i="1"/>
  <c r="Q177" i="1"/>
  <c r="Q173" i="1"/>
  <c r="Q169" i="1"/>
  <c r="Q165" i="1"/>
  <c r="Q161" i="1"/>
  <c r="Q157" i="1"/>
  <c r="Q153" i="1"/>
  <c r="Q149" i="1"/>
  <c r="Q145" i="1"/>
  <c r="Q141" i="1"/>
  <c r="Q137" i="1"/>
  <c r="Q133" i="1"/>
  <c r="Q129" i="1"/>
  <c r="Q125" i="1"/>
  <c r="Q121" i="1"/>
  <c r="Q117" i="1"/>
  <c r="Q113" i="1"/>
  <c r="Q109" i="1"/>
  <c r="Q105" i="1"/>
  <c r="Q97" i="1"/>
  <c r="Q93" i="1"/>
  <c r="Q89" i="1"/>
  <c r="Q77" i="1"/>
  <c r="Q73" i="1"/>
  <c r="Q69" i="1"/>
  <c r="Q65" i="1"/>
  <c r="Q61" i="1"/>
  <c r="Q57" i="1"/>
  <c r="Q49" i="1"/>
  <c r="Q45" i="1"/>
  <c r="Q41" i="1"/>
  <c r="Q37" i="1"/>
  <c r="Q29" i="1"/>
  <c r="Q25" i="1"/>
  <c r="Q21" i="1"/>
  <c r="Q17" i="1"/>
  <c r="Q13" i="1"/>
  <c r="Q9" i="1"/>
  <c r="Q79" i="1"/>
  <c r="P537" i="1"/>
  <c r="P521" i="1"/>
  <c r="P489" i="1"/>
  <c r="P473" i="1"/>
  <c r="P459" i="1"/>
  <c r="P449" i="1"/>
  <c r="P441" i="1"/>
  <c r="P433" i="1"/>
  <c r="P425" i="1"/>
  <c r="P417" i="1"/>
  <c r="P409" i="1"/>
  <c r="P401" i="1"/>
  <c r="P393" i="1"/>
  <c r="P385" i="1"/>
  <c r="P377" i="1"/>
  <c r="P369" i="1"/>
  <c r="P361" i="1"/>
  <c r="P353" i="1"/>
  <c r="P345" i="1"/>
  <c r="P337" i="1"/>
  <c r="P331" i="1"/>
  <c r="P324" i="1"/>
  <c r="Q317" i="1"/>
  <c r="P313" i="1"/>
  <c r="P309" i="1"/>
  <c r="P305" i="1"/>
  <c r="P301" i="1"/>
  <c r="P297" i="1"/>
  <c r="P293" i="1"/>
  <c r="P289" i="1"/>
  <c r="P285" i="1"/>
  <c r="P281" i="1"/>
  <c r="P277" i="1"/>
  <c r="P273" i="1"/>
  <c r="P269" i="1"/>
  <c r="P265" i="1"/>
  <c r="P261" i="1"/>
  <c r="P257" i="1"/>
  <c r="P253" i="1"/>
  <c r="P249" i="1"/>
  <c r="P245" i="1"/>
  <c r="P241" i="1"/>
  <c r="P237" i="1"/>
  <c r="P233" i="1"/>
  <c r="P229" i="1"/>
  <c r="P225" i="1"/>
  <c r="P221" i="1"/>
  <c r="P217" i="1"/>
  <c r="P213" i="1"/>
  <c r="P209" i="1"/>
  <c r="P205" i="1"/>
  <c r="P197" i="1"/>
  <c r="P193" i="1"/>
  <c r="P189" i="1"/>
  <c r="P185" i="1"/>
  <c r="P181" i="1"/>
  <c r="P173" i="1"/>
  <c r="P169" i="1"/>
  <c r="P165" i="1"/>
  <c r="P161" i="1"/>
  <c r="P157" i="1"/>
  <c r="P153" i="1"/>
  <c r="P149" i="1"/>
  <c r="P145" i="1"/>
  <c r="P141" i="1"/>
  <c r="P137" i="1"/>
  <c r="P133" i="1"/>
  <c r="P129" i="1"/>
  <c r="P125" i="1"/>
  <c r="P121" i="1"/>
  <c r="P117" i="1"/>
  <c r="P113" i="1"/>
  <c r="P109" i="1"/>
  <c r="P105" i="1"/>
  <c r="P101" i="1"/>
  <c r="P97" i="1"/>
  <c r="P93" i="1"/>
  <c r="P89" i="1"/>
  <c r="P85" i="1"/>
  <c r="P81" i="1"/>
  <c r="P77" i="1"/>
  <c r="P73" i="1"/>
  <c r="P69" i="1"/>
  <c r="P65" i="1"/>
  <c r="P61" i="1"/>
  <c r="P57" i="1"/>
  <c r="P53" i="1"/>
  <c r="P45" i="1"/>
  <c r="P41" i="1"/>
  <c r="P37" i="1"/>
  <c r="P33" i="1"/>
  <c r="P29" i="1"/>
  <c r="P17" i="1"/>
  <c r="R17" i="1" s="1"/>
  <c r="S17" i="1" s="1"/>
  <c r="P13" i="1"/>
  <c r="R13" i="1" s="1"/>
  <c r="S13" i="1" s="1"/>
  <c r="P9" i="1"/>
  <c r="R9" i="1" s="1"/>
  <c r="S9" i="1" s="1"/>
  <c r="P5" i="1"/>
  <c r="Q99" i="1"/>
  <c r="Q67" i="1"/>
  <c r="Q51" i="1"/>
  <c r="Q35" i="1"/>
  <c r="Q23" i="1"/>
  <c r="P535" i="1"/>
  <c r="P519" i="1"/>
  <c r="P503" i="1"/>
  <c r="P487" i="1"/>
  <c r="P471" i="1"/>
  <c r="Q457" i="1"/>
  <c r="Q447" i="1"/>
  <c r="Q439" i="1"/>
  <c r="Q431" i="1"/>
  <c r="Q423" i="1"/>
  <c r="Q415" i="1"/>
  <c r="Q407" i="1"/>
  <c r="Q399" i="1"/>
  <c r="Q391" i="1"/>
  <c r="Q383" i="1"/>
  <c r="Q375" i="1"/>
  <c r="Q367" i="1"/>
  <c r="Q359" i="1"/>
  <c r="Q351" i="1"/>
  <c r="Q343" i="1"/>
  <c r="P336" i="1"/>
  <c r="Q329" i="1"/>
  <c r="Q323" i="1"/>
  <c r="P317" i="1"/>
  <c r="Q312" i="1"/>
  <c r="Q308" i="1"/>
  <c r="Q304" i="1"/>
  <c r="Q300" i="1"/>
  <c r="Q296" i="1"/>
  <c r="Q292" i="1"/>
  <c r="Q288" i="1"/>
  <c r="Q284" i="1"/>
  <c r="Q280" i="1"/>
  <c r="Q276" i="1"/>
  <c r="Q272" i="1"/>
  <c r="Q268" i="1"/>
  <c r="Q260" i="1"/>
  <c r="Q256" i="1"/>
  <c r="Q252" i="1"/>
  <c r="Q248" i="1"/>
  <c r="Q244" i="1"/>
  <c r="Q240" i="1"/>
  <c r="Q232" i="1"/>
  <c r="Q228" i="1"/>
  <c r="Q224" i="1"/>
  <c r="Q220" i="1"/>
  <c r="Q216" i="1"/>
  <c r="Q212" i="1"/>
  <c r="Q204" i="1"/>
  <c r="Q200" i="1"/>
  <c r="Q196" i="1"/>
  <c r="Q192" i="1"/>
  <c r="Q188" i="1"/>
  <c r="Q184" i="1"/>
  <c r="Q180" i="1"/>
  <c r="Q176" i="1"/>
  <c r="Q172" i="1"/>
  <c r="Q168" i="1"/>
  <c r="Q164" i="1"/>
  <c r="Q160" i="1"/>
  <c r="Q156" i="1"/>
  <c r="Q152" i="1"/>
  <c r="Q148" i="1"/>
  <c r="Q144" i="1"/>
  <c r="Q140" i="1"/>
  <c r="Q136" i="1"/>
  <c r="Q132" i="1"/>
  <c r="Q128" i="1"/>
  <c r="Q124" i="1"/>
  <c r="Q120" i="1"/>
  <c r="Q116" i="1"/>
  <c r="Q112" i="1"/>
  <c r="Q108" i="1"/>
  <c r="Q104" i="1"/>
  <c r="Q100" i="1"/>
  <c r="Q96" i="1"/>
  <c r="Q92" i="1"/>
  <c r="Q88" i="1"/>
  <c r="Q84" i="1"/>
  <c r="Q80" i="1"/>
  <c r="Q76" i="1"/>
  <c r="Q72" i="1"/>
  <c r="Q68" i="1"/>
  <c r="Q64" i="1"/>
  <c r="Q56" i="1"/>
  <c r="Q52" i="1"/>
  <c r="Q48" i="1"/>
  <c r="Q44" i="1"/>
  <c r="Q40" i="1"/>
  <c r="Q36" i="1"/>
  <c r="Q32" i="1"/>
  <c r="Q28" i="1"/>
  <c r="Q24" i="1"/>
  <c r="Q20" i="1"/>
  <c r="Q12" i="1"/>
  <c r="Q4" i="1"/>
  <c r="Q103" i="1"/>
  <c r="Q47" i="1"/>
  <c r="Q31" i="1"/>
  <c r="Q11" i="1"/>
  <c r="P533" i="1"/>
  <c r="P517" i="1"/>
  <c r="P501" i="1"/>
  <c r="P485" i="1"/>
  <c r="P469" i="1"/>
  <c r="P457" i="1"/>
  <c r="P447" i="1"/>
  <c r="P439" i="1"/>
  <c r="P431" i="1"/>
  <c r="P415" i="1"/>
  <c r="P407" i="1"/>
  <c r="P399" i="1"/>
  <c r="P391" i="1"/>
  <c r="P383" i="1"/>
  <c r="P375" i="1"/>
  <c r="P367" i="1"/>
  <c r="P359" i="1"/>
  <c r="P351" i="1"/>
  <c r="P343" i="1"/>
  <c r="Q335" i="1"/>
  <c r="P329" i="1"/>
  <c r="P323" i="1"/>
  <c r="P312" i="1"/>
  <c r="P308" i="1"/>
  <c r="P304" i="1"/>
  <c r="P300" i="1"/>
  <c r="P296" i="1"/>
  <c r="P288" i="1"/>
  <c r="P280" i="1"/>
  <c r="P276" i="1"/>
  <c r="P272" i="1"/>
  <c r="P268" i="1"/>
  <c r="P264" i="1"/>
  <c r="P260" i="1"/>
  <c r="P256" i="1"/>
  <c r="P252" i="1"/>
  <c r="P248" i="1"/>
  <c r="P244" i="1"/>
  <c r="P240" i="1"/>
  <c r="P236" i="1"/>
  <c r="P232" i="1"/>
  <c r="P228" i="1"/>
  <c r="P224" i="1"/>
  <c r="P220" i="1"/>
  <c r="P216" i="1"/>
  <c r="P212" i="1"/>
  <c r="P208" i="1"/>
  <c r="P204" i="1"/>
  <c r="P200" i="1"/>
  <c r="P196" i="1"/>
  <c r="P192" i="1"/>
  <c r="P188" i="1"/>
  <c r="P184" i="1"/>
  <c r="P180" i="1"/>
  <c r="P176" i="1"/>
  <c r="P172" i="1"/>
  <c r="P168" i="1"/>
  <c r="P164" i="1"/>
  <c r="P160" i="1"/>
  <c r="P156" i="1"/>
  <c r="P152" i="1"/>
  <c r="P148" i="1"/>
  <c r="P144" i="1"/>
  <c r="P140" i="1"/>
  <c r="P136" i="1"/>
  <c r="P132" i="1"/>
  <c r="P128" i="1"/>
  <c r="P124" i="1"/>
  <c r="P120" i="1"/>
  <c r="P116" i="1"/>
  <c r="P112" i="1"/>
  <c r="P108" i="1"/>
  <c r="P104" i="1"/>
  <c r="P100" i="1"/>
  <c r="P96" i="1"/>
  <c r="P92" i="1"/>
  <c r="P88" i="1"/>
  <c r="P84" i="1"/>
  <c r="P80" i="1"/>
  <c r="P76" i="1"/>
  <c r="P72" i="1"/>
  <c r="P68" i="1"/>
  <c r="P64" i="1"/>
  <c r="P60" i="1"/>
  <c r="P56" i="1"/>
  <c r="P52" i="1"/>
  <c r="P48" i="1"/>
  <c r="P44" i="1"/>
  <c r="P40" i="1"/>
  <c r="P36" i="1"/>
  <c r="P32" i="1"/>
  <c r="P28" i="1"/>
  <c r="P24" i="1"/>
  <c r="P20" i="1"/>
  <c r="P16" i="1"/>
  <c r="P12" i="1"/>
  <c r="P8" i="1"/>
  <c r="Q95" i="1"/>
  <c r="Q27" i="1"/>
  <c r="AG7" i="1"/>
  <c r="AG304" i="1"/>
  <c r="AG308" i="1"/>
  <c r="AG312" i="1"/>
  <c r="AG316" i="1"/>
  <c r="AG320" i="1"/>
  <c r="AG324" i="1"/>
  <c r="AG328" i="1"/>
  <c r="AG332" i="1"/>
  <c r="AG336" i="1"/>
  <c r="AG340" i="1"/>
  <c r="AG344" i="1"/>
  <c r="AG348" i="1"/>
  <c r="AG352" i="1"/>
  <c r="AG356" i="1"/>
  <c r="AH304" i="1"/>
  <c r="AH308" i="1"/>
  <c r="AH312" i="1"/>
  <c r="AH320" i="1"/>
  <c r="AH324" i="1"/>
  <c r="AH328" i="1"/>
  <c r="AH332" i="1"/>
  <c r="AH336" i="1"/>
  <c r="AH340" i="1"/>
  <c r="AH344" i="1"/>
  <c r="AH348" i="1"/>
  <c r="AH352" i="1"/>
  <c r="AH356" i="1"/>
  <c r="AG302" i="1"/>
  <c r="AG306" i="1"/>
  <c r="AG314" i="1"/>
  <c r="AG318" i="1"/>
  <c r="AG322" i="1"/>
  <c r="AG326" i="1"/>
  <c r="AG330" i="1"/>
  <c r="AG334" i="1"/>
  <c r="AG338" i="1"/>
  <c r="AG342" i="1"/>
  <c r="AG346" i="1"/>
  <c r="AG350" i="1"/>
  <c r="AG354" i="1"/>
  <c r="AG305" i="1"/>
  <c r="AG311" i="1"/>
  <c r="AH317" i="1"/>
  <c r="AH323" i="1"/>
  <c r="AH330" i="1"/>
  <c r="AG337" i="1"/>
  <c r="AG343" i="1"/>
  <c r="AH349" i="1"/>
  <c r="AH355" i="1"/>
  <c r="AG361" i="1"/>
  <c r="AG365" i="1"/>
  <c r="AG369" i="1"/>
  <c r="AG373" i="1"/>
  <c r="AG377" i="1"/>
  <c r="AG381" i="1"/>
  <c r="AG385" i="1"/>
  <c r="AG389" i="1"/>
  <c r="AG393" i="1"/>
  <c r="AG397" i="1"/>
  <c r="AG401" i="1"/>
  <c r="AG405" i="1"/>
  <c r="AG409" i="1"/>
  <c r="AH305" i="1"/>
  <c r="AH311" i="1"/>
  <c r="AH318" i="1"/>
  <c r="AG325" i="1"/>
  <c r="AG331" i="1"/>
  <c r="AH337" i="1"/>
  <c r="AH343" i="1"/>
  <c r="AH350" i="1"/>
  <c r="AG357" i="1"/>
  <c r="AH361" i="1"/>
  <c r="AH365" i="1"/>
  <c r="AH369" i="1"/>
  <c r="AH373" i="1"/>
  <c r="AH377" i="1"/>
  <c r="AH381" i="1"/>
  <c r="AH385" i="1"/>
  <c r="AH389" i="1"/>
  <c r="AH393" i="1"/>
  <c r="AH397" i="1"/>
  <c r="AH401" i="1"/>
  <c r="AH405" i="1"/>
  <c r="AH409" i="1"/>
  <c r="AH413" i="1"/>
  <c r="AH417" i="1"/>
  <c r="AH421" i="1"/>
  <c r="AH425" i="1"/>
  <c r="AH429" i="1"/>
  <c r="AH433" i="1"/>
  <c r="AH437" i="1"/>
  <c r="AH441" i="1"/>
  <c r="AH445" i="1"/>
  <c r="AH449" i="1"/>
  <c r="AH453" i="1"/>
  <c r="AH457" i="1"/>
  <c r="AH461" i="1"/>
  <c r="AH465" i="1"/>
  <c r="AH469" i="1"/>
  <c r="AH473" i="1"/>
  <c r="AH477" i="1"/>
  <c r="AH481" i="1"/>
  <c r="AH485" i="1"/>
  <c r="AH489" i="1"/>
  <c r="AH493" i="1"/>
  <c r="AH497" i="1"/>
  <c r="AH501" i="1"/>
  <c r="AH505" i="1"/>
  <c r="AH509" i="1"/>
  <c r="AH513" i="1"/>
  <c r="AH517" i="1"/>
  <c r="AH521" i="1"/>
  <c r="AH525" i="1"/>
  <c r="AH529" i="1"/>
  <c r="AH533" i="1"/>
  <c r="AH537" i="1"/>
  <c r="AH541" i="1"/>
  <c r="AH545" i="1"/>
  <c r="AH549" i="1"/>
  <c r="AH553" i="1"/>
  <c r="AH557" i="1"/>
  <c r="AH306" i="1"/>
  <c r="AG313" i="1"/>
  <c r="AG319" i="1"/>
  <c r="AH325" i="1"/>
  <c r="AH331" i="1"/>
  <c r="AH338" i="1"/>
  <c r="AG345" i="1"/>
  <c r="AG351" i="1"/>
  <c r="AH357" i="1"/>
  <c r="AG362" i="1"/>
  <c r="AG366" i="1"/>
  <c r="AG370" i="1"/>
  <c r="AG374" i="1"/>
  <c r="AG378" i="1"/>
  <c r="AG382" i="1"/>
  <c r="AG386" i="1"/>
  <c r="AG390" i="1"/>
  <c r="AG394" i="1"/>
  <c r="AG402" i="1"/>
  <c r="AG406" i="1"/>
  <c r="AG410" i="1"/>
  <c r="AG414" i="1"/>
  <c r="AG418" i="1"/>
  <c r="AG422" i="1"/>
  <c r="AG426" i="1"/>
  <c r="AG430" i="1"/>
  <c r="AG434" i="1"/>
  <c r="AG438" i="1"/>
  <c r="AG442" i="1"/>
  <c r="AG446" i="1"/>
  <c r="AG450" i="1"/>
  <c r="AG454" i="1"/>
  <c r="AG462" i="1"/>
  <c r="AG470" i="1"/>
  <c r="AG474" i="1"/>
  <c r="AG478" i="1"/>
  <c r="AG482" i="1"/>
  <c r="AG486" i="1"/>
  <c r="AG490" i="1"/>
  <c r="AG494" i="1"/>
  <c r="AG498" i="1"/>
  <c r="AG502" i="1"/>
  <c r="AG506" i="1"/>
  <c r="AG510" i="1"/>
  <c r="AG518" i="1"/>
  <c r="AG522" i="1"/>
  <c r="AG526" i="1"/>
  <c r="AG530" i="1"/>
  <c r="AG534" i="1"/>
  <c r="AG538" i="1"/>
  <c r="AG542" i="1"/>
  <c r="AG546" i="1"/>
  <c r="AG550" i="1"/>
  <c r="AG554" i="1"/>
  <c r="AG558" i="1"/>
  <c r="AG562" i="1"/>
  <c r="AG566" i="1"/>
  <c r="AG301" i="1"/>
  <c r="AG307" i="1"/>
  <c r="AH313" i="1"/>
  <c r="AH319" i="1"/>
  <c r="AG333" i="1"/>
  <c r="AG339" i="1"/>
  <c r="AH345" i="1"/>
  <c r="AH351" i="1"/>
  <c r="AH358" i="1"/>
  <c r="AH366" i="1"/>
  <c r="AH370" i="1"/>
  <c r="AH374" i="1"/>
  <c r="AH378" i="1"/>
  <c r="AH382" i="1"/>
  <c r="AH386" i="1"/>
  <c r="AH390" i="1"/>
  <c r="AH394" i="1"/>
  <c r="AH398" i="1"/>
  <c r="AH402" i="1"/>
  <c r="AH406" i="1"/>
  <c r="AH410" i="1"/>
  <c r="AH414" i="1"/>
  <c r="AH418" i="1"/>
  <c r="AH422" i="1"/>
  <c r="AH426" i="1"/>
  <c r="AH430" i="1"/>
  <c r="AH434" i="1"/>
  <c r="AH438" i="1"/>
  <c r="AH442" i="1"/>
  <c r="AH446" i="1"/>
  <c r="AH450" i="1"/>
  <c r="AH458" i="1"/>
  <c r="AH462" i="1"/>
  <c r="AH466" i="1"/>
  <c r="AH470" i="1"/>
  <c r="AH474" i="1"/>
  <c r="AH478" i="1"/>
  <c r="AH482" i="1"/>
  <c r="AH486" i="1"/>
  <c r="AH490" i="1"/>
  <c r="AH494" i="1"/>
  <c r="AH498" i="1"/>
  <c r="AH502" i="1"/>
  <c r="AH506" i="1"/>
  <c r="AH510" i="1"/>
  <c r="AH514" i="1"/>
  <c r="AH518" i="1"/>
  <c r="AH522" i="1"/>
  <c r="AH526" i="1"/>
  <c r="AH530" i="1"/>
  <c r="AH534" i="1"/>
  <c r="AH538" i="1"/>
  <c r="AH542" i="1"/>
  <c r="AH546" i="1"/>
  <c r="AH550" i="1"/>
  <c r="AH554" i="1"/>
  <c r="AH558" i="1"/>
  <c r="AH301" i="1"/>
  <c r="AH307" i="1"/>
  <c r="AH314" i="1"/>
  <c r="AG321" i="1"/>
  <c r="AG327" i="1"/>
  <c r="AH333" i="1"/>
  <c r="AH339" i="1"/>
  <c r="AH346" i="1"/>
  <c r="AG353" i="1"/>
  <c r="AG359" i="1"/>
  <c r="AG363" i="1"/>
  <c r="AG367" i="1"/>
  <c r="AG371" i="1"/>
  <c r="AG375" i="1"/>
  <c r="AG379" i="1"/>
  <c r="AG383" i="1"/>
  <c r="AG387" i="1"/>
  <c r="AG391" i="1"/>
  <c r="AG395" i="1"/>
  <c r="AG399" i="1"/>
  <c r="AG403" i="1"/>
  <c r="AG407" i="1"/>
  <c r="AG411" i="1"/>
  <c r="AG415" i="1"/>
  <c r="AG419" i="1"/>
  <c r="AG427" i="1"/>
  <c r="AG431" i="1"/>
  <c r="AG435" i="1"/>
  <c r="AG439" i="1"/>
  <c r="AG443" i="1"/>
  <c r="AG447" i="1"/>
  <c r="AG451" i="1"/>
  <c r="AG455" i="1"/>
  <c r="AG459" i="1"/>
  <c r="AG463" i="1"/>
  <c r="AG467" i="1"/>
  <c r="AG471" i="1"/>
  <c r="AG475" i="1"/>
  <c r="AG479" i="1"/>
  <c r="AG483" i="1"/>
  <c r="AG487" i="1"/>
  <c r="AG491" i="1"/>
  <c r="AG495" i="1"/>
  <c r="AG499" i="1"/>
  <c r="AG503" i="1"/>
  <c r="AG507" i="1"/>
  <c r="AG511" i="1"/>
  <c r="AG515" i="1"/>
  <c r="AG519" i="1"/>
  <c r="AG523" i="1"/>
  <c r="AG527" i="1"/>
  <c r="AG531" i="1"/>
  <c r="AG535" i="1"/>
  <c r="AG543" i="1"/>
  <c r="AG547" i="1"/>
  <c r="AG551" i="1"/>
  <c r="AG555" i="1"/>
  <c r="AG559" i="1"/>
  <c r="AH302" i="1"/>
  <c r="AG309" i="1"/>
  <c r="AG315" i="1"/>
  <c r="AH321" i="1"/>
  <c r="AH327" i="1"/>
  <c r="AH334" i="1"/>
  <c r="AG341" i="1"/>
  <c r="AG347" i="1"/>
  <c r="AH353" i="1"/>
  <c r="AH359" i="1"/>
  <c r="AH363" i="1"/>
  <c r="AH367" i="1"/>
  <c r="AH371" i="1"/>
  <c r="AH375" i="1"/>
  <c r="AH379" i="1"/>
  <c r="AH383" i="1"/>
  <c r="AH387" i="1"/>
  <c r="AH391" i="1"/>
  <c r="AH395" i="1"/>
  <c r="AH399" i="1"/>
  <c r="AH403" i="1"/>
  <c r="AH407" i="1"/>
  <c r="AH411" i="1"/>
  <c r="AH303" i="1"/>
  <c r="AH310" i="1"/>
  <c r="AG317" i="1"/>
  <c r="AG323" i="1"/>
  <c r="AH329" i="1"/>
  <c r="AH335" i="1"/>
  <c r="AH342" i="1"/>
  <c r="AG349" i="1"/>
  <c r="AG355" i="1"/>
  <c r="AH360" i="1"/>
  <c r="AH364" i="1"/>
  <c r="AH368" i="1"/>
  <c r="AH372" i="1"/>
  <c r="AH376" i="1"/>
  <c r="AH380" i="1"/>
  <c r="AH384" i="1"/>
  <c r="AH392" i="1"/>
  <c r="AH396" i="1"/>
  <c r="AH400" i="1"/>
  <c r="AH404" i="1"/>
  <c r="AH408" i="1"/>
  <c r="AH412" i="1"/>
  <c r="AH416" i="1"/>
  <c r="AH424" i="1"/>
  <c r="AH428" i="1"/>
  <c r="AH432" i="1"/>
  <c r="AH436" i="1"/>
  <c r="AH440" i="1"/>
  <c r="AH444" i="1"/>
  <c r="AH448" i="1"/>
  <c r="AH452" i="1"/>
  <c r="AH456" i="1"/>
  <c r="AH460" i="1"/>
  <c r="AH468" i="1"/>
  <c r="AH472" i="1"/>
  <c r="AH476" i="1"/>
  <c r="AH480" i="1"/>
  <c r="AH484" i="1"/>
  <c r="AH488" i="1"/>
  <c r="AH492" i="1"/>
  <c r="AH496" i="1"/>
  <c r="AH500" i="1"/>
  <c r="AH504" i="1"/>
  <c r="AH508" i="1"/>
  <c r="AH512" i="1"/>
  <c r="AH516" i="1"/>
  <c r="AH520" i="1"/>
  <c r="AH524" i="1"/>
  <c r="AH528" i="1"/>
  <c r="AH532" i="1"/>
  <c r="AH536" i="1"/>
  <c r="AH544" i="1"/>
  <c r="AH548" i="1"/>
  <c r="AH552" i="1"/>
  <c r="AH556" i="1"/>
  <c r="AH560" i="1"/>
  <c r="AH347" i="1"/>
  <c r="AH415" i="1"/>
  <c r="AG425" i="1"/>
  <c r="AG436" i="1"/>
  <c r="AH447" i="1"/>
  <c r="AG457" i="1"/>
  <c r="AG468" i="1"/>
  <c r="AH479" i="1"/>
  <c r="AG489" i="1"/>
  <c r="AG500" i="1"/>
  <c r="AH511" i="1"/>
  <c r="AG521" i="1"/>
  <c r="AG532" i="1"/>
  <c r="AH543" i="1"/>
  <c r="AG553" i="1"/>
  <c r="AH562" i="1"/>
  <c r="AG567" i="1"/>
  <c r="AG571" i="1"/>
  <c r="AG575" i="1"/>
  <c r="AG579" i="1"/>
  <c r="AG583" i="1"/>
  <c r="AG587" i="1"/>
  <c r="AG591" i="1"/>
  <c r="AG595" i="1"/>
  <c r="AG599" i="1"/>
  <c r="AG603" i="1"/>
  <c r="AG303" i="1"/>
  <c r="AH354" i="1"/>
  <c r="AI354" i="1" s="1"/>
  <c r="AJ354" i="1" s="1"/>
  <c r="AG388" i="1"/>
  <c r="AG416" i="1"/>
  <c r="AH427" i="1"/>
  <c r="AG437" i="1"/>
  <c r="AG448" i="1"/>
  <c r="AH459" i="1"/>
  <c r="AG469" i="1"/>
  <c r="AG480" i="1"/>
  <c r="AH491" i="1"/>
  <c r="AG501" i="1"/>
  <c r="AG512" i="1"/>
  <c r="AH523" i="1"/>
  <c r="AG533" i="1"/>
  <c r="AG544" i="1"/>
  <c r="AH555" i="1"/>
  <c r="AG563" i="1"/>
  <c r="AH567" i="1"/>
  <c r="AH571" i="1"/>
  <c r="AH575" i="1"/>
  <c r="AH579" i="1"/>
  <c r="AH583" i="1"/>
  <c r="AH587" i="1"/>
  <c r="AH591" i="1"/>
  <c r="AH595" i="1"/>
  <c r="AH603" i="1"/>
  <c r="AH607" i="1"/>
  <c r="AH611" i="1"/>
  <c r="AH615" i="1"/>
  <c r="AG360" i="1"/>
  <c r="AG392" i="1"/>
  <c r="AG417" i="1"/>
  <c r="AG428" i="1"/>
  <c r="AH439" i="1"/>
  <c r="AG449" i="1"/>
  <c r="AG460" i="1"/>
  <c r="AH471" i="1"/>
  <c r="AG481" i="1"/>
  <c r="AG492" i="1"/>
  <c r="AH503" i="1"/>
  <c r="AG513" i="1"/>
  <c r="AG524" i="1"/>
  <c r="AG545" i="1"/>
  <c r="AG556" i="1"/>
  <c r="AH563" i="1"/>
  <c r="AG568" i="1"/>
  <c r="AG572" i="1"/>
  <c r="AG576" i="1"/>
  <c r="AG580" i="1"/>
  <c r="AG584" i="1"/>
  <c r="AG588" i="1"/>
  <c r="AG592" i="1"/>
  <c r="AG596" i="1"/>
  <c r="AG600" i="1"/>
  <c r="AG604" i="1"/>
  <c r="AG608" i="1"/>
  <c r="AG612" i="1"/>
  <c r="AG616" i="1"/>
  <c r="AG620" i="1"/>
  <c r="AG624" i="1"/>
  <c r="AG628" i="1"/>
  <c r="AG632" i="1"/>
  <c r="AG636" i="1"/>
  <c r="AG640" i="1"/>
  <c r="AG644" i="1"/>
  <c r="AG648" i="1"/>
  <c r="AG652" i="1"/>
  <c r="AG656" i="1"/>
  <c r="AG660" i="1"/>
  <c r="AG664" i="1"/>
  <c r="AG668" i="1"/>
  <c r="AG672" i="1"/>
  <c r="AG676" i="1"/>
  <c r="AG680" i="1"/>
  <c r="AG684" i="1"/>
  <c r="AG688" i="1"/>
  <c r="AG692" i="1"/>
  <c r="AG696" i="1"/>
  <c r="AG700" i="1"/>
  <c r="AG704" i="1"/>
  <c r="AG708" i="1"/>
  <c r="AG712" i="1"/>
  <c r="AG716" i="1"/>
  <c r="AG720" i="1"/>
  <c r="AG724" i="1"/>
  <c r="AG728" i="1"/>
  <c r="AG732" i="1"/>
  <c r="AG736" i="1"/>
  <c r="AG740" i="1"/>
  <c r="AG744" i="1"/>
  <c r="AG748" i="1"/>
  <c r="AG752" i="1"/>
  <c r="AG756" i="1"/>
  <c r="AG760" i="1"/>
  <c r="AG764" i="1"/>
  <c r="AG768" i="1"/>
  <c r="AG772" i="1"/>
  <c r="AG776" i="1"/>
  <c r="AG780" i="1"/>
  <c r="AG784" i="1"/>
  <c r="AG788" i="1"/>
  <c r="AG792" i="1"/>
  <c r="AG796" i="1"/>
  <c r="AG800" i="1"/>
  <c r="AG804" i="1"/>
  <c r="AG808" i="1"/>
  <c r="AG812" i="1"/>
  <c r="AG816" i="1"/>
  <c r="AG820" i="1"/>
  <c r="AG824" i="1"/>
  <c r="AG828" i="1"/>
  <c r="AG832" i="1"/>
  <c r="AG836" i="1"/>
  <c r="AH315" i="1"/>
  <c r="AG364" i="1"/>
  <c r="AH419" i="1"/>
  <c r="AG429" i="1"/>
  <c r="AH451" i="1"/>
  <c r="AG461" i="1"/>
  <c r="AG472" i="1"/>
  <c r="AH483" i="1"/>
  <c r="AG493" i="1"/>
  <c r="AG504" i="1"/>
  <c r="AH515" i="1"/>
  <c r="AG525" i="1"/>
  <c r="AG536" i="1"/>
  <c r="AH547" i="1"/>
  <c r="AG557" i="1"/>
  <c r="AG564" i="1"/>
  <c r="AH568" i="1"/>
  <c r="AH572" i="1"/>
  <c r="AH576" i="1"/>
  <c r="AH580" i="1"/>
  <c r="AH584" i="1"/>
  <c r="AH588" i="1"/>
  <c r="AH592" i="1"/>
  <c r="AH596" i="1"/>
  <c r="AH600" i="1"/>
  <c r="AH604" i="1"/>
  <c r="AH608" i="1"/>
  <c r="AH612" i="1"/>
  <c r="AH616" i="1"/>
  <c r="AH620" i="1"/>
  <c r="AH624" i="1"/>
  <c r="AH628" i="1"/>
  <c r="AH632" i="1"/>
  <c r="AH636" i="1"/>
  <c r="AH640" i="1"/>
  <c r="AH644" i="1"/>
  <c r="AH648" i="1"/>
  <c r="AH652" i="1"/>
  <c r="AH656" i="1"/>
  <c r="AH660" i="1"/>
  <c r="AH664" i="1"/>
  <c r="AH668" i="1"/>
  <c r="AH672" i="1"/>
  <c r="AH676" i="1"/>
  <c r="AH680" i="1"/>
  <c r="AH684" i="1"/>
  <c r="AH688" i="1"/>
  <c r="AH692" i="1"/>
  <c r="AH696" i="1"/>
  <c r="AH700" i="1"/>
  <c r="AH704" i="1"/>
  <c r="AH708" i="1"/>
  <c r="AH712" i="1"/>
  <c r="AH716" i="1"/>
  <c r="AH720" i="1"/>
  <c r="AH724" i="1"/>
  <c r="AH728" i="1"/>
  <c r="AH732" i="1"/>
  <c r="AH736" i="1"/>
  <c r="AH740" i="1"/>
  <c r="AH744" i="1"/>
  <c r="AH748" i="1"/>
  <c r="AH752" i="1"/>
  <c r="AH756" i="1"/>
  <c r="AH760" i="1"/>
  <c r="AH764" i="1"/>
  <c r="AH768" i="1"/>
  <c r="AH772" i="1"/>
  <c r="AH776" i="1"/>
  <c r="AH780" i="1"/>
  <c r="AH784" i="1"/>
  <c r="AH788" i="1"/>
  <c r="AH792" i="1"/>
  <c r="AH796" i="1"/>
  <c r="AH322" i="1"/>
  <c r="AG368" i="1"/>
  <c r="AG400" i="1"/>
  <c r="AG420" i="1"/>
  <c r="AH431" i="1"/>
  <c r="AG441" i="1"/>
  <c r="AG452" i="1"/>
  <c r="AH463" i="1"/>
  <c r="AG473" i="1"/>
  <c r="AG484" i="1"/>
  <c r="AH495" i="1"/>
  <c r="AG516" i="1"/>
  <c r="AH527" i="1"/>
  <c r="AG537" i="1"/>
  <c r="AG548" i="1"/>
  <c r="AH559" i="1"/>
  <c r="AH564" i="1"/>
  <c r="AG569" i="1"/>
  <c r="AG573" i="1"/>
  <c r="AG577" i="1"/>
  <c r="AG581" i="1"/>
  <c r="AG585" i="1"/>
  <c r="AG589" i="1"/>
  <c r="AG593" i="1"/>
  <c r="AG597" i="1"/>
  <c r="AG601" i="1"/>
  <c r="AG605" i="1"/>
  <c r="AG609" i="1"/>
  <c r="AG613" i="1"/>
  <c r="AG617" i="1"/>
  <c r="AG621" i="1"/>
  <c r="AG625" i="1"/>
  <c r="AG629" i="1"/>
  <c r="AG633" i="1"/>
  <c r="AG637" i="1"/>
  <c r="AG641" i="1"/>
  <c r="AG645" i="1"/>
  <c r="AG649" i="1"/>
  <c r="AG653" i="1"/>
  <c r="AG657" i="1"/>
  <c r="AG661" i="1"/>
  <c r="AG665" i="1"/>
  <c r="AG669" i="1"/>
  <c r="AG673" i="1"/>
  <c r="AG677" i="1"/>
  <c r="AG681" i="1"/>
  <c r="AG685" i="1"/>
  <c r="AG689" i="1"/>
  <c r="AG329" i="1"/>
  <c r="AG372" i="1"/>
  <c r="AG404" i="1"/>
  <c r="AG421" i="1"/>
  <c r="AG432" i="1"/>
  <c r="AH443" i="1"/>
  <c r="AG453" i="1"/>
  <c r="AG464" i="1"/>
  <c r="AH475" i="1"/>
  <c r="AG485" i="1"/>
  <c r="AG496" i="1"/>
  <c r="AH507" i="1"/>
  <c r="AG517" i="1"/>
  <c r="AG528" i="1"/>
  <c r="AH539" i="1"/>
  <c r="AG549" i="1"/>
  <c r="AG560" i="1"/>
  <c r="AG565" i="1"/>
  <c r="AH569" i="1"/>
  <c r="AH573" i="1"/>
  <c r="AH577" i="1"/>
  <c r="AH581" i="1"/>
  <c r="AH585" i="1"/>
  <c r="AH589" i="1"/>
  <c r="AH593" i="1"/>
  <c r="AH597" i="1"/>
  <c r="AH601" i="1"/>
  <c r="AH605" i="1"/>
  <c r="AH609" i="1"/>
  <c r="AH613" i="1"/>
  <c r="AG335" i="1"/>
  <c r="AG376" i="1"/>
  <c r="AG408" i="1"/>
  <c r="AH423" i="1"/>
  <c r="AG433" i="1"/>
  <c r="AG444" i="1"/>
  <c r="AH455" i="1"/>
  <c r="AG465" i="1"/>
  <c r="AG476" i="1"/>
  <c r="AH487" i="1"/>
  <c r="AG497" i="1"/>
  <c r="AG508" i="1"/>
  <c r="AH519" i="1"/>
  <c r="AG529" i="1"/>
  <c r="AG540" i="1"/>
  <c r="AH551" i="1"/>
  <c r="AG561" i="1"/>
  <c r="AH565" i="1"/>
  <c r="AG570" i="1"/>
  <c r="AG574" i="1"/>
  <c r="AG578" i="1"/>
  <c r="AG582" i="1"/>
  <c r="AG586" i="1"/>
  <c r="AG590" i="1"/>
  <c r="AG594" i="1"/>
  <c r="AG598" i="1"/>
  <c r="AG602" i="1"/>
  <c r="AG606" i="1"/>
  <c r="AG610" i="1"/>
  <c r="AG614" i="1"/>
  <c r="AG618" i="1"/>
  <c r="AG622" i="1"/>
  <c r="AG626" i="1"/>
  <c r="AG630" i="1"/>
  <c r="AG634" i="1"/>
  <c r="AG638" i="1"/>
  <c r="AG642" i="1"/>
  <c r="AG646" i="1"/>
  <c r="AG650" i="1"/>
  <c r="AG654" i="1"/>
  <c r="AG658" i="1"/>
  <c r="AG662" i="1"/>
  <c r="AG666" i="1"/>
  <c r="AG670" i="1"/>
  <c r="AG674" i="1"/>
  <c r="AG678" i="1"/>
  <c r="AG682" i="1"/>
  <c r="AG686" i="1"/>
  <c r="AG690" i="1"/>
  <c r="AG694" i="1"/>
  <c r="AG698" i="1"/>
  <c r="AG702" i="1"/>
  <c r="AG706" i="1"/>
  <c r="AG710" i="1"/>
  <c r="AG714" i="1"/>
  <c r="AG718" i="1"/>
  <c r="AG722" i="1"/>
  <c r="AG726" i="1"/>
  <c r="AG730" i="1"/>
  <c r="AG734" i="1"/>
  <c r="AG738" i="1"/>
  <c r="AG742" i="1"/>
  <c r="AG746" i="1"/>
  <c r="AG750" i="1"/>
  <c r="AG754" i="1"/>
  <c r="AG758" i="1"/>
  <c r="AG762" i="1"/>
  <c r="AG766" i="1"/>
  <c r="AG770" i="1"/>
  <c r="AG774" i="1"/>
  <c r="AG778" i="1"/>
  <c r="AG782" i="1"/>
  <c r="AG786" i="1"/>
  <c r="AG790" i="1"/>
  <c r="AG794" i="1"/>
  <c r="AG798" i="1"/>
  <c r="AG802" i="1"/>
  <c r="AG806" i="1"/>
  <c r="AG810" i="1"/>
  <c r="AG814" i="1"/>
  <c r="AG818" i="1"/>
  <c r="AG822" i="1"/>
  <c r="AG445" i="1"/>
  <c r="AH531" i="1"/>
  <c r="AH582" i="1"/>
  <c r="AH610" i="1"/>
  <c r="AH621" i="1"/>
  <c r="AH629" i="1"/>
  <c r="AH637" i="1"/>
  <c r="AH645" i="1"/>
  <c r="AH653" i="1"/>
  <c r="AH661" i="1"/>
  <c r="AH669" i="1"/>
  <c r="AH677" i="1"/>
  <c r="AH685" i="1"/>
  <c r="AG693" i="1"/>
  <c r="AG699" i="1"/>
  <c r="AH705" i="1"/>
  <c r="AH711" i="1"/>
  <c r="AH718" i="1"/>
  <c r="AG725" i="1"/>
  <c r="AG731" i="1"/>
  <c r="AH737" i="1"/>
  <c r="AH743" i="1"/>
  <c r="AH750" i="1"/>
  <c r="AG757" i="1"/>
  <c r="AG763" i="1"/>
  <c r="AH769" i="1"/>
  <c r="AH775" i="1"/>
  <c r="AH782" i="1"/>
  <c r="AG789" i="1"/>
  <c r="AG795" i="1"/>
  <c r="AG801" i="1"/>
  <c r="AH806" i="1"/>
  <c r="AH811" i="1"/>
  <c r="AG817" i="1"/>
  <c r="AG456" i="1"/>
  <c r="AG541" i="1"/>
  <c r="AH586" i="1"/>
  <c r="AG611" i="1"/>
  <c r="AH622" i="1"/>
  <c r="AH630" i="1"/>
  <c r="AH638" i="1"/>
  <c r="AH646" i="1"/>
  <c r="AH654" i="1"/>
  <c r="AH662" i="1"/>
  <c r="AH670" i="1"/>
  <c r="AH686" i="1"/>
  <c r="AH693" i="1"/>
  <c r="AH699" i="1"/>
  <c r="AH706" i="1"/>
  <c r="AG713" i="1"/>
  <c r="AG719" i="1"/>
  <c r="AH725" i="1"/>
  <c r="AH731" i="1"/>
  <c r="AH738" i="1"/>
  <c r="AG745" i="1"/>
  <c r="AG751" i="1"/>
  <c r="AH757" i="1"/>
  <c r="AH763" i="1"/>
  <c r="AH770" i="1"/>
  <c r="AG777" i="1"/>
  <c r="AG783" i="1"/>
  <c r="AH789" i="1"/>
  <c r="AH795" i="1"/>
  <c r="AH801" i="1"/>
  <c r="AG807" i="1"/>
  <c r="AH812" i="1"/>
  <c r="AH817" i="1"/>
  <c r="AG823" i="1"/>
  <c r="AH827" i="1"/>
  <c r="AH832" i="1"/>
  <c r="AG837" i="1"/>
  <c r="AG841" i="1"/>
  <c r="AG845" i="1"/>
  <c r="AG849" i="1"/>
  <c r="AG853" i="1"/>
  <c r="AG857" i="1"/>
  <c r="AG861" i="1"/>
  <c r="AG865" i="1"/>
  <c r="AG869" i="1"/>
  <c r="AG873" i="1"/>
  <c r="AG877" i="1"/>
  <c r="AG881" i="1"/>
  <c r="AG885" i="1"/>
  <c r="AG889" i="1"/>
  <c r="AG893" i="1"/>
  <c r="AG897" i="1"/>
  <c r="AG901" i="1"/>
  <c r="AG905" i="1"/>
  <c r="AG909" i="1"/>
  <c r="AG913" i="1"/>
  <c r="AG917" i="1"/>
  <c r="AG921" i="1"/>
  <c r="AG925" i="1"/>
  <c r="AG929" i="1"/>
  <c r="AG933" i="1"/>
  <c r="AG937" i="1"/>
  <c r="AG941" i="1"/>
  <c r="AG945" i="1"/>
  <c r="AG949" i="1"/>
  <c r="AG953" i="1"/>
  <c r="AG957" i="1"/>
  <c r="AG961" i="1"/>
  <c r="AG965" i="1"/>
  <c r="AG969" i="1"/>
  <c r="AG973" i="1"/>
  <c r="AG977" i="1"/>
  <c r="AG981" i="1"/>
  <c r="AG985" i="1"/>
  <c r="AG989" i="1"/>
  <c r="AG993" i="1"/>
  <c r="AG997" i="1"/>
  <c r="AG1001" i="1"/>
  <c r="AG1005" i="1"/>
  <c r="AG1009" i="1"/>
  <c r="AG1013" i="1"/>
  <c r="AG1017" i="1"/>
  <c r="AG1021" i="1"/>
  <c r="AH467" i="1"/>
  <c r="AG552" i="1"/>
  <c r="AH590" i="1"/>
  <c r="AH614" i="1"/>
  <c r="AG623" i="1"/>
  <c r="AG631" i="1"/>
  <c r="AG639" i="1"/>
  <c r="AG647" i="1"/>
  <c r="AG655" i="1"/>
  <c r="AG663" i="1"/>
  <c r="AG671" i="1"/>
  <c r="AG679" i="1"/>
  <c r="AG687" i="1"/>
  <c r="AH694" i="1"/>
  <c r="AG701" i="1"/>
  <c r="AG707" i="1"/>
  <c r="AH713" i="1"/>
  <c r="AH719" i="1"/>
  <c r="AH726" i="1"/>
  <c r="AG733" i="1"/>
  <c r="AG739" i="1"/>
  <c r="AH745" i="1"/>
  <c r="AH751" i="1"/>
  <c r="AH758" i="1"/>
  <c r="AG765" i="1"/>
  <c r="AG771" i="1"/>
  <c r="AH777" i="1"/>
  <c r="AH783" i="1"/>
  <c r="AH790" i="1"/>
  <c r="AG797" i="1"/>
  <c r="AH802" i="1"/>
  <c r="AH807" i="1"/>
  <c r="AG813" i="1"/>
  <c r="AH818" i="1"/>
  <c r="AH823" i="1"/>
  <c r="AH828" i="1"/>
  <c r="AG833" i="1"/>
  <c r="AH837" i="1"/>
  <c r="AH841" i="1"/>
  <c r="AH845" i="1"/>
  <c r="AH849" i="1"/>
  <c r="AH853" i="1"/>
  <c r="AH857" i="1"/>
  <c r="AH861" i="1"/>
  <c r="AH865" i="1"/>
  <c r="AH869" i="1"/>
  <c r="AH873" i="1"/>
  <c r="AH877" i="1"/>
  <c r="AH881" i="1"/>
  <c r="AH885" i="1"/>
  <c r="AH889" i="1"/>
  <c r="AH893" i="1"/>
  <c r="AH897" i="1"/>
  <c r="AH901" i="1"/>
  <c r="AH905" i="1"/>
  <c r="AH909" i="1"/>
  <c r="AH913" i="1"/>
  <c r="AH917" i="1"/>
  <c r="AH921" i="1"/>
  <c r="AH925" i="1"/>
  <c r="AH929" i="1"/>
  <c r="AH933" i="1"/>
  <c r="AH937" i="1"/>
  <c r="AH941" i="1"/>
  <c r="AH945" i="1"/>
  <c r="AH949" i="1"/>
  <c r="AH953" i="1"/>
  <c r="AH957" i="1"/>
  <c r="AH961" i="1"/>
  <c r="AH965" i="1"/>
  <c r="AH969" i="1"/>
  <c r="AH973" i="1"/>
  <c r="AH977" i="1"/>
  <c r="AH981" i="1"/>
  <c r="AH985" i="1"/>
  <c r="AH989" i="1"/>
  <c r="AH993" i="1"/>
  <c r="AH997" i="1"/>
  <c r="AH1001" i="1"/>
  <c r="AH1005" i="1"/>
  <c r="AH1009" i="1"/>
  <c r="AH1013" i="1"/>
  <c r="AH1017" i="1"/>
  <c r="AH1021" i="1"/>
  <c r="AH341" i="1"/>
  <c r="AG477" i="1"/>
  <c r="AH561" i="1"/>
  <c r="AH594" i="1"/>
  <c r="AG615" i="1"/>
  <c r="AH623" i="1"/>
  <c r="AH631" i="1"/>
  <c r="AH639" i="1"/>
  <c r="AH647" i="1"/>
  <c r="AH655" i="1"/>
  <c r="AH663" i="1"/>
  <c r="AH671" i="1"/>
  <c r="AH679" i="1"/>
  <c r="AH687" i="1"/>
  <c r="AG695" i="1"/>
  <c r="AH701" i="1"/>
  <c r="AH707" i="1"/>
  <c r="AH714" i="1"/>
  <c r="AG721" i="1"/>
  <c r="AG727" i="1"/>
  <c r="AH733" i="1"/>
  <c r="AH739" i="1"/>
  <c r="AH746" i="1"/>
  <c r="AG753" i="1"/>
  <c r="AG759" i="1"/>
  <c r="AH765" i="1"/>
  <c r="AH771" i="1"/>
  <c r="AH778" i="1"/>
  <c r="AG785" i="1"/>
  <c r="AG791" i="1"/>
  <c r="AH797" i="1"/>
  <c r="AG803" i="1"/>
  <c r="AH808" i="1"/>
  <c r="AH813" i="1"/>
  <c r="AG819" i="1"/>
  <c r="AH824" i="1"/>
  <c r="AG829" i="1"/>
  <c r="AH833" i="1"/>
  <c r="AG838" i="1"/>
  <c r="AG842" i="1"/>
  <c r="AG846" i="1"/>
  <c r="AG850" i="1"/>
  <c r="AG854" i="1"/>
  <c r="AG858" i="1"/>
  <c r="AG862" i="1"/>
  <c r="AG866" i="1"/>
  <c r="AG870" i="1"/>
  <c r="AG874" i="1"/>
  <c r="AG878" i="1"/>
  <c r="AG882" i="1"/>
  <c r="AG886" i="1"/>
  <c r="AG890" i="1"/>
  <c r="AG894" i="1"/>
  <c r="AG898" i="1"/>
  <c r="AG902" i="1"/>
  <c r="AG906" i="1"/>
  <c r="AG910" i="1"/>
  <c r="AG914" i="1"/>
  <c r="AG918" i="1"/>
  <c r="AG922" i="1"/>
  <c r="AG926" i="1"/>
  <c r="AG930" i="1"/>
  <c r="AG934" i="1"/>
  <c r="AG938" i="1"/>
  <c r="AG942" i="1"/>
  <c r="AG946" i="1"/>
  <c r="AG950" i="1"/>
  <c r="AG954" i="1"/>
  <c r="AG958" i="1"/>
  <c r="AG962" i="1"/>
  <c r="AG966" i="1"/>
  <c r="AG970" i="1"/>
  <c r="AG974" i="1"/>
  <c r="AG978" i="1"/>
  <c r="AG982" i="1"/>
  <c r="AG380" i="1"/>
  <c r="AG488" i="1"/>
  <c r="AH566" i="1"/>
  <c r="AH598" i="1"/>
  <c r="AH617" i="1"/>
  <c r="AH633" i="1"/>
  <c r="AH641" i="1"/>
  <c r="AH649" i="1"/>
  <c r="AH657" i="1"/>
  <c r="AH665" i="1"/>
  <c r="AH673" i="1"/>
  <c r="AH681" i="1"/>
  <c r="AH689" i="1"/>
  <c r="AH695" i="1"/>
  <c r="AH702" i="1"/>
  <c r="AG709" i="1"/>
  <c r="AG715" i="1"/>
  <c r="AH721" i="1"/>
  <c r="AH727" i="1"/>
  <c r="AH734" i="1"/>
  <c r="AG741" i="1"/>
  <c r="AG747" i="1"/>
  <c r="AH753" i="1"/>
  <c r="AH759" i="1"/>
  <c r="AH766" i="1"/>
  <c r="AG773" i="1"/>
  <c r="AG779" i="1"/>
  <c r="AH785" i="1"/>
  <c r="AH791" i="1"/>
  <c r="AH798" i="1"/>
  <c r="AH803" i="1"/>
  <c r="AG809" i="1"/>
  <c r="AH814" i="1"/>
  <c r="AH819" i="1"/>
  <c r="AG825" i="1"/>
  <c r="AH829" i="1"/>
  <c r="AG834" i="1"/>
  <c r="AH838" i="1"/>
  <c r="AH842" i="1"/>
  <c r="AH846" i="1"/>
  <c r="AH850" i="1"/>
  <c r="AH854" i="1"/>
  <c r="AH858" i="1"/>
  <c r="AH862" i="1"/>
  <c r="AH866" i="1"/>
  <c r="AH870" i="1"/>
  <c r="AH874" i="1"/>
  <c r="AH878" i="1"/>
  <c r="AH882" i="1"/>
  <c r="AH886" i="1"/>
  <c r="AH890" i="1"/>
  <c r="AH894" i="1"/>
  <c r="AH898" i="1"/>
  <c r="AH902" i="1"/>
  <c r="AH906" i="1"/>
  <c r="AH910" i="1"/>
  <c r="AH914" i="1"/>
  <c r="AH918" i="1"/>
  <c r="AH922" i="1"/>
  <c r="AH926" i="1"/>
  <c r="AH930" i="1"/>
  <c r="AH934" i="1"/>
  <c r="AH938" i="1"/>
  <c r="AH942" i="1"/>
  <c r="AH946" i="1"/>
  <c r="AH950" i="1"/>
  <c r="AH954" i="1"/>
  <c r="AH958" i="1"/>
  <c r="AH962" i="1"/>
  <c r="AH966" i="1"/>
  <c r="AH970" i="1"/>
  <c r="AH974" i="1"/>
  <c r="AH978" i="1"/>
  <c r="AH982" i="1"/>
  <c r="AH986" i="1"/>
  <c r="AH990" i="1"/>
  <c r="AH994" i="1"/>
  <c r="AH998" i="1"/>
  <c r="AH1002" i="1"/>
  <c r="AG412" i="1"/>
  <c r="AH499" i="1"/>
  <c r="AH570" i="1"/>
  <c r="AH602" i="1"/>
  <c r="AH618" i="1"/>
  <c r="AH626" i="1"/>
  <c r="AH634" i="1"/>
  <c r="AH642" i="1"/>
  <c r="AH650" i="1"/>
  <c r="AH658" i="1"/>
  <c r="AH666" i="1"/>
  <c r="AH674" i="1"/>
  <c r="AH682" i="1"/>
  <c r="AH690" i="1"/>
  <c r="AG697" i="1"/>
  <c r="AG703" i="1"/>
  <c r="AH709" i="1"/>
  <c r="AH715" i="1"/>
  <c r="AH722" i="1"/>
  <c r="AG729" i="1"/>
  <c r="AG735" i="1"/>
  <c r="AH741" i="1"/>
  <c r="AH747" i="1"/>
  <c r="AH754" i="1"/>
  <c r="AG761" i="1"/>
  <c r="AG767" i="1"/>
  <c r="AH773" i="1"/>
  <c r="AH779" i="1"/>
  <c r="AH786" i="1"/>
  <c r="AG793" i="1"/>
  <c r="AG799" i="1"/>
  <c r="AH804" i="1"/>
  <c r="AH809" i="1"/>
  <c r="AG815" i="1"/>
  <c r="AH435" i="1"/>
  <c r="AG520" i="1"/>
  <c r="AH578" i="1"/>
  <c r="AG607" i="1"/>
  <c r="AH619" i="1"/>
  <c r="AH627" i="1"/>
  <c r="AH635" i="1"/>
  <c r="AH643" i="1"/>
  <c r="AH651" i="1"/>
  <c r="AH667" i="1"/>
  <c r="AH675" i="1"/>
  <c r="AH683" i="1"/>
  <c r="AH691" i="1"/>
  <c r="AH698" i="1"/>
  <c r="AG705" i="1"/>
  <c r="AG711" i="1"/>
  <c r="AH717" i="1"/>
  <c r="AH723" i="1"/>
  <c r="AH730" i="1"/>
  <c r="AG737" i="1"/>
  <c r="AG743" i="1"/>
  <c r="AH749" i="1"/>
  <c r="AH755" i="1"/>
  <c r="AH762" i="1"/>
  <c r="AG769" i="1"/>
  <c r="AG775" i="1"/>
  <c r="AH781" i="1"/>
  <c r="AH787" i="1"/>
  <c r="AH794" i="1"/>
  <c r="AH800" i="1"/>
  <c r="AH805" i="1"/>
  <c r="AG811" i="1"/>
  <c r="AH816" i="1"/>
  <c r="AH821" i="1"/>
  <c r="AH826" i="1"/>
  <c r="AG831" i="1"/>
  <c r="AH835" i="1"/>
  <c r="AG840" i="1"/>
  <c r="AG844" i="1"/>
  <c r="AG848" i="1"/>
  <c r="AG852" i="1"/>
  <c r="AG856" i="1"/>
  <c r="AG860" i="1"/>
  <c r="AG864" i="1"/>
  <c r="AG868" i="1"/>
  <c r="AG872" i="1"/>
  <c r="AG876" i="1"/>
  <c r="AG880" i="1"/>
  <c r="AG884" i="1"/>
  <c r="AG888" i="1"/>
  <c r="AG892" i="1"/>
  <c r="AG896" i="1"/>
  <c r="AG900" i="1"/>
  <c r="AG904" i="1"/>
  <c r="AG908" i="1"/>
  <c r="AG912" i="1"/>
  <c r="AG916" i="1"/>
  <c r="AG920" i="1"/>
  <c r="AG924" i="1"/>
  <c r="AG928" i="1"/>
  <c r="AG932" i="1"/>
  <c r="AG936" i="1"/>
  <c r="AG940" i="1"/>
  <c r="AG944" i="1"/>
  <c r="AG948" i="1"/>
  <c r="AG952" i="1"/>
  <c r="AG956" i="1"/>
  <c r="AG960" i="1"/>
  <c r="AG964" i="1"/>
  <c r="AG968" i="1"/>
  <c r="AG972" i="1"/>
  <c r="AG976" i="1"/>
  <c r="AG980" i="1"/>
  <c r="AG984" i="1"/>
  <c r="AG988" i="1"/>
  <c r="AG992" i="1"/>
  <c r="AG996" i="1"/>
  <c r="AG1000" i="1"/>
  <c r="AG1004" i="1"/>
  <c r="AG1008" i="1"/>
  <c r="AG424" i="1"/>
  <c r="AG651" i="1"/>
  <c r="AH710" i="1"/>
  <c r="AH761" i="1"/>
  <c r="AH810" i="1"/>
  <c r="AG830" i="1"/>
  <c r="AH840" i="1"/>
  <c r="AH851" i="1"/>
  <c r="AG863" i="1"/>
  <c r="AH872" i="1"/>
  <c r="AH883" i="1"/>
  <c r="AG895" i="1"/>
  <c r="AH904" i="1"/>
  <c r="AH915" i="1"/>
  <c r="AG927" i="1"/>
  <c r="AH936" i="1"/>
  <c r="AH947" i="1"/>
  <c r="AG959" i="1"/>
  <c r="AH968" i="1"/>
  <c r="AH979" i="1"/>
  <c r="AH988" i="1"/>
  <c r="AH996" i="1"/>
  <c r="AH1004" i="1"/>
  <c r="AG1011" i="1"/>
  <c r="AG1016" i="1"/>
  <c r="AG1022" i="1"/>
  <c r="AG1026" i="1"/>
  <c r="AG1030" i="1"/>
  <c r="AG1034" i="1"/>
  <c r="AG1038" i="1"/>
  <c r="AG1042" i="1"/>
  <c r="AG1046" i="1"/>
  <c r="AG1050" i="1"/>
  <c r="AG1054" i="1"/>
  <c r="AG1058" i="1"/>
  <c r="AG1062" i="1"/>
  <c r="AG1066" i="1"/>
  <c r="AG1070" i="1"/>
  <c r="AG1074" i="1"/>
  <c r="AG1078" i="1"/>
  <c r="AG1082" i="1"/>
  <c r="AG1086" i="1"/>
  <c r="AG1090" i="1"/>
  <c r="AG1094" i="1"/>
  <c r="AG1098" i="1"/>
  <c r="AG509" i="1"/>
  <c r="AG659" i="1"/>
  <c r="AG717" i="1"/>
  <c r="AH767" i="1"/>
  <c r="AH815" i="1"/>
  <c r="AH830" i="1"/>
  <c r="AG843" i="1"/>
  <c r="AH852" i="1"/>
  <c r="AH863" i="1"/>
  <c r="AG875" i="1"/>
  <c r="AH884" i="1"/>
  <c r="AH895" i="1"/>
  <c r="AG907" i="1"/>
  <c r="AH916" i="1"/>
  <c r="AH927" i="1"/>
  <c r="AG939" i="1"/>
  <c r="AH948" i="1"/>
  <c r="AH959" i="1"/>
  <c r="AG971" i="1"/>
  <c r="AH980" i="1"/>
  <c r="AG990" i="1"/>
  <c r="AG998" i="1"/>
  <c r="AG1006" i="1"/>
  <c r="AH1011" i="1"/>
  <c r="AH1016" i="1"/>
  <c r="AH1022" i="1"/>
  <c r="AH1026" i="1"/>
  <c r="AH1030" i="1"/>
  <c r="AH1034" i="1"/>
  <c r="AH1038" i="1"/>
  <c r="AH1042" i="1"/>
  <c r="AH1046" i="1"/>
  <c r="AH1050" i="1"/>
  <c r="AH1054" i="1"/>
  <c r="AH1058" i="1"/>
  <c r="AH1062" i="1"/>
  <c r="AH1066" i="1"/>
  <c r="AH1070" i="1"/>
  <c r="AH1074" i="1"/>
  <c r="AH1078" i="1"/>
  <c r="AH1082" i="1"/>
  <c r="AH1086" i="1"/>
  <c r="AH1090" i="1"/>
  <c r="AH1094" i="1"/>
  <c r="AH1098" i="1"/>
  <c r="AH1102" i="1"/>
  <c r="AH1106" i="1"/>
  <c r="AH1110" i="1"/>
  <c r="AH1114" i="1"/>
  <c r="AH1118" i="1"/>
  <c r="AH1122" i="1"/>
  <c r="AH1126" i="1"/>
  <c r="AH1130" i="1"/>
  <c r="AH1134" i="1"/>
  <c r="AH1138" i="1"/>
  <c r="AH1142" i="1"/>
  <c r="AH1146" i="1"/>
  <c r="AH1150" i="1"/>
  <c r="AH1154" i="1"/>
  <c r="AH1158" i="1"/>
  <c r="AH1162" i="1"/>
  <c r="AH1166" i="1"/>
  <c r="AH1170" i="1"/>
  <c r="AH1174" i="1"/>
  <c r="AH1178" i="1"/>
  <c r="AH1182" i="1"/>
  <c r="AH1186" i="1"/>
  <c r="AH1190" i="1"/>
  <c r="AH1194" i="1"/>
  <c r="AH1198" i="1"/>
  <c r="AH1202" i="1"/>
  <c r="AH1206" i="1"/>
  <c r="AH1210" i="1"/>
  <c r="AH1214" i="1"/>
  <c r="AH1218" i="1"/>
  <c r="AH1222" i="1"/>
  <c r="AH1226" i="1"/>
  <c r="AH1230" i="1"/>
  <c r="AH1234" i="1"/>
  <c r="AH1238" i="1"/>
  <c r="AH1242" i="1"/>
  <c r="AH1246" i="1"/>
  <c r="AH1250" i="1"/>
  <c r="AH1254" i="1"/>
  <c r="AH1258" i="1"/>
  <c r="AH1262" i="1"/>
  <c r="AH574" i="1"/>
  <c r="AG667" i="1"/>
  <c r="AG723" i="1"/>
  <c r="AH774" i="1"/>
  <c r="AH820" i="1"/>
  <c r="AH831" i="1"/>
  <c r="AH843" i="1"/>
  <c r="AG855" i="1"/>
  <c r="AH864" i="1"/>
  <c r="AH875" i="1"/>
  <c r="AG887" i="1"/>
  <c r="AH896" i="1"/>
  <c r="AH907" i="1"/>
  <c r="AG919" i="1"/>
  <c r="AH928" i="1"/>
  <c r="AH939" i="1"/>
  <c r="AG951" i="1"/>
  <c r="AH960" i="1"/>
  <c r="AH971" i="1"/>
  <c r="AG983" i="1"/>
  <c r="AG991" i="1"/>
  <c r="AG999" i="1"/>
  <c r="AH1006" i="1"/>
  <c r="AG1012" i="1"/>
  <c r="AG1018" i="1"/>
  <c r="AG1023" i="1"/>
  <c r="AG1027" i="1"/>
  <c r="AG1031" i="1"/>
  <c r="AG1035" i="1"/>
  <c r="AG1039" i="1"/>
  <c r="AG1043" i="1"/>
  <c r="AG1047" i="1"/>
  <c r="AG1051" i="1"/>
  <c r="AG1055" i="1"/>
  <c r="AG1059" i="1"/>
  <c r="AG1063" i="1"/>
  <c r="AG1067" i="1"/>
  <c r="AG1071" i="1"/>
  <c r="AG1075" i="1"/>
  <c r="AG1079" i="1"/>
  <c r="AG1083" i="1"/>
  <c r="AG1087" i="1"/>
  <c r="AG1091" i="1"/>
  <c r="AG1095" i="1"/>
  <c r="AG1099" i="1"/>
  <c r="AG1103" i="1"/>
  <c r="AG1107" i="1"/>
  <c r="AG1111" i="1"/>
  <c r="AG1115" i="1"/>
  <c r="AG1119" i="1"/>
  <c r="AG1123" i="1"/>
  <c r="AG1127" i="1"/>
  <c r="AG1131" i="1"/>
  <c r="AG1135" i="1"/>
  <c r="AG1139" i="1"/>
  <c r="AG1143" i="1"/>
  <c r="AG1147" i="1"/>
  <c r="AG1151" i="1"/>
  <c r="AG1155" i="1"/>
  <c r="AG1159" i="1"/>
  <c r="AG1163" i="1"/>
  <c r="AG1167" i="1"/>
  <c r="AG1171" i="1"/>
  <c r="AG1175" i="1"/>
  <c r="AG1179" i="1"/>
  <c r="AG1183" i="1"/>
  <c r="AG1187" i="1"/>
  <c r="AG1191" i="1"/>
  <c r="AG1195" i="1"/>
  <c r="AG1199" i="1"/>
  <c r="AG1203" i="1"/>
  <c r="AG1207" i="1"/>
  <c r="AG1211" i="1"/>
  <c r="AG1215" i="1"/>
  <c r="AG1219" i="1"/>
  <c r="AG1223" i="1"/>
  <c r="AG1227" i="1"/>
  <c r="AG1231" i="1"/>
  <c r="AG1235" i="1"/>
  <c r="AG1239" i="1"/>
  <c r="AG1243" i="1"/>
  <c r="AG1247" i="1"/>
  <c r="AG1251" i="1"/>
  <c r="AG1255" i="1"/>
  <c r="AG1259" i="1"/>
  <c r="AG1263" i="1"/>
  <c r="AG1267" i="1"/>
  <c r="AG1271" i="1"/>
  <c r="AG1275" i="1"/>
  <c r="AG1279" i="1"/>
  <c r="AG1283" i="1"/>
  <c r="AG1287" i="1"/>
  <c r="AG1291" i="1"/>
  <c r="AG1295" i="1"/>
  <c r="AG1299" i="1"/>
  <c r="AG1303" i="1"/>
  <c r="AG1307" i="1"/>
  <c r="AG1311" i="1"/>
  <c r="AG1315" i="1"/>
  <c r="AG1319" i="1"/>
  <c r="AG1323" i="1"/>
  <c r="AG1327" i="1"/>
  <c r="AG1331" i="1"/>
  <c r="AG1335" i="1"/>
  <c r="AG1339" i="1"/>
  <c r="AG1343" i="1"/>
  <c r="AG1347" i="1"/>
  <c r="AG1351" i="1"/>
  <c r="AG1355" i="1"/>
  <c r="AG1359" i="1"/>
  <c r="AG1363" i="1"/>
  <c r="AG1367" i="1"/>
  <c r="AG1371" i="1"/>
  <c r="AG1375" i="1"/>
  <c r="AG1379" i="1"/>
  <c r="AG1383" i="1"/>
  <c r="AG1387" i="1"/>
  <c r="AG1391" i="1"/>
  <c r="AG1395" i="1"/>
  <c r="AG1399" i="1"/>
  <c r="AG1403" i="1"/>
  <c r="AG1407" i="1"/>
  <c r="AG1411" i="1"/>
  <c r="AG1415" i="1"/>
  <c r="AG1419" i="1"/>
  <c r="AG1423" i="1"/>
  <c r="AG1427" i="1"/>
  <c r="AH606" i="1"/>
  <c r="AG675" i="1"/>
  <c r="AH729" i="1"/>
  <c r="AG781" i="1"/>
  <c r="AG821" i="1"/>
  <c r="AH834" i="1"/>
  <c r="AH844" i="1"/>
  <c r="AH855" i="1"/>
  <c r="AG867" i="1"/>
  <c r="AH876" i="1"/>
  <c r="AH887" i="1"/>
  <c r="AG899" i="1"/>
  <c r="AH908" i="1"/>
  <c r="AH919" i="1"/>
  <c r="AG931" i="1"/>
  <c r="AH940" i="1"/>
  <c r="AH951" i="1"/>
  <c r="AG963" i="1"/>
  <c r="AH972" i="1"/>
  <c r="AH983" i="1"/>
  <c r="AH991" i="1"/>
  <c r="AH999" i="1"/>
  <c r="AG1007" i="1"/>
  <c r="AH1012" i="1"/>
  <c r="AH1018" i="1"/>
  <c r="AH1023" i="1"/>
  <c r="AH1027" i="1"/>
  <c r="AH1031" i="1"/>
  <c r="AH1035" i="1"/>
  <c r="AH1039" i="1"/>
  <c r="AH1043" i="1"/>
  <c r="AH1047" i="1"/>
  <c r="AH1051" i="1"/>
  <c r="AH1055" i="1"/>
  <c r="AH1059" i="1"/>
  <c r="AH1063" i="1"/>
  <c r="AH1067" i="1"/>
  <c r="AH1071" i="1"/>
  <c r="AH1075" i="1"/>
  <c r="AH1079" i="1"/>
  <c r="AH1083" i="1"/>
  <c r="AH1087" i="1"/>
  <c r="AH1091" i="1"/>
  <c r="AH1095" i="1"/>
  <c r="AH1099" i="1"/>
  <c r="AH1103" i="1"/>
  <c r="AH1107" i="1"/>
  <c r="AH1111" i="1"/>
  <c r="AH1115" i="1"/>
  <c r="AH1119" i="1"/>
  <c r="AH1123" i="1"/>
  <c r="AH1127" i="1"/>
  <c r="AH1131" i="1"/>
  <c r="AH1135" i="1"/>
  <c r="AH1139" i="1"/>
  <c r="AH1143" i="1"/>
  <c r="AH1147" i="1"/>
  <c r="AH1151" i="1"/>
  <c r="AH1155" i="1"/>
  <c r="AH1159" i="1"/>
  <c r="AH1163" i="1"/>
  <c r="AH1167" i="1"/>
  <c r="AH1171" i="1"/>
  <c r="AH1175" i="1"/>
  <c r="AH1179" i="1"/>
  <c r="AH1183" i="1"/>
  <c r="AH1187" i="1"/>
  <c r="AH1191" i="1"/>
  <c r="AH1195" i="1"/>
  <c r="AH1199" i="1"/>
  <c r="AH1203" i="1"/>
  <c r="AH1207" i="1"/>
  <c r="AH1211" i="1"/>
  <c r="AH1215" i="1"/>
  <c r="AH1219" i="1"/>
  <c r="AH1223" i="1"/>
  <c r="AH1227" i="1"/>
  <c r="AH1231" i="1"/>
  <c r="AH1235" i="1"/>
  <c r="AH1239" i="1"/>
  <c r="AH1243" i="1"/>
  <c r="AH1247" i="1"/>
  <c r="AH1251" i="1"/>
  <c r="AH1255" i="1"/>
  <c r="AH1259" i="1"/>
  <c r="AH1263" i="1"/>
  <c r="AH1267" i="1"/>
  <c r="AH1271" i="1"/>
  <c r="AH1275" i="1"/>
  <c r="AH1279" i="1"/>
  <c r="AH1283" i="1"/>
  <c r="AH1287" i="1"/>
  <c r="AH1291" i="1"/>
  <c r="AH1295" i="1"/>
  <c r="AH1299" i="1"/>
  <c r="AH1303" i="1"/>
  <c r="AH1307" i="1"/>
  <c r="AH1311" i="1"/>
  <c r="AH1315" i="1"/>
  <c r="AH1319" i="1"/>
  <c r="AH1323" i="1"/>
  <c r="AH1327" i="1"/>
  <c r="AH1331" i="1"/>
  <c r="AH1335" i="1"/>
  <c r="AH1339" i="1"/>
  <c r="AH1343" i="1"/>
  <c r="AH1347" i="1"/>
  <c r="AH1351" i="1"/>
  <c r="AH1355" i="1"/>
  <c r="AH1359" i="1"/>
  <c r="AH1363" i="1"/>
  <c r="AH1367" i="1"/>
  <c r="AH1371" i="1"/>
  <c r="AH1375" i="1"/>
  <c r="AH1379" i="1"/>
  <c r="AH1383" i="1"/>
  <c r="AH1387" i="1"/>
  <c r="AH1391" i="1"/>
  <c r="AH1395" i="1"/>
  <c r="AH1399" i="1"/>
  <c r="AH1403" i="1"/>
  <c r="AH1407" i="1"/>
  <c r="AH1411" i="1"/>
  <c r="AH1415" i="1"/>
  <c r="AH1419" i="1"/>
  <c r="AG619" i="1"/>
  <c r="AG683" i="1"/>
  <c r="AH735" i="1"/>
  <c r="AG787" i="1"/>
  <c r="AH822" i="1"/>
  <c r="AG835" i="1"/>
  <c r="AG847" i="1"/>
  <c r="AH856" i="1"/>
  <c r="AH867" i="1"/>
  <c r="AG879" i="1"/>
  <c r="AH888" i="1"/>
  <c r="AH899" i="1"/>
  <c r="AG911" i="1"/>
  <c r="AH920" i="1"/>
  <c r="AH931" i="1"/>
  <c r="AG943" i="1"/>
  <c r="AH952" i="1"/>
  <c r="AH963" i="1"/>
  <c r="AG975" i="1"/>
  <c r="AH984" i="1"/>
  <c r="AH992" i="1"/>
  <c r="AH1000" i="1"/>
  <c r="AH1007" i="1"/>
  <c r="AG1014" i="1"/>
  <c r="AG1019" i="1"/>
  <c r="AG1024" i="1"/>
  <c r="AG1028" i="1"/>
  <c r="AG1032" i="1"/>
  <c r="AG1036" i="1"/>
  <c r="AG1040" i="1"/>
  <c r="AG1044" i="1"/>
  <c r="AG1048" i="1"/>
  <c r="AG1052" i="1"/>
  <c r="AG1056" i="1"/>
  <c r="AG1060" i="1"/>
  <c r="AG1064" i="1"/>
  <c r="AG1068" i="1"/>
  <c r="AG1072" i="1"/>
  <c r="AG1076" i="1"/>
  <c r="AG1080" i="1"/>
  <c r="AG1084" i="1"/>
  <c r="AG1088" i="1"/>
  <c r="AG1092" i="1"/>
  <c r="AG1096" i="1"/>
  <c r="AG1100" i="1"/>
  <c r="AG627" i="1"/>
  <c r="AG691" i="1"/>
  <c r="AH742" i="1"/>
  <c r="AH793" i="1"/>
  <c r="AH825" i="1"/>
  <c r="AH836" i="1"/>
  <c r="AH847" i="1"/>
  <c r="AG859" i="1"/>
  <c r="AH868" i="1"/>
  <c r="AH879" i="1"/>
  <c r="AG891" i="1"/>
  <c r="AH900" i="1"/>
  <c r="AH911" i="1"/>
  <c r="AG923" i="1"/>
  <c r="AH932" i="1"/>
  <c r="AH943" i="1"/>
  <c r="AG955" i="1"/>
  <c r="AH964" i="1"/>
  <c r="AH975" i="1"/>
  <c r="AG986" i="1"/>
  <c r="AG994" i="1"/>
  <c r="AG1002" i="1"/>
  <c r="AH1008" i="1"/>
  <c r="AH1014" i="1"/>
  <c r="AH1019" i="1"/>
  <c r="AH1024" i="1"/>
  <c r="AH1028" i="1"/>
  <c r="AH1032" i="1"/>
  <c r="AH1036" i="1"/>
  <c r="AH1040" i="1"/>
  <c r="AH1044" i="1"/>
  <c r="AH1048" i="1"/>
  <c r="AH1052" i="1"/>
  <c r="AH1056" i="1"/>
  <c r="AH1060" i="1"/>
  <c r="AH1064" i="1"/>
  <c r="AH1068" i="1"/>
  <c r="AH1072" i="1"/>
  <c r="AH1076" i="1"/>
  <c r="AH1080" i="1"/>
  <c r="AH1084" i="1"/>
  <c r="AH1088" i="1"/>
  <c r="AH1092" i="1"/>
  <c r="AH1096" i="1"/>
  <c r="AH1100" i="1"/>
  <c r="AH1104" i="1"/>
  <c r="AH1108" i="1"/>
  <c r="AH1112" i="1"/>
  <c r="AH1116" i="1"/>
  <c r="AH1120" i="1"/>
  <c r="AH1124" i="1"/>
  <c r="AH1128" i="1"/>
  <c r="AH1132" i="1"/>
  <c r="AH1136" i="1"/>
  <c r="AH1140" i="1"/>
  <c r="AH1144" i="1"/>
  <c r="AH1148" i="1"/>
  <c r="AH1152" i="1"/>
  <c r="AH1156" i="1"/>
  <c r="AH1160" i="1"/>
  <c r="AH1164" i="1"/>
  <c r="AH1168" i="1"/>
  <c r="AH1172" i="1"/>
  <c r="AH1176" i="1"/>
  <c r="AH1180" i="1"/>
  <c r="AH1184" i="1"/>
  <c r="AH1188" i="1"/>
  <c r="AH1192" i="1"/>
  <c r="AH1196" i="1"/>
  <c r="AH1200" i="1"/>
  <c r="AH1204" i="1"/>
  <c r="AH1208" i="1"/>
  <c r="AH1212" i="1"/>
  <c r="AH1216" i="1"/>
  <c r="AH1220" i="1"/>
  <c r="AH1224" i="1"/>
  <c r="AH1228" i="1"/>
  <c r="AH1232" i="1"/>
  <c r="AH1236" i="1"/>
  <c r="AH1240" i="1"/>
  <c r="AH1244" i="1"/>
  <c r="AH1248" i="1"/>
  <c r="AH1252" i="1"/>
  <c r="AH1256" i="1"/>
  <c r="AH1260" i="1"/>
  <c r="AG635" i="1"/>
  <c r="AH697" i="1"/>
  <c r="AG749" i="1"/>
  <c r="AH799" i="1"/>
  <c r="AG826" i="1"/>
  <c r="AG839" i="1"/>
  <c r="AH848" i="1"/>
  <c r="AH859" i="1"/>
  <c r="AG871" i="1"/>
  <c r="AH880" i="1"/>
  <c r="AH891" i="1"/>
  <c r="AG903" i="1"/>
  <c r="AH912" i="1"/>
  <c r="AH923" i="1"/>
  <c r="AG935" i="1"/>
  <c r="AH944" i="1"/>
  <c r="AH955" i="1"/>
  <c r="AG967" i="1"/>
  <c r="AH976" i="1"/>
  <c r="AG987" i="1"/>
  <c r="AG995" i="1"/>
  <c r="AG1003" i="1"/>
  <c r="AG1010" i="1"/>
  <c r="AG1015" i="1"/>
  <c r="AG1020" i="1"/>
  <c r="AG1025" i="1"/>
  <c r="AG1029" i="1"/>
  <c r="AG1033" i="1"/>
  <c r="AG1037" i="1"/>
  <c r="AG1041" i="1"/>
  <c r="AG1045" i="1"/>
  <c r="AG1049" i="1"/>
  <c r="AG1053" i="1"/>
  <c r="AG1057" i="1"/>
  <c r="AG1061" i="1"/>
  <c r="AG1065" i="1"/>
  <c r="AG1069" i="1"/>
  <c r="AG1073" i="1"/>
  <c r="AG1077" i="1"/>
  <c r="AG1081" i="1"/>
  <c r="AG1085" i="1"/>
  <c r="AG1089" i="1"/>
  <c r="AG1093" i="1"/>
  <c r="AG1097" i="1"/>
  <c r="AG1101" i="1"/>
  <c r="AG1105" i="1"/>
  <c r="AG1109" i="1"/>
  <c r="AG1113" i="1"/>
  <c r="AG1117" i="1"/>
  <c r="AG1121" i="1"/>
  <c r="AG1125" i="1"/>
  <c r="AG1129" i="1"/>
  <c r="AG1133" i="1"/>
  <c r="AG1137" i="1"/>
  <c r="AG1141" i="1"/>
  <c r="AG1145" i="1"/>
  <c r="AG1149" i="1"/>
  <c r="AG1153" i="1"/>
  <c r="AG1157" i="1"/>
  <c r="AG1161" i="1"/>
  <c r="AG1165" i="1"/>
  <c r="AG1169" i="1"/>
  <c r="AG1173" i="1"/>
  <c r="AG1177" i="1"/>
  <c r="AG1181" i="1"/>
  <c r="AG1185" i="1"/>
  <c r="AG1189" i="1"/>
  <c r="AG1193" i="1"/>
  <c r="AG1197" i="1"/>
  <c r="AG1201" i="1"/>
  <c r="AG1205" i="1"/>
  <c r="AG1209" i="1"/>
  <c r="AG1213" i="1"/>
  <c r="AG1217" i="1"/>
  <c r="AG1221" i="1"/>
  <c r="AG1225" i="1"/>
  <c r="AG1229" i="1"/>
  <c r="AG1233" i="1"/>
  <c r="AG1237" i="1"/>
  <c r="AG1241" i="1"/>
  <c r="AG1245" i="1"/>
  <c r="AG1249" i="1"/>
  <c r="AG1253" i="1"/>
  <c r="AG1257" i="1"/>
  <c r="AG1261" i="1"/>
  <c r="AG1265" i="1"/>
  <c r="AG1269" i="1"/>
  <c r="AG1273" i="1"/>
  <c r="AG1277" i="1"/>
  <c r="AG1281" i="1"/>
  <c r="AG1285" i="1"/>
  <c r="AG1289" i="1"/>
  <c r="AG1293" i="1"/>
  <c r="AG1297" i="1"/>
  <c r="AG1301" i="1"/>
  <c r="AG1305" i="1"/>
  <c r="AG1309" i="1"/>
  <c r="AG1313" i="1"/>
  <c r="AG1317" i="1"/>
  <c r="AG1321" i="1"/>
  <c r="AG1325" i="1"/>
  <c r="AG1329" i="1"/>
  <c r="AG1333" i="1"/>
  <c r="AG1337" i="1"/>
  <c r="AG1341" i="1"/>
  <c r="AG1345" i="1"/>
  <c r="AG1349" i="1"/>
  <c r="AG1353" i="1"/>
  <c r="AG1357" i="1"/>
  <c r="AG1361" i="1"/>
  <c r="AG1365" i="1"/>
  <c r="AG1369" i="1"/>
  <c r="AG1373" i="1"/>
  <c r="AG1377" i="1"/>
  <c r="AG1381" i="1"/>
  <c r="AG1385" i="1"/>
  <c r="AG1389" i="1"/>
  <c r="AG1393" i="1"/>
  <c r="AG1397" i="1"/>
  <c r="AG1401" i="1"/>
  <c r="AG1405" i="1"/>
  <c r="AG1409" i="1"/>
  <c r="AG1413" i="1"/>
  <c r="AG1417" i="1"/>
  <c r="AG1421" i="1"/>
  <c r="AG1425" i="1"/>
  <c r="AG643" i="1"/>
  <c r="AH871" i="1"/>
  <c r="AH956" i="1"/>
  <c r="AH1020" i="1"/>
  <c r="AH1053" i="1"/>
  <c r="AH1085" i="1"/>
  <c r="AG1106" i="1"/>
  <c r="AH1117" i="1"/>
  <c r="AG1128" i="1"/>
  <c r="AG1138" i="1"/>
  <c r="AH1149" i="1"/>
  <c r="AG1160" i="1"/>
  <c r="AG1170" i="1"/>
  <c r="AU1170" i="1" s="1"/>
  <c r="AV1170" i="1" s="1"/>
  <c r="AH1181" i="1"/>
  <c r="AG1192" i="1"/>
  <c r="AG1202" i="1"/>
  <c r="AH1213" i="1"/>
  <c r="AG1224" i="1"/>
  <c r="AG1234" i="1"/>
  <c r="AH1245" i="1"/>
  <c r="AG1256" i="1"/>
  <c r="AH1265" i="1"/>
  <c r="AG1272" i="1"/>
  <c r="AG1278" i="1"/>
  <c r="AH1284" i="1"/>
  <c r="AH1290" i="1"/>
  <c r="AH1297" i="1"/>
  <c r="AG1304" i="1"/>
  <c r="AG1310" i="1"/>
  <c r="AH1316" i="1"/>
  <c r="AH1322" i="1"/>
  <c r="AH1329" i="1"/>
  <c r="AG1336" i="1"/>
  <c r="AG1342" i="1"/>
  <c r="AH1348" i="1"/>
  <c r="AH1354" i="1"/>
  <c r="AG1368" i="1"/>
  <c r="AG1374" i="1"/>
  <c r="AH1380" i="1"/>
  <c r="AH1386" i="1"/>
  <c r="AH1393" i="1"/>
  <c r="AG1400" i="1"/>
  <c r="AG1406" i="1"/>
  <c r="AH1412" i="1"/>
  <c r="AH1418" i="1"/>
  <c r="AH1424" i="1"/>
  <c r="AH1429" i="1"/>
  <c r="AH1437" i="1"/>
  <c r="AH1441" i="1"/>
  <c r="AH1449" i="1"/>
  <c r="AH1457" i="1"/>
  <c r="AH1465" i="1"/>
  <c r="AH1473" i="1"/>
  <c r="AH1481" i="1"/>
  <c r="AH1489" i="1"/>
  <c r="AH1497" i="1"/>
  <c r="AH1077" i="1"/>
  <c r="AG1136" i="1"/>
  <c r="AH1189" i="1"/>
  <c r="AG1242" i="1"/>
  <c r="AH1289" i="1"/>
  <c r="AG1328" i="1"/>
  <c r="AG1366" i="1"/>
  <c r="AH1404" i="1"/>
  <c r="AH1432" i="1"/>
  <c r="AH1456" i="1"/>
  <c r="AH703" i="1"/>
  <c r="AG883" i="1"/>
  <c r="AU883" i="1" s="1"/>
  <c r="AV883" i="1" s="1"/>
  <c r="AH967" i="1"/>
  <c r="AH1025" i="1"/>
  <c r="AH1057" i="1"/>
  <c r="AH1089" i="1"/>
  <c r="AG1108" i="1"/>
  <c r="AG1118" i="1"/>
  <c r="AH1129" i="1"/>
  <c r="AG1140" i="1"/>
  <c r="AG1150" i="1"/>
  <c r="AH1161" i="1"/>
  <c r="AG1172" i="1"/>
  <c r="AG1182" i="1"/>
  <c r="AU1182" i="1" s="1"/>
  <c r="AV1182" i="1" s="1"/>
  <c r="AH1193" i="1"/>
  <c r="AG1204" i="1"/>
  <c r="AG1214" i="1"/>
  <c r="AH1225" i="1"/>
  <c r="AG1236" i="1"/>
  <c r="AG1246" i="1"/>
  <c r="AH1257" i="1"/>
  <c r="AG1266" i="1"/>
  <c r="AH1272" i="1"/>
  <c r="AH1278" i="1"/>
  <c r="AH1285" i="1"/>
  <c r="AG1292" i="1"/>
  <c r="AG1298" i="1"/>
  <c r="AH1304" i="1"/>
  <c r="AH1310" i="1"/>
  <c r="AH1317" i="1"/>
  <c r="AG1324" i="1"/>
  <c r="AG1330" i="1"/>
  <c r="AH1336" i="1"/>
  <c r="AH1342" i="1"/>
  <c r="AH1349" i="1"/>
  <c r="AG1356" i="1"/>
  <c r="AG1362" i="1"/>
  <c r="AH1368" i="1"/>
  <c r="AH1374" i="1"/>
  <c r="AH1381" i="1"/>
  <c r="AG1388" i="1"/>
  <c r="AG1394" i="1"/>
  <c r="AH1400" i="1"/>
  <c r="AH1406" i="1"/>
  <c r="AH1413" i="1"/>
  <c r="AG1420" i="1"/>
  <c r="AH1425" i="1"/>
  <c r="AG1430" i="1"/>
  <c r="AG1434" i="1"/>
  <c r="AG1438" i="1"/>
  <c r="AG1442" i="1"/>
  <c r="AG1446" i="1"/>
  <c r="AG1450" i="1"/>
  <c r="AG1454" i="1"/>
  <c r="AG1458" i="1"/>
  <c r="AG1462" i="1"/>
  <c r="AG1466" i="1"/>
  <c r="AG1470" i="1"/>
  <c r="AG1474" i="1"/>
  <c r="AG1478" i="1"/>
  <c r="AG1482" i="1"/>
  <c r="AG1486" i="1"/>
  <c r="AG1490" i="1"/>
  <c r="AG1494" i="1"/>
  <c r="AG1498" i="1"/>
  <c r="AG1502" i="1"/>
  <c r="AG1428" i="1"/>
  <c r="AG1472" i="1"/>
  <c r="AG1484" i="1"/>
  <c r="AG1500" i="1"/>
  <c r="AG851" i="1"/>
  <c r="AH1157" i="1"/>
  <c r="AG1210" i="1"/>
  <c r="AG1264" i="1"/>
  <c r="AG1302" i="1"/>
  <c r="AH1340" i="1"/>
  <c r="AH1378" i="1"/>
  <c r="AH1417" i="1"/>
  <c r="AH1444" i="1"/>
  <c r="AH1468" i="1"/>
  <c r="AG755" i="1"/>
  <c r="AH892" i="1"/>
  <c r="AG979" i="1"/>
  <c r="AH1029" i="1"/>
  <c r="AH1061" i="1"/>
  <c r="AH1093" i="1"/>
  <c r="AH1109" i="1"/>
  <c r="AG1120" i="1"/>
  <c r="AG1130" i="1"/>
  <c r="AH1141" i="1"/>
  <c r="AG1152" i="1"/>
  <c r="AG1162" i="1"/>
  <c r="AH1173" i="1"/>
  <c r="AG1184" i="1"/>
  <c r="AG1194" i="1"/>
  <c r="AH1205" i="1"/>
  <c r="AG1216" i="1"/>
  <c r="AG1226" i="1"/>
  <c r="AH1237" i="1"/>
  <c r="AG1248" i="1"/>
  <c r="AG1258" i="1"/>
  <c r="AH1266" i="1"/>
  <c r="AH1273" i="1"/>
  <c r="AG1280" i="1"/>
  <c r="AG1286" i="1"/>
  <c r="AH1292" i="1"/>
  <c r="AH1298" i="1"/>
  <c r="AH1305" i="1"/>
  <c r="AG1312" i="1"/>
  <c r="AG1318" i="1"/>
  <c r="AH1324" i="1"/>
  <c r="AH1330" i="1"/>
  <c r="AH1337" i="1"/>
  <c r="AG1344" i="1"/>
  <c r="AG1350" i="1"/>
  <c r="AH1356" i="1"/>
  <c r="AH1362" i="1"/>
  <c r="AH1369" i="1"/>
  <c r="AG1376" i="1"/>
  <c r="AG1382" i="1"/>
  <c r="AH1388" i="1"/>
  <c r="AH1394" i="1"/>
  <c r="AH1401" i="1"/>
  <c r="AG1408" i="1"/>
  <c r="AG1414" i="1"/>
  <c r="AH1420" i="1"/>
  <c r="AG1426" i="1"/>
  <c r="AH1430" i="1"/>
  <c r="AH1434" i="1"/>
  <c r="AH1438" i="1"/>
  <c r="AH1442" i="1"/>
  <c r="AH1446" i="1"/>
  <c r="AH1450" i="1"/>
  <c r="AH1454" i="1"/>
  <c r="AH1458" i="1"/>
  <c r="AH1462" i="1"/>
  <c r="AH1466" i="1"/>
  <c r="AH1470" i="1"/>
  <c r="AH1474" i="1"/>
  <c r="AH1478" i="1"/>
  <c r="AH1482" i="1"/>
  <c r="AH1486" i="1"/>
  <c r="AH1490" i="1"/>
  <c r="AH1494" i="1"/>
  <c r="AH1498" i="1"/>
  <c r="AH1502" i="1"/>
  <c r="AG1432" i="1"/>
  <c r="AG1476" i="1"/>
  <c r="AG1488" i="1"/>
  <c r="AG805" i="1"/>
  <c r="AH903" i="1"/>
  <c r="AH987" i="1"/>
  <c r="AH1033" i="1"/>
  <c r="AH1065" i="1"/>
  <c r="AH1097" i="1"/>
  <c r="AG1110" i="1"/>
  <c r="AH1121" i="1"/>
  <c r="AG1132" i="1"/>
  <c r="AG1142" i="1"/>
  <c r="AH1153" i="1"/>
  <c r="AG1164" i="1"/>
  <c r="AG1174" i="1"/>
  <c r="AH1185" i="1"/>
  <c r="AG1196" i="1"/>
  <c r="AG1206" i="1"/>
  <c r="AH1217" i="1"/>
  <c r="AG1228" i="1"/>
  <c r="AG1238" i="1"/>
  <c r="AH1249" i="1"/>
  <c r="AG1260" i="1"/>
  <c r="AG1268" i="1"/>
  <c r="AG1274" i="1"/>
  <c r="AH1280" i="1"/>
  <c r="AH1286" i="1"/>
  <c r="AH1293" i="1"/>
  <c r="AG1300" i="1"/>
  <c r="AG1306" i="1"/>
  <c r="AH1312" i="1"/>
  <c r="AH1318" i="1"/>
  <c r="AH1325" i="1"/>
  <c r="AG1332" i="1"/>
  <c r="AG1338" i="1"/>
  <c r="AH1344" i="1"/>
  <c r="AH1350" i="1"/>
  <c r="AH1357" i="1"/>
  <c r="AG1364" i="1"/>
  <c r="AG1370" i="1"/>
  <c r="AH1376" i="1"/>
  <c r="AH1382" i="1"/>
  <c r="AH1389" i="1"/>
  <c r="AG1396" i="1"/>
  <c r="AG1402" i="1"/>
  <c r="AH1408" i="1"/>
  <c r="AH1414" i="1"/>
  <c r="AH1421" i="1"/>
  <c r="AH1426" i="1"/>
  <c r="AG1431" i="1"/>
  <c r="AG1435" i="1"/>
  <c r="AG1439" i="1"/>
  <c r="AG1443" i="1"/>
  <c r="AG1447" i="1"/>
  <c r="AG1451" i="1"/>
  <c r="AG1455" i="1"/>
  <c r="AG1459" i="1"/>
  <c r="AG1463" i="1"/>
  <c r="AG1467" i="1"/>
  <c r="AG1471" i="1"/>
  <c r="AG1475" i="1"/>
  <c r="AG1479" i="1"/>
  <c r="AG1483" i="1"/>
  <c r="AG1487" i="1"/>
  <c r="AG1491" i="1"/>
  <c r="AG1495" i="1"/>
  <c r="AG1499" i="1"/>
  <c r="AG1444" i="1"/>
  <c r="AG1492" i="1"/>
  <c r="AH935" i="1"/>
  <c r="AG1146" i="1"/>
  <c r="AG1200" i="1"/>
  <c r="AG1270" i="1"/>
  <c r="AH1308" i="1"/>
  <c r="AH1353" i="1"/>
  <c r="AG1398" i="1"/>
  <c r="AH1436" i="1"/>
  <c r="AH1464" i="1"/>
  <c r="AG827" i="1"/>
  <c r="AG915" i="1"/>
  <c r="AH995" i="1"/>
  <c r="AH1037" i="1"/>
  <c r="AH1069" i="1"/>
  <c r="AH1101" i="1"/>
  <c r="AG1112" i="1"/>
  <c r="AG1122" i="1"/>
  <c r="AH1133" i="1"/>
  <c r="AG1144" i="1"/>
  <c r="AU1144" i="1" s="1"/>
  <c r="AV1144" i="1" s="1"/>
  <c r="AG1154" i="1"/>
  <c r="AH1165" i="1"/>
  <c r="AG1176" i="1"/>
  <c r="AG1186" i="1"/>
  <c r="AH1197" i="1"/>
  <c r="AG1208" i="1"/>
  <c r="AG1218" i="1"/>
  <c r="AH1229" i="1"/>
  <c r="AG1240" i="1"/>
  <c r="AG1250" i="1"/>
  <c r="AH1261" i="1"/>
  <c r="AH1268" i="1"/>
  <c r="AH1274" i="1"/>
  <c r="AH1281" i="1"/>
  <c r="AG1288" i="1"/>
  <c r="AG1294" i="1"/>
  <c r="AH1300" i="1"/>
  <c r="AH1306" i="1"/>
  <c r="AH1313" i="1"/>
  <c r="AG1320" i="1"/>
  <c r="AG1326" i="1"/>
  <c r="AH1332" i="1"/>
  <c r="AH1338" i="1"/>
  <c r="AH1345" i="1"/>
  <c r="AG1352" i="1"/>
  <c r="AG1358" i="1"/>
  <c r="AH1364" i="1"/>
  <c r="AH1370" i="1"/>
  <c r="AH1377" i="1"/>
  <c r="AG1384" i="1"/>
  <c r="AG1390" i="1"/>
  <c r="AH1396" i="1"/>
  <c r="AH1402" i="1"/>
  <c r="AH1409" i="1"/>
  <c r="AG1416" i="1"/>
  <c r="AG1422" i="1"/>
  <c r="AH1427" i="1"/>
  <c r="AH1431" i="1"/>
  <c r="AH1435" i="1"/>
  <c r="AH1439" i="1"/>
  <c r="AH1443" i="1"/>
  <c r="AH1447" i="1"/>
  <c r="AH1451" i="1"/>
  <c r="AH1455" i="1"/>
  <c r="AH1459" i="1"/>
  <c r="AH1463" i="1"/>
  <c r="AH1467" i="1"/>
  <c r="AH1471" i="1"/>
  <c r="AH1475" i="1"/>
  <c r="AH1479" i="1"/>
  <c r="AH1483" i="1"/>
  <c r="AH1487" i="1"/>
  <c r="AH1491" i="1"/>
  <c r="AH1495" i="1"/>
  <c r="AH1499" i="1"/>
  <c r="AG1104" i="1"/>
  <c r="AH1221" i="1"/>
  <c r="AH1276" i="1"/>
  <c r="AH1321" i="1"/>
  <c r="AG1360" i="1"/>
  <c r="AG1392" i="1"/>
  <c r="AH1428" i="1"/>
  <c r="AH1452" i="1"/>
  <c r="AH1472" i="1"/>
  <c r="AH839" i="1"/>
  <c r="AH924" i="1"/>
  <c r="AH1003" i="1"/>
  <c r="AH1041" i="1"/>
  <c r="AH1073" i="1"/>
  <c r="AG1102" i="1"/>
  <c r="AH1113" i="1"/>
  <c r="AG1124" i="1"/>
  <c r="AG1134" i="1"/>
  <c r="AH1145" i="1"/>
  <c r="AG1156" i="1"/>
  <c r="AG1166" i="1"/>
  <c r="AH1177" i="1"/>
  <c r="AG1188" i="1"/>
  <c r="AG1198" i="1"/>
  <c r="AH1209" i="1"/>
  <c r="AG1220" i="1"/>
  <c r="AG1230" i="1"/>
  <c r="AH1241" i="1"/>
  <c r="AG1252" i="1"/>
  <c r="AG1262" i="1"/>
  <c r="AH1269" i="1"/>
  <c r="AG1276" i="1"/>
  <c r="AG1282" i="1"/>
  <c r="AH1288" i="1"/>
  <c r="AH1294" i="1"/>
  <c r="AH1301" i="1"/>
  <c r="AG1308" i="1"/>
  <c r="AG1314" i="1"/>
  <c r="AH1320" i="1"/>
  <c r="AH1326" i="1"/>
  <c r="AH1333" i="1"/>
  <c r="AG1340" i="1"/>
  <c r="AG1346" i="1"/>
  <c r="AH1352" i="1"/>
  <c r="AH1358" i="1"/>
  <c r="AH1365" i="1"/>
  <c r="AG1372" i="1"/>
  <c r="AG1378" i="1"/>
  <c r="AH1384" i="1"/>
  <c r="AH1390" i="1"/>
  <c r="AH1397" i="1"/>
  <c r="AG1404" i="1"/>
  <c r="AG1410" i="1"/>
  <c r="AH1416" i="1"/>
  <c r="AH1422" i="1"/>
  <c r="AG1436" i="1"/>
  <c r="AG1440" i="1"/>
  <c r="AG1448" i="1"/>
  <c r="AG1452" i="1"/>
  <c r="AG1456" i="1"/>
  <c r="AG1460" i="1"/>
  <c r="AG1464" i="1"/>
  <c r="AG1468" i="1"/>
  <c r="AG1480" i="1"/>
  <c r="AG1496" i="1"/>
  <c r="AH1045" i="1"/>
  <c r="AH1125" i="1"/>
  <c r="AG1178" i="1"/>
  <c r="AH1253" i="1"/>
  <c r="AG1296" i="1"/>
  <c r="AG1334" i="1"/>
  <c r="AH1372" i="1"/>
  <c r="AH1410" i="1"/>
  <c r="AH1440" i="1"/>
  <c r="AH1460" i="1"/>
  <c r="AH860" i="1"/>
  <c r="AG947" i="1"/>
  <c r="AH1015" i="1"/>
  <c r="AH1049" i="1"/>
  <c r="AH1081" i="1"/>
  <c r="AH1105" i="1"/>
  <c r="AG1116" i="1"/>
  <c r="AU1116" i="1" s="1"/>
  <c r="AV1116" i="1" s="1"/>
  <c r="AG1126" i="1"/>
  <c r="AH1137" i="1"/>
  <c r="AG1148" i="1"/>
  <c r="AG1158" i="1"/>
  <c r="AH1169" i="1"/>
  <c r="AG1180" i="1"/>
  <c r="AG1190" i="1"/>
  <c r="AH1201" i="1"/>
  <c r="AG1212" i="1"/>
  <c r="AG1222" i="1"/>
  <c r="AH1233" i="1"/>
  <c r="AG1244" i="1"/>
  <c r="AG1254" i="1"/>
  <c r="AH1264" i="1"/>
  <c r="AH1270" i="1"/>
  <c r="AH1277" i="1"/>
  <c r="AG1284" i="1"/>
  <c r="AG1290" i="1"/>
  <c r="AH1296" i="1"/>
  <c r="AH1302" i="1"/>
  <c r="AH1309" i="1"/>
  <c r="AG1316" i="1"/>
  <c r="AG1322" i="1"/>
  <c r="AH1328" i="1"/>
  <c r="AH1334" i="1"/>
  <c r="AH1341" i="1"/>
  <c r="AG1348" i="1"/>
  <c r="AG1354" i="1"/>
  <c r="AH1360" i="1"/>
  <c r="AH1366" i="1"/>
  <c r="AH1373" i="1"/>
  <c r="AG1380" i="1"/>
  <c r="AG1386" i="1"/>
  <c r="AH1392" i="1"/>
  <c r="AH1398" i="1"/>
  <c r="AH1405" i="1"/>
  <c r="AG1412" i="1"/>
  <c r="AG1418" i="1"/>
  <c r="AG1424" i="1"/>
  <c r="AG1429" i="1"/>
  <c r="AG1433" i="1"/>
  <c r="AG1437" i="1"/>
  <c r="AG1441" i="1"/>
  <c r="AU1441" i="1" s="1"/>
  <c r="AV1441" i="1" s="1"/>
  <c r="AG1445" i="1"/>
  <c r="AG1449" i="1"/>
  <c r="AG1453" i="1"/>
  <c r="AG1457" i="1"/>
  <c r="AG1461" i="1"/>
  <c r="AG1465" i="1"/>
  <c r="AG1469" i="1"/>
  <c r="AG1473" i="1"/>
  <c r="AG1477" i="1"/>
  <c r="AG1481" i="1"/>
  <c r="AG1485" i="1"/>
  <c r="AG1489" i="1"/>
  <c r="AG1493" i="1"/>
  <c r="AG1497" i="1"/>
  <c r="AG1501" i="1"/>
  <c r="AH1361" i="1"/>
  <c r="AH1433" i="1"/>
  <c r="AH1445" i="1"/>
  <c r="AH1453" i="1"/>
  <c r="AH1461" i="1"/>
  <c r="AH1469" i="1"/>
  <c r="AH1477" i="1"/>
  <c r="AH1485" i="1"/>
  <c r="AH1493" i="1"/>
  <c r="AH1501" i="1"/>
  <c r="AH1010" i="1"/>
  <c r="AG1114" i="1"/>
  <c r="AG1168" i="1"/>
  <c r="AG1232" i="1"/>
  <c r="AH1282" i="1"/>
  <c r="AH1314" i="1"/>
  <c r="AH1346" i="1"/>
  <c r="AH1385" i="1"/>
  <c r="AH1423" i="1"/>
  <c r="AH1448" i="1"/>
  <c r="AH1484" i="1"/>
  <c r="AH1488" i="1"/>
  <c r="AH1492" i="1"/>
  <c r="AH1476" i="1"/>
  <c r="AH1480" i="1"/>
  <c r="AH1496" i="1"/>
  <c r="AH1500" i="1"/>
  <c r="AG42" i="1"/>
  <c r="AH74" i="1"/>
  <c r="AG110" i="1"/>
  <c r="AG143" i="1"/>
  <c r="AG30" i="1"/>
  <c r="AH62" i="1"/>
  <c r="AG97" i="1"/>
  <c r="AG131" i="1"/>
  <c r="AG165" i="1"/>
  <c r="AG31" i="1"/>
  <c r="AG63" i="1"/>
  <c r="AH97" i="1"/>
  <c r="AH131" i="1"/>
  <c r="AG166" i="1"/>
  <c r="AH199" i="1"/>
  <c r="AH233" i="1"/>
  <c r="AH266" i="1"/>
  <c r="AG300" i="1"/>
  <c r="AH35" i="1"/>
  <c r="AH67" i="1"/>
  <c r="AH102" i="1"/>
  <c r="AG136" i="1"/>
  <c r="AH170" i="1"/>
  <c r="AH204" i="1"/>
  <c r="AH238" i="1"/>
  <c r="AG271" i="1"/>
  <c r="AG40" i="1"/>
  <c r="AH72" i="1"/>
  <c r="AH107" i="1"/>
  <c r="AG141" i="1"/>
  <c r="AG28" i="1"/>
  <c r="AH94" i="1"/>
  <c r="AG129" i="1"/>
  <c r="AG163" i="1"/>
  <c r="AG33" i="1"/>
  <c r="AG65" i="1"/>
  <c r="AH99" i="1"/>
  <c r="AH133" i="1"/>
  <c r="AG168" i="1"/>
  <c r="AG202" i="1"/>
  <c r="AG236" i="1"/>
  <c r="AH268" i="1"/>
  <c r="AH184" i="1"/>
  <c r="AG239" i="1"/>
  <c r="AH290" i="1"/>
  <c r="AH171" i="1"/>
  <c r="AH225" i="1"/>
  <c r="AH278" i="1"/>
  <c r="AH151" i="1"/>
  <c r="AH213" i="1"/>
  <c r="AG266" i="1"/>
  <c r="AH86" i="1"/>
  <c r="AG254" i="1"/>
  <c r="AH57" i="1"/>
  <c r="AH194" i="1"/>
  <c r="AH248" i="1"/>
  <c r="AG29" i="1"/>
  <c r="AH188" i="1"/>
  <c r="AG243" i="1"/>
  <c r="AG295" i="1"/>
  <c r="AG184" i="1"/>
  <c r="AH237" i="1"/>
  <c r="AG290" i="1"/>
  <c r="AH249" i="1"/>
  <c r="AG216" i="1"/>
  <c r="AG182" i="1"/>
  <c r="AH145" i="1"/>
  <c r="AH272" i="1"/>
  <c r="AG108" i="1"/>
  <c r="AG83" i="1"/>
  <c r="AH38" i="1"/>
  <c r="AG71" i="1"/>
  <c r="AG208" i="1"/>
  <c r="AH178" i="1"/>
  <c r="AH279" i="1"/>
  <c r="AG81" i="1"/>
  <c r="AH68" i="1"/>
  <c r="AG41" i="1"/>
  <c r="AH12" i="1"/>
  <c r="AG46" i="1"/>
  <c r="AH78" i="1"/>
  <c r="AH114" i="1"/>
  <c r="AG148" i="1"/>
  <c r="AH34" i="1"/>
  <c r="AH66" i="1"/>
  <c r="AG101" i="1"/>
  <c r="AG135" i="1"/>
  <c r="AH169" i="1"/>
  <c r="AG35" i="1"/>
  <c r="AG67" i="1"/>
  <c r="AG102" i="1"/>
  <c r="AH135" i="1"/>
  <c r="AG170" i="1"/>
  <c r="AG204" i="1"/>
  <c r="AG238" i="1"/>
  <c r="AH270" i="1"/>
  <c r="AG5" i="1"/>
  <c r="AH39" i="1"/>
  <c r="AG72" i="1"/>
  <c r="AG107" i="1"/>
  <c r="AH140" i="1"/>
  <c r="AH174" i="1"/>
  <c r="AH242" i="1"/>
  <c r="AH275" i="1"/>
  <c r="AH10" i="1"/>
  <c r="AG44" i="1"/>
  <c r="AH76" i="1"/>
  <c r="AG112" i="1"/>
  <c r="AG146" i="1"/>
  <c r="AH32" i="1"/>
  <c r="AH64" i="1"/>
  <c r="AG99" i="1"/>
  <c r="AG133" i="1"/>
  <c r="AH167" i="1"/>
  <c r="AG37" i="1"/>
  <c r="AG69" i="1"/>
  <c r="AH104" i="1"/>
  <c r="AG138" i="1"/>
  <c r="AG172" i="1"/>
  <c r="AG206" i="1"/>
  <c r="AG240" i="1"/>
  <c r="AG273" i="1"/>
  <c r="AH41" i="1"/>
  <c r="AH190" i="1"/>
  <c r="AG245" i="1"/>
  <c r="AH177" i="1"/>
  <c r="AH232" i="1"/>
  <c r="AH285" i="1"/>
  <c r="AH162" i="1"/>
  <c r="AH219" i="1"/>
  <c r="AH273" i="1"/>
  <c r="AG122" i="1"/>
  <c r="AG207" i="1"/>
  <c r="AG261" i="1"/>
  <c r="AH90" i="1"/>
  <c r="AH201" i="1"/>
  <c r="AH255" i="1"/>
  <c r="AH61" i="1"/>
  <c r="AG249" i="1"/>
  <c r="AH37" i="1"/>
  <c r="AG190" i="1"/>
  <c r="AH244" i="1"/>
  <c r="AG297" i="1"/>
  <c r="AG100" i="1"/>
  <c r="AH269" i="1"/>
  <c r="AG237" i="1"/>
  <c r="AH228" i="1"/>
  <c r="AG8" i="1"/>
  <c r="AG179" i="1"/>
  <c r="AG17" i="1"/>
  <c r="AG106" i="1"/>
  <c r="AG140" i="1"/>
  <c r="AG275" i="1"/>
  <c r="AG76" i="1"/>
  <c r="AH246" i="1"/>
  <c r="AH116" i="1"/>
  <c r="AG104" i="1"/>
  <c r="AG54" i="1"/>
  <c r="AG87" i="1"/>
  <c r="AH122" i="1"/>
  <c r="AG9" i="1"/>
  <c r="AH42" i="1"/>
  <c r="AG75" i="1"/>
  <c r="AH110" i="1"/>
  <c r="AH143" i="1"/>
  <c r="AH9" i="1"/>
  <c r="AG43" i="1"/>
  <c r="AH75" i="1"/>
  <c r="AG111" i="1"/>
  <c r="AH144" i="1"/>
  <c r="AG178" i="1"/>
  <c r="AH212" i="1"/>
  <c r="AG246" i="1"/>
  <c r="AG279" i="1"/>
  <c r="AH14" i="1"/>
  <c r="AH47" i="1"/>
  <c r="AH80" i="1"/>
  <c r="AG116" i="1"/>
  <c r="AH149" i="1"/>
  <c r="AH183" i="1"/>
  <c r="AG217" i="1"/>
  <c r="AH250" i="1"/>
  <c r="AH283" i="1"/>
  <c r="AG19" i="1"/>
  <c r="AG52" i="1"/>
  <c r="AG85" i="1"/>
  <c r="AH120" i="1"/>
  <c r="AG6" i="1"/>
  <c r="AH40" i="1"/>
  <c r="AG73" i="1"/>
  <c r="AH108" i="1"/>
  <c r="AH141" i="1"/>
  <c r="AH11" i="1"/>
  <c r="AG45" i="1"/>
  <c r="AH77" i="1"/>
  <c r="AH113" i="1"/>
  <c r="AG147" i="1"/>
  <c r="AH180" i="1"/>
  <c r="AH214" i="1"/>
  <c r="AG248" i="1"/>
  <c r="AG281" i="1"/>
  <c r="AH109" i="1"/>
  <c r="AG205" i="1"/>
  <c r="AH25" i="1"/>
  <c r="AG58" i="1"/>
  <c r="AH91" i="1"/>
  <c r="AH126" i="1"/>
  <c r="AH13" i="1"/>
  <c r="AH46" i="1"/>
  <c r="AH79" i="1"/>
  <c r="AG115" i="1"/>
  <c r="AH148" i="1"/>
  <c r="AG14" i="1"/>
  <c r="AG47" i="1"/>
  <c r="AG80" i="1"/>
  <c r="AH115" i="1"/>
  <c r="AG149" i="1"/>
  <c r="AG183" i="1"/>
  <c r="AH216" i="1"/>
  <c r="AG250" i="1"/>
  <c r="AG283" i="1"/>
  <c r="AH51" i="1"/>
  <c r="AH84" i="1"/>
  <c r="AG120" i="1"/>
  <c r="AG154" i="1"/>
  <c r="AH187" i="1"/>
  <c r="AG221" i="1"/>
  <c r="AG255" i="1"/>
  <c r="AH287" i="1"/>
  <c r="AG23" i="1"/>
  <c r="AG56" i="1"/>
  <c r="AG89" i="1"/>
  <c r="AH124" i="1"/>
  <c r="AG11" i="1"/>
  <c r="AH44" i="1"/>
  <c r="AG77" i="1"/>
  <c r="AH112" i="1"/>
  <c r="AH146" i="1"/>
  <c r="AG16" i="1"/>
  <c r="AG82" i="1"/>
  <c r="AH117" i="1"/>
  <c r="AG151" i="1"/>
  <c r="AG185" i="1"/>
  <c r="AH218" i="1"/>
  <c r="AG252" i="1"/>
  <c r="AG285" i="1"/>
  <c r="AH142" i="1"/>
  <c r="AG211" i="1"/>
  <c r="AG265" i="1"/>
  <c r="AG78" i="1"/>
  <c r="AH198" i="1"/>
  <c r="AH252" i="1"/>
  <c r="AG186" i="1"/>
  <c r="AH240" i="1"/>
  <c r="AH292" i="1"/>
  <c r="AG173" i="1"/>
  <c r="AH227" i="1"/>
  <c r="AH280" i="1"/>
  <c r="AH164" i="1"/>
  <c r="AH221" i="1"/>
  <c r="AH274" i="1"/>
  <c r="AG156" i="1"/>
  <c r="AH215" i="1"/>
  <c r="AG269" i="1"/>
  <c r="AH138" i="1"/>
  <c r="AH210" i="1"/>
  <c r="AG264" i="1"/>
  <c r="AH243" i="1"/>
  <c r="AG134" i="1"/>
  <c r="AH276" i="1"/>
  <c r="AG137" i="1"/>
  <c r="AH92" i="1"/>
  <c r="AH23" i="1"/>
  <c r="AG79" i="1"/>
  <c r="AH118" i="1"/>
  <c r="AG3" i="1"/>
  <c r="AH139" i="1"/>
  <c r="AG174" i="1"/>
  <c r="AG10" i="1"/>
  <c r="AG145" i="1"/>
  <c r="AG213" i="1"/>
  <c r="AG48" i="1"/>
  <c r="AH36" i="1"/>
  <c r="AH137" i="1"/>
  <c r="AH73" i="1"/>
  <c r="AH29" i="1"/>
  <c r="AG62" i="1"/>
  <c r="AG96" i="1"/>
  <c r="AH130" i="1"/>
  <c r="AH17" i="1"/>
  <c r="AH50" i="1"/>
  <c r="AH83" i="1"/>
  <c r="AG119" i="1"/>
  <c r="AH152" i="1"/>
  <c r="AG18" i="1"/>
  <c r="AG51" i="1"/>
  <c r="AG84" i="1"/>
  <c r="AH119" i="1"/>
  <c r="AH153" i="1"/>
  <c r="AG187" i="1"/>
  <c r="AH220" i="1"/>
  <c r="AH254" i="1"/>
  <c r="AG287" i="1"/>
  <c r="AH55" i="1"/>
  <c r="AH88" i="1"/>
  <c r="AG124" i="1"/>
  <c r="AG158" i="1"/>
  <c r="AH191" i="1"/>
  <c r="AG225" i="1"/>
  <c r="AG259" i="1"/>
  <c r="AH291" i="1"/>
  <c r="AH27" i="1"/>
  <c r="AG60" i="1"/>
  <c r="AG94" i="1"/>
  <c r="AH128" i="1"/>
  <c r="AH48" i="1"/>
  <c r="AG117" i="1"/>
  <c r="AH150" i="1"/>
  <c r="AG20" i="1"/>
  <c r="AG53" i="1"/>
  <c r="AG86" i="1"/>
  <c r="AH121" i="1"/>
  <c r="AH155" i="1"/>
  <c r="AG189" i="1"/>
  <c r="AH222" i="1"/>
  <c r="AH256" i="1"/>
  <c r="AG289" i="1"/>
  <c r="AG160" i="1"/>
  <c r="AG218" i="1"/>
  <c r="AH271" i="1"/>
  <c r="AG114" i="1"/>
  <c r="AH205" i="1"/>
  <c r="AH259" i="1"/>
  <c r="AH49" i="1"/>
  <c r="AG193" i="1"/>
  <c r="AG247" i="1"/>
  <c r="AH299" i="1"/>
  <c r="AG180" i="1"/>
  <c r="AG235" i="1"/>
  <c r="AH286" i="1"/>
  <c r="AH173" i="1"/>
  <c r="AG228" i="1"/>
  <c r="AH281" i="1"/>
  <c r="AG222" i="1"/>
  <c r="AG276" i="1"/>
  <c r="AH158" i="1"/>
  <c r="AH217" i="1"/>
  <c r="AG270" i="1"/>
  <c r="AH296" i="1"/>
  <c r="AH209" i="1"/>
  <c r="AH175" i="1"/>
  <c r="AH182" i="1"/>
  <c r="AG113" i="1"/>
  <c r="AH4" i="1"/>
  <c r="AG227" i="1"/>
  <c r="AG50" i="1"/>
  <c r="AH70" i="1"/>
  <c r="AH106" i="1"/>
  <c r="AG242" i="1"/>
  <c r="AH111" i="1"/>
  <c r="AG15" i="1"/>
  <c r="AG150" i="1"/>
  <c r="AH6" i="1"/>
  <c r="AG66" i="1"/>
  <c r="AH100" i="1"/>
  <c r="AH134" i="1"/>
  <c r="AH21" i="1"/>
  <c r="AH54" i="1"/>
  <c r="AH87" i="1"/>
  <c r="AG123" i="1"/>
  <c r="AG157" i="1"/>
  <c r="AG22" i="1"/>
  <c r="AG55" i="1"/>
  <c r="AG88" i="1"/>
  <c r="AH123" i="1"/>
  <c r="AH157" i="1"/>
  <c r="AH224" i="1"/>
  <c r="AH258" i="1"/>
  <c r="AG291" i="1"/>
  <c r="AG27" i="1"/>
  <c r="AH93" i="1"/>
  <c r="AG128" i="1"/>
  <c r="AG162" i="1"/>
  <c r="AG196" i="1"/>
  <c r="AG230" i="1"/>
  <c r="AG263" i="1"/>
  <c r="AG296" i="1"/>
  <c r="AG32" i="1"/>
  <c r="AG64" i="1"/>
  <c r="AH98" i="1"/>
  <c r="AH132" i="1"/>
  <c r="AH19" i="1"/>
  <c r="AH52" i="1"/>
  <c r="AG121" i="1"/>
  <c r="AG155" i="1"/>
  <c r="AH24" i="1"/>
  <c r="AG57" i="1"/>
  <c r="AG90" i="1"/>
  <c r="AH125" i="1"/>
  <c r="AH159" i="1"/>
  <c r="AH193" i="1"/>
  <c r="AH226" i="1"/>
  <c r="AH260" i="1"/>
  <c r="AG293" i="1"/>
  <c r="AG171" i="1"/>
  <c r="AG224" i="1"/>
  <c r="AG278" i="1"/>
  <c r="AH147" i="1"/>
  <c r="AG212" i="1"/>
  <c r="AH265" i="1"/>
  <c r="AH82" i="1"/>
  <c r="AG199" i="1"/>
  <c r="AH253" i="1"/>
  <c r="AH20" i="1"/>
  <c r="AH186" i="1"/>
  <c r="AG241" i="1"/>
  <c r="AG294" i="1"/>
  <c r="AG181" i="1"/>
  <c r="AH235" i="1"/>
  <c r="AG288" i="1"/>
  <c r="AG175" i="1"/>
  <c r="AG229" i="1"/>
  <c r="AG282" i="1"/>
  <c r="AG169" i="1"/>
  <c r="AH223" i="1"/>
  <c r="AH277" i="1"/>
  <c r="AH65" i="1"/>
  <c r="AH263" i="1"/>
  <c r="AH230" i="1"/>
  <c r="AH293" i="1"/>
  <c r="AG13" i="1"/>
  <c r="AG200" i="1"/>
  <c r="AG38" i="1"/>
  <c r="AG70" i="1"/>
  <c r="AH105" i="1"/>
  <c r="AG139" i="1"/>
  <c r="AG26" i="1"/>
  <c r="AH58" i="1"/>
  <c r="AG92" i="1"/>
  <c r="AG127" i="1"/>
  <c r="AG161" i="1"/>
  <c r="AH26" i="1"/>
  <c r="AG59" i="1"/>
  <c r="AG93" i="1"/>
  <c r="AH127" i="1"/>
  <c r="AH161" i="1"/>
  <c r="AH195" i="1"/>
  <c r="AH229" i="1"/>
  <c r="AH262" i="1"/>
  <c r="AH295" i="1"/>
  <c r="AH31" i="1"/>
  <c r="AG98" i="1"/>
  <c r="AG132" i="1"/>
  <c r="AH166" i="1"/>
  <c r="AH200" i="1"/>
  <c r="AG234" i="1"/>
  <c r="AG267" i="1"/>
  <c r="AH300" i="1"/>
  <c r="AG36" i="1"/>
  <c r="AG68" i="1"/>
  <c r="AH103" i="1"/>
  <c r="AH136" i="1"/>
  <c r="AG24" i="1"/>
  <c r="AH56" i="1"/>
  <c r="AH89" i="1"/>
  <c r="AG125" i="1"/>
  <c r="AG159" i="1"/>
  <c r="AH28" i="1"/>
  <c r="AG61" i="1"/>
  <c r="AG95" i="1"/>
  <c r="AH129" i="1"/>
  <c r="AH163" i="1"/>
  <c r="AH231" i="1"/>
  <c r="AH297" i="1"/>
  <c r="AG232" i="1"/>
  <c r="AH284" i="1"/>
  <c r="AH160" i="1"/>
  <c r="AG219" i="1"/>
  <c r="AG272" i="1"/>
  <c r="AG118" i="1"/>
  <c r="AH206" i="1"/>
  <c r="AG260" i="1"/>
  <c r="AG194" i="1"/>
  <c r="AH247" i="1"/>
  <c r="AG188" i="1"/>
  <c r="AH241" i="1"/>
  <c r="AH294" i="1"/>
  <c r="AH181" i="1"/>
  <c r="AH288" i="1"/>
  <c r="AH176" i="1"/>
  <c r="AG231" i="1"/>
  <c r="AH196" i="1"/>
  <c r="AH156" i="1"/>
  <c r="AH282" i="1"/>
  <c r="AH165" i="1"/>
  <c r="AH234" i="1"/>
  <c r="AG144" i="1"/>
  <c r="AG299" i="1"/>
  <c r="AG109" i="1"/>
  <c r="AH251" i="1"/>
  <c r="AG152" i="1"/>
  <c r="AH207" i="1"/>
  <c r="AG256" i="1"/>
  <c r="AG253" i="1"/>
  <c r="AH95" i="1"/>
  <c r="AG251" i="1"/>
  <c r="AG142" i="1"/>
  <c r="AG258" i="1"/>
  <c r="AH298" i="1"/>
  <c r="AG164" i="1"/>
  <c r="AG215" i="1"/>
  <c r="AG262" i="1"/>
  <c r="AH189" i="1"/>
  <c r="AG153" i="1"/>
  <c r="AH179" i="1"/>
  <c r="AG268" i="1"/>
  <c r="AG257" i="1"/>
  <c r="AH96" i="1"/>
  <c r="AG244" i="1"/>
  <c r="AH267" i="1"/>
  <c r="AH168" i="1"/>
  <c r="AG280" i="1"/>
  <c r="AG176" i="1"/>
  <c r="AG12" i="1"/>
  <c r="AH172" i="1"/>
  <c r="AG214" i="1"/>
  <c r="AH261" i="1"/>
  <c r="AH69" i="1"/>
  <c r="AG203" i="1"/>
  <c r="AH192" i="1"/>
  <c r="AG210" i="1"/>
  <c r="AH45" i="1"/>
  <c r="AG220" i="1"/>
  <c r="AG105" i="1"/>
  <c r="AH185" i="1"/>
  <c r="AG226" i="1"/>
  <c r="AG197" i="1"/>
  <c r="AH239" i="1"/>
  <c r="AH289" i="1"/>
  <c r="AG277" i="1"/>
  <c r="AG192" i="1"/>
  <c r="AG233" i="1"/>
  <c r="AG130" i="1"/>
  <c r="AH203" i="1"/>
  <c r="AG223" i="1"/>
  <c r="AH71" i="1"/>
  <c r="AH202" i="1"/>
  <c r="AG103" i="1"/>
  <c r="AG198" i="1"/>
  <c r="AH245" i="1"/>
  <c r="AG286" i="1"/>
  <c r="AH154" i="1"/>
  <c r="AG209" i="1"/>
  <c r="AH257" i="1"/>
  <c r="AH2" i="1"/>
  <c r="AG91" i="1"/>
  <c r="AG126" i="1"/>
  <c r="R956" i="1" l="1"/>
  <c r="S956" i="1" s="1"/>
  <c r="R591" i="1"/>
  <c r="S591" i="1" s="1"/>
  <c r="R679" i="1"/>
  <c r="S679" i="1" s="1"/>
  <c r="R711" i="1"/>
  <c r="S711" i="1" s="1"/>
  <c r="R743" i="1"/>
  <c r="S743" i="1" s="1"/>
  <c r="R775" i="1"/>
  <c r="S775" i="1" s="1"/>
  <c r="R815" i="1"/>
  <c r="S815" i="1" s="1"/>
  <c r="R533" i="1"/>
  <c r="S533" i="1" s="1"/>
  <c r="R471" i="1"/>
  <c r="S471" i="1" s="1"/>
  <c r="R71" i="1"/>
  <c r="S71" i="1" s="1"/>
  <c r="N74" i="1"/>
  <c r="N73" i="1"/>
  <c r="R611" i="1"/>
  <c r="S611" i="1" s="1"/>
  <c r="R643" i="1"/>
  <c r="S643" i="1" s="1"/>
  <c r="AI551" i="1"/>
  <c r="AJ551" i="1" s="1"/>
  <c r="R401" i="1"/>
  <c r="S401" i="1" s="1"/>
  <c r="R61" i="1"/>
  <c r="S61" i="1" s="1"/>
  <c r="R113" i="1"/>
  <c r="S113" i="1" s="1"/>
  <c r="R145" i="1"/>
  <c r="S145" i="1" s="1"/>
  <c r="R313" i="1"/>
  <c r="S313" i="1" s="1"/>
  <c r="R369" i="1"/>
  <c r="S369" i="1" s="1"/>
  <c r="R433" i="1"/>
  <c r="S433" i="1" s="1"/>
  <c r="R627" i="1"/>
  <c r="S627" i="1" s="1"/>
  <c r="R361" i="1"/>
  <c r="S361" i="1" s="1"/>
  <c r="R425" i="1"/>
  <c r="S425" i="1" s="1"/>
  <c r="R623" i="1"/>
  <c r="S623" i="1" s="1"/>
  <c r="R655" i="1"/>
  <c r="S655" i="1" s="1"/>
  <c r="R687" i="1"/>
  <c r="S687" i="1" s="1"/>
  <c r="R719" i="1"/>
  <c r="S719" i="1" s="1"/>
  <c r="R751" i="1"/>
  <c r="S751" i="1" s="1"/>
  <c r="R783" i="1"/>
  <c r="S783" i="1" s="1"/>
  <c r="R911" i="1"/>
  <c r="S911" i="1" s="1"/>
  <c r="R691" i="1"/>
  <c r="S691" i="1" s="1"/>
  <c r="R723" i="1"/>
  <c r="S723" i="1" s="1"/>
  <c r="R755" i="1"/>
  <c r="S755" i="1" s="1"/>
  <c r="R831" i="1"/>
  <c r="S831" i="1" s="1"/>
  <c r="R965" i="1"/>
  <c r="S965" i="1" s="1"/>
  <c r="AI193" i="1"/>
  <c r="AJ193" i="1" s="1"/>
  <c r="AU457" i="1"/>
  <c r="AV457" i="1" s="1"/>
  <c r="R547" i="1"/>
  <c r="S547" i="1" s="1"/>
  <c r="R579" i="1"/>
  <c r="S579" i="1" s="1"/>
  <c r="R133" i="1"/>
  <c r="S133" i="1" s="1"/>
  <c r="R165" i="1"/>
  <c r="S165" i="1" s="1"/>
  <c r="R205" i="1"/>
  <c r="S205" i="1" s="1"/>
  <c r="R237" i="1"/>
  <c r="S237" i="1" s="1"/>
  <c r="R269" i="1"/>
  <c r="S269" i="1" s="1"/>
  <c r="R301" i="1"/>
  <c r="S301" i="1" s="1"/>
  <c r="R345" i="1"/>
  <c r="S345" i="1" s="1"/>
  <c r="R409" i="1"/>
  <c r="S409" i="1" s="1"/>
  <c r="R551" i="1"/>
  <c r="S551" i="1" s="1"/>
  <c r="R583" i="1"/>
  <c r="S583" i="1" s="1"/>
  <c r="R615" i="1"/>
  <c r="S615" i="1" s="1"/>
  <c r="R647" i="1"/>
  <c r="S647" i="1" s="1"/>
  <c r="AU98" i="1"/>
  <c r="AV98" i="1" s="1"/>
  <c r="R105" i="1"/>
  <c r="S105" i="1" s="1"/>
  <c r="R137" i="1"/>
  <c r="S137" i="1" s="1"/>
  <c r="R169" i="1"/>
  <c r="S169" i="1" s="1"/>
  <c r="R209" i="1"/>
  <c r="S209" i="1" s="1"/>
  <c r="R241" i="1"/>
  <c r="S241" i="1" s="1"/>
  <c r="R273" i="1"/>
  <c r="S273" i="1" s="1"/>
  <c r="R305" i="1"/>
  <c r="S305" i="1" s="1"/>
  <c r="R353" i="1"/>
  <c r="S353" i="1" s="1"/>
  <c r="R417" i="1"/>
  <c r="S417" i="1" s="1"/>
  <c r="R126" i="1"/>
  <c r="S126" i="1" s="1"/>
  <c r="R555" i="1"/>
  <c r="S555" i="1" s="1"/>
  <c r="R587" i="1"/>
  <c r="S587" i="1" s="1"/>
  <c r="R619" i="1"/>
  <c r="S619" i="1" s="1"/>
  <c r="R651" i="1"/>
  <c r="S651" i="1" s="1"/>
  <c r="R683" i="1"/>
  <c r="S683" i="1" s="1"/>
  <c r="R715" i="1"/>
  <c r="S715" i="1" s="1"/>
  <c r="R747" i="1"/>
  <c r="S747" i="1" s="1"/>
  <c r="R779" i="1"/>
  <c r="S779" i="1" s="1"/>
  <c r="R863" i="1"/>
  <c r="S863" i="1" s="1"/>
  <c r="AI1137" i="1"/>
  <c r="AJ1137" i="1" s="1"/>
  <c r="R181" i="1"/>
  <c r="S181" i="1" s="1"/>
  <c r="R217" i="1"/>
  <c r="S217" i="1" s="1"/>
  <c r="R249" i="1"/>
  <c r="S249" i="1" s="1"/>
  <c r="R281" i="1"/>
  <c r="S281" i="1" s="1"/>
  <c r="R563" i="1"/>
  <c r="S563" i="1" s="1"/>
  <c r="R595" i="1"/>
  <c r="S595" i="1" s="1"/>
  <c r="R525" i="1"/>
  <c r="S525" i="1" s="1"/>
  <c r="R571" i="1"/>
  <c r="S571" i="1" s="1"/>
  <c r="AU537" i="1"/>
  <c r="AV537" i="1" s="1"/>
  <c r="R607" i="1"/>
  <c r="S607" i="1" s="1"/>
  <c r="R639" i="1"/>
  <c r="S639" i="1" s="1"/>
  <c r="R828" i="1"/>
  <c r="S828" i="1" s="1"/>
  <c r="R675" i="1"/>
  <c r="S675" i="1" s="1"/>
  <c r="R707" i="1"/>
  <c r="S707" i="1" s="1"/>
  <c r="R739" i="1"/>
  <c r="S739" i="1" s="1"/>
  <c r="R771" i="1"/>
  <c r="S771" i="1" s="1"/>
  <c r="R895" i="1"/>
  <c r="S895" i="1" s="1"/>
  <c r="R924" i="1"/>
  <c r="S924" i="1" s="1"/>
  <c r="R37" i="1"/>
  <c r="S37" i="1" s="1"/>
  <c r="R73" i="1"/>
  <c r="S73" i="1" s="1"/>
  <c r="R114" i="1"/>
  <c r="S114" i="1" s="1"/>
  <c r="AU132" i="1"/>
  <c r="AV132" i="1" s="1"/>
  <c r="R45" i="1"/>
  <c r="S45" i="1" s="1"/>
  <c r="R122" i="1"/>
  <c r="S122" i="1" s="1"/>
  <c r="R57" i="1"/>
  <c r="S57" i="1" s="1"/>
  <c r="R89" i="1"/>
  <c r="S89" i="1" s="1"/>
  <c r="R189" i="1"/>
  <c r="S189" i="1" s="1"/>
  <c r="R225" i="1"/>
  <c r="S225" i="1" s="1"/>
  <c r="R257" i="1"/>
  <c r="S257" i="1" s="1"/>
  <c r="R289" i="1"/>
  <c r="S289" i="1" s="1"/>
  <c r="R603" i="1"/>
  <c r="S603" i="1" s="1"/>
  <c r="R635" i="1"/>
  <c r="S635" i="1" s="1"/>
  <c r="R699" i="1"/>
  <c r="S699" i="1" s="1"/>
  <c r="R731" i="1"/>
  <c r="S731" i="1" s="1"/>
  <c r="R763" i="1"/>
  <c r="S763" i="1" s="1"/>
  <c r="R799" i="1"/>
  <c r="S799" i="1" s="1"/>
  <c r="R927" i="1"/>
  <c r="S927" i="1" s="1"/>
  <c r="R125" i="1"/>
  <c r="S125" i="1" s="1"/>
  <c r="R157" i="1"/>
  <c r="S157" i="1" s="1"/>
  <c r="R393" i="1"/>
  <c r="S393" i="1" s="1"/>
  <c r="AU214" i="1"/>
  <c r="AV214" i="1" s="1"/>
  <c r="AU90" i="1"/>
  <c r="AV90" i="1" s="1"/>
  <c r="R97" i="1"/>
  <c r="S97" i="1" s="1"/>
  <c r="R233" i="1"/>
  <c r="S233" i="1" s="1"/>
  <c r="R265" i="1"/>
  <c r="S265" i="1" s="1"/>
  <c r="R297" i="1"/>
  <c r="S297" i="1" s="1"/>
  <c r="R106" i="1"/>
  <c r="S106" i="1" s="1"/>
  <c r="AU412" i="1"/>
  <c r="AV412" i="1" s="1"/>
  <c r="R980" i="1"/>
  <c r="S980" i="1" s="1"/>
  <c r="R974" i="1"/>
  <c r="S974" i="1" s="1"/>
  <c r="R951" i="1"/>
  <c r="S951" i="1" s="1"/>
  <c r="R117" i="1"/>
  <c r="S117" i="1" s="1"/>
  <c r="R149" i="1"/>
  <c r="S149" i="1" s="1"/>
  <c r="R377" i="1"/>
  <c r="S377" i="1" s="1"/>
  <c r="R441" i="1"/>
  <c r="S441" i="1" s="1"/>
  <c r="R567" i="1"/>
  <c r="S567" i="1" s="1"/>
  <c r="P522" i="1"/>
  <c r="R121" i="1"/>
  <c r="S121" i="1" s="1"/>
  <c r="AU256" i="1"/>
  <c r="AV256" i="1" s="1"/>
  <c r="R93" i="1"/>
  <c r="S93" i="1" s="1"/>
  <c r="R193" i="1"/>
  <c r="S193" i="1" s="1"/>
  <c r="R229" i="1"/>
  <c r="S229" i="1" s="1"/>
  <c r="R261" i="1"/>
  <c r="S261" i="1" s="1"/>
  <c r="R293" i="1"/>
  <c r="S293" i="1" s="1"/>
  <c r="R75" i="1"/>
  <c r="S75" i="1" s="1"/>
  <c r="R575" i="1"/>
  <c r="S575" i="1" s="1"/>
  <c r="R671" i="1"/>
  <c r="S671" i="1" s="1"/>
  <c r="R735" i="1"/>
  <c r="S735" i="1" s="1"/>
  <c r="R767" i="1"/>
  <c r="S767" i="1" s="1"/>
  <c r="R847" i="1"/>
  <c r="S847" i="1" s="1"/>
  <c r="R933" i="1"/>
  <c r="S933" i="1" s="1"/>
  <c r="R129" i="1"/>
  <c r="S129" i="1" s="1"/>
  <c r="R161" i="1"/>
  <c r="S161" i="1" s="1"/>
  <c r="R337" i="1"/>
  <c r="S337" i="1" s="1"/>
  <c r="R69" i="1"/>
  <c r="S69" i="1" s="1"/>
  <c r="R110" i="1"/>
  <c r="S110" i="1" s="1"/>
  <c r="R185" i="1"/>
  <c r="S185" i="1" s="1"/>
  <c r="R221" i="1"/>
  <c r="S221" i="1" s="1"/>
  <c r="R253" i="1"/>
  <c r="S253" i="1" s="1"/>
  <c r="R285" i="1"/>
  <c r="S285" i="1" s="1"/>
  <c r="R62" i="1"/>
  <c r="S62" i="1" s="1"/>
  <c r="R631" i="1"/>
  <c r="S631" i="1" s="1"/>
  <c r="R663" i="1"/>
  <c r="S663" i="1" s="1"/>
  <c r="R695" i="1"/>
  <c r="S695" i="1" s="1"/>
  <c r="R727" i="1"/>
  <c r="S727" i="1" s="1"/>
  <c r="R759" i="1"/>
  <c r="S759" i="1" s="1"/>
  <c r="R879" i="1"/>
  <c r="S879" i="1" s="1"/>
  <c r="Q1383" i="1"/>
  <c r="R1383" i="1" s="1"/>
  <c r="S1383" i="1" s="1"/>
  <c r="Q1479" i="1"/>
  <c r="P1245" i="1"/>
  <c r="P1289" i="1"/>
  <c r="Q1353" i="1"/>
  <c r="P1456" i="1"/>
  <c r="Q1233" i="1"/>
  <c r="Q1293" i="1"/>
  <c r="P1354" i="1"/>
  <c r="P1466" i="1"/>
  <c r="P1054" i="1"/>
  <c r="P1118" i="1"/>
  <c r="P1174" i="1"/>
  <c r="P1226" i="1"/>
  <c r="P1282" i="1"/>
  <c r="P1344" i="1"/>
  <c r="P1451" i="1"/>
  <c r="Q814" i="1"/>
  <c r="R814" i="1" s="1"/>
  <c r="S814" i="1" s="1"/>
  <c r="Q874" i="1"/>
  <c r="R874" i="1" s="1"/>
  <c r="S874" i="1" s="1"/>
  <c r="Q938" i="1"/>
  <c r="Q1010" i="1"/>
  <c r="Q1086" i="1"/>
  <c r="Q1278" i="1"/>
  <c r="R385" i="1"/>
  <c r="S385" i="1" s="1"/>
  <c r="R449" i="1"/>
  <c r="S449" i="1" s="1"/>
  <c r="R667" i="1"/>
  <c r="S667" i="1" s="1"/>
  <c r="AU279" i="1"/>
  <c r="AV279" i="1" s="1"/>
  <c r="R29" i="1"/>
  <c r="S29" i="1" s="1"/>
  <c r="R65" i="1"/>
  <c r="S65" i="1" s="1"/>
  <c r="Q1474" i="1"/>
  <c r="Q1426" i="1"/>
  <c r="Q1395" i="1"/>
  <c r="Q1158" i="1"/>
  <c r="Q1050" i="1"/>
  <c r="Q982" i="1"/>
  <c r="Q922" i="1"/>
  <c r="Q870" i="1"/>
  <c r="Q818" i="1"/>
  <c r="P1475" i="1"/>
  <c r="P1371" i="1"/>
  <c r="P1306" i="1"/>
  <c r="P1258" i="1"/>
  <c r="P1210" i="1"/>
  <c r="P1158" i="1"/>
  <c r="P1114" i="1"/>
  <c r="P1062" i="1"/>
  <c r="P1491" i="1"/>
  <c r="P1394" i="1"/>
  <c r="Q1317" i="1"/>
  <c r="Q1265" i="1"/>
  <c r="Q1221" i="1"/>
  <c r="P1424" i="1"/>
  <c r="P1343" i="1"/>
  <c r="P1293" i="1"/>
  <c r="P1253" i="1"/>
  <c r="P1213" i="1"/>
  <c r="Q1431" i="1"/>
  <c r="Q1347" i="1"/>
  <c r="Q1300" i="1"/>
  <c r="Q1256" i="1"/>
  <c r="Q1212" i="1"/>
  <c r="Q1172" i="1"/>
  <c r="Q1132" i="1"/>
  <c r="Q1088" i="1"/>
  <c r="Q1048" i="1"/>
  <c r="R1048" i="1" s="1"/>
  <c r="S1048" i="1" s="1"/>
  <c r="Q1008" i="1"/>
  <c r="R1008" i="1" s="1"/>
  <c r="S1008" i="1" s="1"/>
  <c r="Q960" i="1"/>
  <c r="Q920" i="1"/>
  <c r="Q880" i="1"/>
  <c r="R880" i="1" s="1"/>
  <c r="S880" i="1" s="1"/>
  <c r="Q840" i="1"/>
  <c r="Q796" i="1"/>
  <c r="R796" i="1" s="1"/>
  <c r="S796" i="1" s="1"/>
  <c r="P1447" i="1"/>
  <c r="P1367" i="1"/>
  <c r="R1367" i="1" s="1"/>
  <c r="S1367" i="1" s="1"/>
  <c r="P1304" i="1"/>
  <c r="P1264" i="1"/>
  <c r="P1224" i="1"/>
  <c r="P1180" i="1"/>
  <c r="P1144" i="1"/>
  <c r="P1108" i="1"/>
  <c r="P1072" i="1"/>
  <c r="P1036" i="1"/>
  <c r="R1036" i="1" s="1"/>
  <c r="S1036" i="1" s="1"/>
  <c r="P1454" i="1"/>
  <c r="P1382" i="1"/>
  <c r="Q1319" i="1"/>
  <c r="Q1283" i="1"/>
  <c r="Q1247" i="1"/>
  <c r="Q1211" i="1"/>
  <c r="Q1175" i="1"/>
  <c r="Q1139" i="1"/>
  <c r="R1139" i="1" s="1"/>
  <c r="S1139" i="1" s="1"/>
  <c r="Q1103" i="1"/>
  <c r="Q1063" i="1"/>
  <c r="Q1027" i="1"/>
  <c r="Q991" i="1"/>
  <c r="Q955" i="1"/>
  <c r="P1484" i="1"/>
  <c r="P1420" i="1"/>
  <c r="P1356" i="1"/>
  <c r="P1315" i="1"/>
  <c r="P1283" i="1"/>
  <c r="P1251" i="1"/>
  <c r="P1219" i="1"/>
  <c r="P1187" i="1"/>
  <c r="P1155" i="1"/>
  <c r="P1123" i="1"/>
  <c r="P1091" i="1"/>
  <c r="R1091" i="1" s="1"/>
  <c r="S1091" i="1" s="1"/>
  <c r="P1059" i="1"/>
  <c r="P1027" i="1"/>
  <c r="P995" i="1"/>
  <c r="Q1081" i="1"/>
  <c r="P989" i="1"/>
  <c r="Q937" i="1"/>
  <c r="Q893" i="1"/>
  <c r="P851" i="1"/>
  <c r="P808" i="1"/>
  <c r="P770" i="1"/>
  <c r="R41" i="1"/>
  <c r="S41" i="1" s="1"/>
  <c r="R77" i="1"/>
  <c r="S77" i="1" s="1"/>
  <c r="R109" i="1"/>
  <c r="S109" i="1" s="1"/>
  <c r="R141" i="1"/>
  <c r="S141" i="1" s="1"/>
  <c r="R173" i="1"/>
  <c r="S173" i="1" s="1"/>
  <c r="R213" i="1"/>
  <c r="S213" i="1" s="1"/>
  <c r="R245" i="1"/>
  <c r="S245" i="1" s="1"/>
  <c r="R277" i="1"/>
  <c r="S277" i="1" s="1"/>
  <c r="R118" i="1"/>
  <c r="S118" i="1" s="1"/>
  <c r="P1440" i="1"/>
  <c r="Q1217" i="1"/>
  <c r="Q1253" i="1"/>
  <c r="Q1289" i="1"/>
  <c r="Q1327" i="1"/>
  <c r="R1327" i="1" s="1"/>
  <c r="S1327" i="1" s="1"/>
  <c r="P1386" i="1"/>
  <c r="P1458" i="1"/>
  <c r="P1034" i="1"/>
  <c r="P1074" i="1"/>
  <c r="P1110" i="1"/>
  <c r="P1146" i="1"/>
  <c r="P1182" i="1"/>
  <c r="P1218" i="1"/>
  <c r="P1254" i="1"/>
  <c r="P1290" i="1"/>
  <c r="Q1333" i="1"/>
  <c r="P1395" i="1"/>
  <c r="P1467" i="1"/>
  <c r="Q806" i="1"/>
  <c r="Q842" i="1"/>
  <c r="R842" i="1" s="1"/>
  <c r="S842" i="1" s="1"/>
  <c r="Q878" i="1"/>
  <c r="R878" i="1" s="1"/>
  <c r="S878" i="1" s="1"/>
  <c r="Q914" i="1"/>
  <c r="R914" i="1" s="1"/>
  <c r="S914" i="1" s="1"/>
  <c r="Q970" i="1"/>
  <c r="Q1014" i="1"/>
  <c r="Q1066" i="1"/>
  <c r="Q1150" i="1"/>
  <c r="Q1290" i="1"/>
  <c r="P1441" i="1"/>
  <c r="R1002" i="1"/>
  <c r="S1002" i="1" s="1"/>
  <c r="Q1402" i="1"/>
  <c r="Q1364" i="1"/>
  <c r="R1364" i="1" s="1"/>
  <c r="S1364" i="1" s="1"/>
  <c r="Q1365" i="1"/>
  <c r="Q1379" i="1"/>
  <c r="Q1206" i="1"/>
  <c r="Q1102" i="1"/>
  <c r="Q1046" i="1"/>
  <c r="Q1006" i="1"/>
  <c r="R1006" i="1" s="1"/>
  <c r="S1006" i="1" s="1"/>
  <c r="Q962" i="1"/>
  <c r="R962" i="1" s="1"/>
  <c r="S962" i="1" s="1"/>
  <c r="Q918" i="1"/>
  <c r="Q886" i="1"/>
  <c r="Q854" i="1"/>
  <c r="Q822" i="1"/>
  <c r="R822" i="1" s="1"/>
  <c r="S822" i="1" s="1"/>
  <c r="Q790" i="1"/>
  <c r="P1443" i="1"/>
  <c r="P1379" i="1"/>
  <c r="P1328" i="1"/>
  <c r="P1294" i="1"/>
  <c r="P1262" i="1"/>
  <c r="P1230" i="1"/>
  <c r="P1198" i="1"/>
  <c r="P1166" i="1"/>
  <c r="P1134" i="1"/>
  <c r="P1102" i="1"/>
  <c r="P1070" i="1"/>
  <c r="P1038" i="1"/>
  <c r="P1474" i="1"/>
  <c r="P1410" i="1"/>
  <c r="P1349" i="1"/>
  <c r="Q1309" i="1"/>
  <c r="Q1277" i="1"/>
  <c r="Q1245" i="1"/>
  <c r="Q1213" i="1"/>
  <c r="P1448" i="1"/>
  <c r="P1384" i="1"/>
  <c r="P1332" i="1"/>
  <c r="P1297" i="1"/>
  <c r="P1265" i="1"/>
  <c r="P1233" i="1"/>
  <c r="Q1487" i="1"/>
  <c r="R1487" i="1" s="1"/>
  <c r="S1487" i="1" s="1"/>
  <c r="Q1423" i="1"/>
  <c r="Q1359" i="1"/>
  <c r="Q1316" i="1"/>
  <c r="Q1284" i="1"/>
  <c r="Q1252" i="1"/>
  <c r="Q1220" i="1"/>
  <c r="Q1188" i="1"/>
  <c r="Q1156" i="1"/>
  <c r="R1156" i="1" s="1"/>
  <c r="S1156" i="1" s="1"/>
  <c r="Q1124" i="1"/>
  <c r="Q1092" i="1"/>
  <c r="Q1060" i="1"/>
  <c r="Q1028" i="1"/>
  <c r="Q996" i="1"/>
  <c r="Q964" i="1"/>
  <c r="Q932" i="1"/>
  <c r="R932" i="1" s="1"/>
  <c r="S932" i="1" s="1"/>
  <c r="Q900" i="1"/>
  <c r="R900" i="1" s="1"/>
  <c r="S900" i="1" s="1"/>
  <c r="Q868" i="1"/>
  <c r="Q836" i="1"/>
  <c r="Q804" i="1"/>
  <c r="R804" i="1" s="1"/>
  <c r="S804" i="1" s="1"/>
  <c r="P1479" i="1"/>
  <c r="P1415" i="1"/>
  <c r="P1352" i="1"/>
  <c r="P1312" i="1"/>
  <c r="P1280" i="1"/>
  <c r="P1248" i="1"/>
  <c r="P1216" i="1"/>
  <c r="P1184" i="1"/>
  <c r="P1152" i="1"/>
  <c r="P1120" i="1"/>
  <c r="P1088" i="1"/>
  <c r="P1056" i="1"/>
  <c r="P1024" i="1"/>
  <c r="R1024" i="1" s="1"/>
  <c r="S1024" i="1" s="1"/>
  <c r="P1438" i="1"/>
  <c r="P1374" i="1"/>
  <c r="P1325" i="1"/>
  <c r="R1325" i="1" s="1"/>
  <c r="S1325" i="1" s="1"/>
  <c r="Q1291" i="1"/>
  <c r="Q1259" i="1"/>
  <c r="Q1227" i="1"/>
  <c r="Q1195" i="1"/>
  <c r="Q1163" i="1"/>
  <c r="R1163" i="1" s="1"/>
  <c r="S1163" i="1" s="1"/>
  <c r="Q1131" i="1"/>
  <c r="Q1099" i="1"/>
  <c r="Q1067" i="1"/>
  <c r="R1067" i="1" s="1"/>
  <c r="S1067" i="1" s="1"/>
  <c r="Q1035" i="1"/>
  <c r="Q1003" i="1"/>
  <c r="Q971" i="1"/>
  <c r="R860" i="1"/>
  <c r="S860" i="1" s="1"/>
  <c r="P1200" i="1"/>
  <c r="R1200" i="1" s="1"/>
  <c r="S1200" i="1" s="1"/>
  <c r="P1236" i="1"/>
  <c r="P1272" i="1"/>
  <c r="P1308" i="1"/>
  <c r="P1359" i="1"/>
  <c r="P1431" i="1"/>
  <c r="Q784" i="1"/>
  <c r="R784" i="1" s="1"/>
  <c r="S784" i="1" s="1"/>
  <c r="Q820" i="1"/>
  <c r="R820" i="1" s="1"/>
  <c r="S820" i="1" s="1"/>
  <c r="Q856" i="1"/>
  <c r="R856" i="1" s="1"/>
  <c r="S856" i="1" s="1"/>
  <c r="Q892" i="1"/>
  <c r="R892" i="1" s="1"/>
  <c r="S892" i="1" s="1"/>
  <c r="Q928" i="1"/>
  <c r="Q968" i="1"/>
  <c r="Q1004" i="1"/>
  <c r="Q1040" i="1"/>
  <c r="R1040" i="1" s="1"/>
  <c r="S1040" i="1" s="1"/>
  <c r="Q1076" i="1"/>
  <c r="Q1112" i="1"/>
  <c r="R1112" i="1" s="1"/>
  <c r="S1112" i="1" s="1"/>
  <c r="Q1148" i="1"/>
  <c r="R1148" i="1" s="1"/>
  <c r="S1148" i="1" s="1"/>
  <c r="Q1184" i="1"/>
  <c r="Q1224" i="1"/>
  <c r="Q1260" i="1"/>
  <c r="Q1296" i="1"/>
  <c r="P1337" i="1"/>
  <c r="R1337" i="1" s="1"/>
  <c r="S1337" i="1" s="1"/>
  <c r="Q1399" i="1"/>
  <c r="Q1471" i="1"/>
  <c r="P1229" i="1"/>
  <c r="R1229" i="1" s="1"/>
  <c r="S1229" i="1" s="1"/>
  <c r="P1269" i="1"/>
  <c r="R1269" i="1" s="1"/>
  <c r="S1269" i="1" s="1"/>
  <c r="P1305" i="1"/>
  <c r="P1348" i="1"/>
  <c r="P1416" i="1"/>
  <c r="P1490" i="1"/>
  <c r="Q1237" i="1"/>
  <c r="Q1273" i="1"/>
  <c r="Q1313" i="1"/>
  <c r="P1362" i="1"/>
  <c r="P1434" i="1"/>
  <c r="P1022" i="1"/>
  <c r="P1058" i="1"/>
  <c r="P1094" i="1"/>
  <c r="P1130" i="1"/>
  <c r="P1170" i="1"/>
  <c r="P1206" i="1"/>
  <c r="R1206" i="1" s="1"/>
  <c r="S1206" i="1" s="1"/>
  <c r="P1242" i="1"/>
  <c r="P1278" i="1"/>
  <c r="P1314" i="1"/>
  <c r="P1363" i="1"/>
  <c r="P1435" i="1"/>
  <c r="R1435" i="1" s="1"/>
  <c r="S1435" i="1" s="1"/>
  <c r="Q794" i="1"/>
  <c r="Q830" i="1"/>
  <c r="R830" i="1" s="1"/>
  <c r="S830" i="1" s="1"/>
  <c r="Q866" i="1"/>
  <c r="R866" i="1" s="1"/>
  <c r="S866" i="1" s="1"/>
  <c r="Q902" i="1"/>
  <c r="R902" i="1" s="1"/>
  <c r="S902" i="1" s="1"/>
  <c r="Q946" i="1"/>
  <c r="R946" i="1" s="1"/>
  <c r="S946" i="1" s="1"/>
  <c r="Q994" i="1"/>
  <c r="R994" i="1" s="1"/>
  <c r="S994" i="1" s="1"/>
  <c r="Q1042" i="1"/>
  <c r="Q1122" i="1"/>
  <c r="R1122" i="1" s="1"/>
  <c r="S1122" i="1" s="1"/>
  <c r="Q1234" i="1"/>
  <c r="Q2" i="1"/>
  <c r="Q1330" i="1"/>
  <c r="R1426" i="1"/>
  <c r="S1426" i="1" s="1"/>
  <c r="R491" i="1"/>
  <c r="S491" i="1" s="1"/>
  <c r="R848" i="1"/>
  <c r="S848" i="1" s="1"/>
  <c r="R898" i="1"/>
  <c r="S898" i="1" s="1"/>
  <c r="R523" i="1"/>
  <c r="S523" i="1" s="1"/>
  <c r="R816" i="1"/>
  <c r="S816" i="1" s="1"/>
  <c r="R481" i="1"/>
  <c r="S481" i="1" s="1"/>
  <c r="R978" i="1"/>
  <c r="S978" i="1" s="1"/>
  <c r="R983" i="1"/>
  <c r="S983" i="1" s="1"/>
  <c r="R912" i="1"/>
  <c r="S912" i="1" s="1"/>
  <c r="R834" i="1"/>
  <c r="S834" i="1" s="1"/>
  <c r="R513" i="1"/>
  <c r="S513" i="1" s="1"/>
  <c r="R459" i="1"/>
  <c r="S459" i="1" s="1"/>
  <c r="R942" i="1"/>
  <c r="S942" i="1" s="1"/>
  <c r="P1501" i="1"/>
  <c r="Q1497" i="1"/>
  <c r="Q1324" i="1"/>
  <c r="Q926" i="1"/>
  <c r="R926" i="1" s="1"/>
  <c r="S926" i="1" s="1"/>
  <c r="Q958" i="1"/>
  <c r="Q990" i="1"/>
  <c r="R990" i="1" s="1"/>
  <c r="S990" i="1" s="1"/>
  <c r="Q1022" i="1"/>
  <c r="Q1054" i="1"/>
  <c r="Q1094" i="1"/>
  <c r="Q1154" i="1"/>
  <c r="R1154" i="1" s="1"/>
  <c r="S1154" i="1" s="1"/>
  <c r="Q1226" i="1"/>
  <c r="Q1314" i="1"/>
  <c r="P1357" i="1"/>
  <c r="Q1357" i="1"/>
  <c r="Q1501" i="1"/>
  <c r="Q1332" i="1"/>
  <c r="Q934" i="1"/>
  <c r="R934" i="1" s="1"/>
  <c r="S934" i="1" s="1"/>
  <c r="Q966" i="1"/>
  <c r="R966" i="1" s="1"/>
  <c r="S966" i="1" s="1"/>
  <c r="Q998" i="1"/>
  <c r="R998" i="1" s="1"/>
  <c r="S998" i="1" s="1"/>
  <c r="Q1030" i="1"/>
  <c r="R1030" i="1" s="1"/>
  <c r="S1030" i="1" s="1"/>
  <c r="Q1062" i="1"/>
  <c r="Q1106" i="1"/>
  <c r="R1106" i="1" s="1"/>
  <c r="S1106" i="1" s="1"/>
  <c r="Q1170" i="1"/>
  <c r="Q1250" i="1"/>
  <c r="Q1339" i="1"/>
  <c r="R1339" i="1" s="1"/>
  <c r="S1339" i="1" s="1"/>
  <c r="P1393" i="1"/>
  <c r="Q1393" i="1"/>
  <c r="Q1366" i="1"/>
  <c r="R1366" i="1" s="1"/>
  <c r="S1366" i="1" s="1"/>
  <c r="Q1420" i="1"/>
  <c r="Q1118" i="1"/>
  <c r="R1118" i="1" s="1"/>
  <c r="S1118" i="1" s="1"/>
  <c r="Q1182" i="1"/>
  <c r="Q1266" i="1"/>
  <c r="Q1371" i="1"/>
  <c r="P1425" i="1"/>
  <c r="Q1425" i="1"/>
  <c r="AI518" i="1"/>
  <c r="AJ518" i="1" s="1"/>
  <c r="AU12" i="1"/>
  <c r="AV12" i="1" s="1"/>
  <c r="R153" i="1"/>
  <c r="S153" i="1" s="1"/>
  <c r="R703" i="1"/>
  <c r="S703" i="1" s="1"/>
  <c r="AU133" i="1"/>
  <c r="AV133" i="1" s="1"/>
  <c r="Q1098" i="1"/>
  <c r="R1098" i="1" s="1"/>
  <c r="S1098" i="1" s="1"/>
  <c r="Q1130" i="1"/>
  <c r="R1130" i="1" s="1"/>
  <c r="S1130" i="1" s="1"/>
  <c r="Q1162" i="1"/>
  <c r="R1162" i="1" s="1"/>
  <c r="S1162" i="1" s="1"/>
  <c r="Q1194" i="1"/>
  <c r="Q1238" i="1"/>
  <c r="R1238" i="1" s="1"/>
  <c r="S1238" i="1" s="1"/>
  <c r="Q1282" i="1"/>
  <c r="R1282" i="1" s="1"/>
  <c r="S1282" i="1" s="1"/>
  <c r="Q1323" i="1"/>
  <c r="R1323" i="1" s="1"/>
  <c r="S1323" i="1" s="1"/>
  <c r="Q1411" i="1"/>
  <c r="P1381" i="1"/>
  <c r="P1453" i="1"/>
  <c r="Q1377" i="1"/>
  <c r="Q1453" i="1"/>
  <c r="Q1350" i="1"/>
  <c r="Q1438" i="1"/>
  <c r="Q1368" i="1"/>
  <c r="R1368" i="1" s="1"/>
  <c r="S1368" i="1" s="1"/>
  <c r="Q1134" i="1"/>
  <c r="Q1166" i="1"/>
  <c r="Q1202" i="1"/>
  <c r="R1202" i="1" s="1"/>
  <c r="S1202" i="1" s="1"/>
  <c r="Q1246" i="1"/>
  <c r="R1246" i="1" s="1"/>
  <c r="S1246" i="1" s="1"/>
  <c r="Q1286" i="1"/>
  <c r="R1286" i="1" s="1"/>
  <c r="S1286" i="1" s="1"/>
  <c r="P1334" i="1"/>
  <c r="Q1427" i="1"/>
  <c r="P1389" i="1"/>
  <c r="P1461" i="1"/>
  <c r="Q1389" i="1"/>
  <c r="Q1461" i="1"/>
  <c r="Q1354" i="1"/>
  <c r="Q1470" i="1"/>
  <c r="R1470" i="1" s="1"/>
  <c r="S1470" i="1" s="1"/>
  <c r="Q1384" i="1"/>
  <c r="R1384" i="1" s="1"/>
  <c r="S1384" i="1" s="1"/>
  <c r="AU249" i="1"/>
  <c r="AV249" i="1" s="1"/>
  <c r="R314" i="1"/>
  <c r="S314" i="1" s="1"/>
  <c r="Q1078" i="1"/>
  <c r="Q1110" i="1"/>
  <c r="Q1142" i="1"/>
  <c r="R1142" i="1" s="1"/>
  <c r="S1142" i="1" s="1"/>
  <c r="Q1174" i="1"/>
  <c r="Q1214" i="1"/>
  <c r="R1214" i="1" s="1"/>
  <c r="S1214" i="1" s="1"/>
  <c r="Q1254" i="1"/>
  <c r="Q1298" i="1"/>
  <c r="R1298" i="1" s="1"/>
  <c r="S1298" i="1" s="1"/>
  <c r="Q1355" i="1"/>
  <c r="R1355" i="1" s="1"/>
  <c r="S1355" i="1" s="1"/>
  <c r="Q1451" i="1"/>
  <c r="P1405" i="1"/>
  <c r="P1477" i="1"/>
  <c r="Q1401" i="1"/>
  <c r="Q1473" i="1"/>
  <c r="Q1386" i="1"/>
  <c r="Q1490" i="1"/>
  <c r="Q1428" i="1"/>
  <c r="R1428" i="1" s="1"/>
  <c r="S1428" i="1" s="1"/>
  <c r="Q1082" i="1"/>
  <c r="Q1114" i="1"/>
  <c r="Q1146" i="1"/>
  <c r="R1146" i="1" s="1"/>
  <c r="S1146" i="1" s="1"/>
  <c r="Q1178" i="1"/>
  <c r="Q1218" i="1"/>
  <c r="Q1258" i="1"/>
  <c r="Q1302" i="1"/>
  <c r="Q1363" i="1"/>
  <c r="Q1483" i="1"/>
  <c r="P1417" i="1"/>
  <c r="P1489" i="1"/>
  <c r="Q1417" i="1"/>
  <c r="Q1489" i="1"/>
  <c r="Q1394" i="1"/>
  <c r="Q1320" i="1"/>
  <c r="R1320" i="1" s="1"/>
  <c r="S1320" i="1" s="1"/>
  <c r="Q1444" i="1"/>
  <c r="R1444" i="1" s="1"/>
  <c r="S1444" i="1" s="1"/>
  <c r="N71" i="1"/>
  <c r="N72" i="1"/>
  <c r="AI555" i="1"/>
  <c r="AJ555" i="1" s="1"/>
  <c r="AI337" i="1"/>
  <c r="AJ337" i="1" s="1"/>
  <c r="R485" i="1"/>
  <c r="S485" i="1" s="1"/>
  <c r="R559" i="1"/>
  <c r="S559" i="1" s="1"/>
  <c r="R517" i="1"/>
  <c r="S517" i="1" s="1"/>
  <c r="Q1443" i="1"/>
  <c r="P1361" i="1"/>
  <c r="P1397" i="1"/>
  <c r="P1437" i="1"/>
  <c r="R1437" i="1" s="1"/>
  <c r="S1437" i="1" s="1"/>
  <c r="P1473" i="1"/>
  <c r="Q1361" i="1"/>
  <c r="Q1397" i="1"/>
  <c r="Q1433" i="1"/>
  <c r="Q1469" i="1"/>
  <c r="Q1322" i="1"/>
  <c r="R1322" i="1" s="1"/>
  <c r="S1322" i="1" s="1"/>
  <c r="Q1362" i="1"/>
  <c r="Q1398" i="1"/>
  <c r="R1398" i="1" s="1"/>
  <c r="S1398" i="1" s="1"/>
  <c r="Q1434" i="1"/>
  <c r="Q1482" i="1"/>
  <c r="R1482" i="1" s="1"/>
  <c r="S1482" i="1" s="1"/>
  <c r="Q1328" i="1"/>
  <c r="Q1376" i="1"/>
  <c r="Q1432" i="1"/>
  <c r="R1432" i="1" s="1"/>
  <c r="S1432" i="1" s="1"/>
  <c r="R521" i="1"/>
  <c r="S521" i="1" s="1"/>
  <c r="R970" i="1"/>
  <c r="S970" i="1" s="1"/>
  <c r="Q1198" i="1"/>
  <c r="Q1230" i="1"/>
  <c r="Q1262" i="1"/>
  <c r="R1262" i="1" s="1"/>
  <c r="S1262" i="1" s="1"/>
  <c r="Q1294" i="1"/>
  <c r="R1294" i="1" s="1"/>
  <c r="S1294" i="1" s="1"/>
  <c r="P1329" i="1"/>
  <c r="Q1387" i="1"/>
  <c r="R1387" i="1" s="1"/>
  <c r="S1387" i="1" s="1"/>
  <c r="Q1459" i="1"/>
  <c r="R1459" i="1" s="1"/>
  <c r="S1459" i="1" s="1"/>
  <c r="P1373" i="1"/>
  <c r="P1409" i="1"/>
  <c r="P1445" i="1"/>
  <c r="P1481" i="1"/>
  <c r="Q1369" i="1"/>
  <c r="Q1405" i="1"/>
  <c r="Q1441" i="1"/>
  <c r="Q1481" i="1"/>
  <c r="Q1334" i="1"/>
  <c r="Q1370" i="1"/>
  <c r="R1370" i="1" s="1"/>
  <c r="S1370" i="1" s="1"/>
  <c r="Q1406" i="1"/>
  <c r="R1406" i="1" s="1"/>
  <c r="S1406" i="1" s="1"/>
  <c r="Q1442" i="1"/>
  <c r="R1442" i="1" s="1"/>
  <c r="S1442" i="1" s="1"/>
  <c r="Q1494" i="1"/>
  <c r="Q1336" i="1"/>
  <c r="R1336" i="1" s="1"/>
  <c r="S1336" i="1" s="1"/>
  <c r="Q1392" i="1"/>
  <c r="R1392" i="1" s="1"/>
  <c r="S1392" i="1" s="1"/>
  <c r="Q1464" i="1"/>
  <c r="R1464" i="1" s="1"/>
  <c r="S1464" i="1" s="1"/>
  <c r="Q1475" i="1"/>
  <c r="R1475" i="1" s="1"/>
  <c r="S1475" i="1" s="1"/>
  <c r="P1377" i="1"/>
  <c r="P1413" i="1"/>
  <c r="P1449" i="1"/>
  <c r="P1485" i="1"/>
  <c r="Q1373" i="1"/>
  <c r="Q1409" i="1"/>
  <c r="Q1449" i="1"/>
  <c r="Q1485" i="1"/>
  <c r="Q1338" i="1"/>
  <c r="R1338" i="1" s="1"/>
  <c r="S1338" i="1" s="1"/>
  <c r="Q1374" i="1"/>
  <c r="R1374" i="1" s="1"/>
  <c r="S1374" i="1" s="1"/>
  <c r="Q1410" i="1"/>
  <c r="Q1450" i="1"/>
  <c r="Q1498" i="1"/>
  <c r="R1498" i="1" s="1"/>
  <c r="S1498" i="1" s="1"/>
  <c r="Q1352" i="1"/>
  <c r="R1352" i="1" s="1"/>
  <c r="S1352" i="1" s="1"/>
  <c r="Q1396" i="1"/>
  <c r="R1396" i="1" s="1"/>
  <c r="S1396" i="1" s="1"/>
  <c r="Q1468" i="1"/>
  <c r="R1468" i="1" s="1"/>
  <c r="S1468" i="1" s="1"/>
  <c r="R984" i="1"/>
  <c r="S984" i="1" s="1"/>
  <c r="R1016" i="1"/>
  <c r="S1016" i="1" s="1"/>
  <c r="Q1342" i="1"/>
  <c r="R1342" i="1" s="1"/>
  <c r="S1342" i="1" s="1"/>
  <c r="Q1378" i="1"/>
  <c r="R1378" i="1" s="1"/>
  <c r="S1378" i="1" s="1"/>
  <c r="Q1414" i="1"/>
  <c r="R1414" i="1" s="1"/>
  <c r="S1414" i="1" s="1"/>
  <c r="Q1458" i="1"/>
  <c r="R1458" i="1" s="1"/>
  <c r="S1458" i="1" s="1"/>
  <c r="P1488" i="1"/>
  <c r="Q1356" i="1"/>
  <c r="Q1400" i="1"/>
  <c r="R1400" i="1" s="1"/>
  <c r="S1400" i="1" s="1"/>
  <c r="Q1476" i="1"/>
  <c r="R938" i="1"/>
  <c r="S938" i="1" s="1"/>
  <c r="R810" i="1"/>
  <c r="S810" i="1" s="1"/>
  <c r="R991" i="1"/>
  <c r="S991" i="1" s="1"/>
  <c r="R792" i="1"/>
  <c r="S792" i="1" s="1"/>
  <c r="R920" i="1"/>
  <c r="S920" i="1" s="1"/>
  <c r="Q1210" i="1"/>
  <c r="R1210" i="1" s="1"/>
  <c r="S1210" i="1" s="1"/>
  <c r="Q1242" i="1"/>
  <c r="Q1274" i="1"/>
  <c r="R1274" i="1" s="1"/>
  <c r="S1274" i="1" s="1"/>
  <c r="Q1306" i="1"/>
  <c r="P1350" i="1"/>
  <c r="Q1419" i="1"/>
  <c r="R1419" i="1" s="1"/>
  <c r="S1419" i="1" s="1"/>
  <c r="P1494" i="1"/>
  <c r="P1385" i="1"/>
  <c r="P1421" i="1"/>
  <c r="P1457" i="1"/>
  <c r="P1493" i="1"/>
  <c r="Q1385" i="1"/>
  <c r="Q1421" i="1"/>
  <c r="Q1457" i="1"/>
  <c r="Q1493" i="1"/>
  <c r="Q1346" i="1"/>
  <c r="R1346" i="1" s="1"/>
  <c r="S1346" i="1" s="1"/>
  <c r="Q1382" i="1"/>
  <c r="R1382" i="1" s="1"/>
  <c r="S1382" i="1" s="1"/>
  <c r="Q1418" i="1"/>
  <c r="R1418" i="1" s="1"/>
  <c r="S1418" i="1" s="1"/>
  <c r="Q1466" i="1"/>
  <c r="R1466" i="1" s="1"/>
  <c r="S1466" i="1" s="1"/>
  <c r="P1496" i="1"/>
  <c r="Q1360" i="1"/>
  <c r="R1360" i="1" s="1"/>
  <c r="S1360" i="1" s="1"/>
  <c r="Q1408" i="1"/>
  <c r="R1408" i="1" s="1"/>
  <c r="S1408" i="1" s="1"/>
  <c r="Q1484" i="1"/>
  <c r="R1484" i="1" s="1"/>
  <c r="S1484" i="1" s="1"/>
  <c r="R952" i="1"/>
  <c r="S952" i="1" s="1"/>
  <c r="R906" i="1"/>
  <c r="S906" i="1" s="1"/>
  <c r="AU317" i="1"/>
  <c r="AV317" i="1" s="1"/>
  <c r="P1345" i="1"/>
  <c r="Q1403" i="1"/>
  <c r="R1403" i="1" s="1"/>
  <c r="S1403" i="1" s="1"/>
  <c r="Q1467" i="1"/>
  <c r="P1369" i="1"/>
  <c r="P1401" i="1"/>
  <c r="P1433" i="1"/>
  <c r="P1465" i="1"/>
  <c r="R1465" i="1" s="1"/>
  <c r="S1465" i="1" s="1"/>
  <c r="P1497" i="1"/>
  <c r="Q1381" i="1"/>
  <c r="Q1413" i="1"/>
  <c r="Q1445" i="1"/>
  <c r="Q1477" i="1"/>
  <c r="Q1326" i="1"/>
  <c r="R1326" i="1" s="1"/>
  <c r="S1326" i="1" s="1"/>
  <c r="Q1358" i="1"/>
  <c r="R1358" i="1" s="1"/>
  <c r="S1358" i="1" s="1"/>
  <c r="Q1390" i="1"/>
  <c r="R1390" i="1" s="1"/>
  <c r="S1390" i="1" s="1"/>
  <c r="Q1422" i="1"/>
  <c r="Q1462" i="1"/>
  <c r="R1462" i="1" s="1"/>
  <c r="S1462" i="1" s="1"/>
  <c r="Q1502" i="1"/>
  <c r="R1502" i="1" s="1"/>
  <c r="S1502" i="1" s="1"/>
  <c r="Q1344" i="1"/>
  <c r="Q1388" i="1"/>
  <c r="R1388" i="1" s="1"/>
  <c r="S1388" i="1" s="1"/>
  <c r="Q1436" i="1"/>
  <c r="R1436" i="1" s="1"/>
  <c r="S1436" i="1" s="1"/>
  <c r="AU171" i="1"/>
  <c r="AV171" i="1" s="1"/>
  <c r="AU497" i="1"/>
  <c r="AV497" i="1" s="1"/>
  <c r="AU180" i="1"/>
  <c r="AV180" i="1" s="1"/>
  <c r="AU238" i="1"/>
  <c r="AV238" i="1" s="1"/>
  <c r="AU619" i="1"/>
  <c r="AV619" i="1" s="1"/>
  <c r="AU611" i="1"/>
  <c r="AV611" i="1" s="1"/>
  <c r="AU465" i="1"/>
  <c r="AV465" i="1" s="1"/>
  <c r="AU130" i="1"/>
  <c r="AV130" i="1" s="1"/>
  <c r="AU91" i="1"/>
  <c r="AV91" i="1" s="1"/>
  <c r="AU255" i="1"/>
  <c r="AV255" i="1" s="1"/>
  <c r="AU433" i="1"/>
  <c r="AV433" i="1" s="1"/>
  <c r="AU404" i="1"/>
  <c r="AV404" i="1" s="1"/>
  <c r="AI457" i="1"/>
  <c r="AJ457" i="1" s="1"/>
  <c r="AU521" i="1"/>
  <c r="AV521" i="1" s="1"/>
  <c r="AU355" i="1"/>
  <c r="AV355" i="1" s="1"/>
  <c r="AU425" i="1"/>
  <c r="AV425" i="1" s="1"/>
  <c r="R959" i="1"/>
  <c r="S959" i="1" s="1"/>
  <c r="AU244" i="1"/>
  <c r="AV244" i="1" s="1"/>
  <c r="AU553" i="1"/>
  <c r="AV553" i="1" s="1"/>
  <c r="AU258" i="1"/>
  <c r="AV258" i="1" s="1"/>
  <c r="AU266" i="1"/>
  <c r="AV266" i="1" s="1"/>
  <c r="AU1112" i="1"/>
  <c r="AV1112" i="1" s="1"/>
  <c r="AU1138" i="1"/>
  <c r="AV1138" i="1" s="1"/>
  <c r="AU683" i="1"/>
  <c r="AV683" i="1" s="1"/>
  <c r="AU329" i="1"/>
  <c r="AV329" i="1" s="1"/>
  <c r="AU1106" i="1"/>
  <c r="AV1106" i="1" s="1"/>
  <c r="AU787" i="1"/>
  <c r="AV787" i="1" s="1"/>
  <c r="AU998" i="1"/>
  <c r="AV998" i="1" s="1"/>
  <c r="AU468" i="1"/>
  <c r="AV468" i="1" s="1"/>
  <c r="AU126" i="1"/>
  <c r="AV126" i="1" s="1"/>
  <c r="AU219" i="1"/>
  <c r="AV219" i="1" s="1"/>
  <c r="AU94" i="1"/>
  <c r="AV94" i="1" s="1"/>
  <c r="AU556" i="1"/>
  <c r="AV556" i="1" s="1"/>
  <c r="N11" i="1"/>
  <c r="N13" i="1"/>
  <c r="N19" i="1"/>
  <c r="AU218" i="1"/>
  <c r="AV218" i="1" s="1"/>
  <c r="AU770" i="1"/>
  <c r="AV770" i="1" s="1"/>
  <c r="AU610" i="1"/>
  <c r="AV610" i="1" s="1"/>
  <c r="AU966" i="1"/>
  <c r="AV966" i="1" s="1"/>
  <c r="AU934" i="1"/>
  <c r="AV934" i="1" s="1"/>
  <c r="AU902" i="1"/>
  <c r="AV902" i="1" s="1"/>
  <c r="AU870" i="1"/>
  <c r="AV870" i="1" s="1"/>
  <c r="AU838" i="1"/>
  <c r="AV838" i="1" s="1"/>
  <c r="AU695" i="1"/>
  <c r="AV695" i="1" s="1"/>
  <c r="AU220" i="1"/>
  <c r="AV220" i="1" s="1"/>
  <c r="AU213" i="1"/>
  <c r="AV213" i="1" s="1"/>
  <c r="AU557" i="1"/>
  <c r="AV557" i="1" s="1"/>
  <c r="Q1446" i="1"/>
  <c r="R1446" i="1" s="1"/>
  <c r="S1446" i="1" s="1"/>
  <c r="Q1478" i="1"/>
  <c r="R1478" i="1" s="1"/>
  <c r="S1478" i="1" s="1"/>
  <c r="P1492" i="1"/>
  <c r="Q1340" i="1"/>
  <c r="R1340" i="1" s="1"/>
  <c r="S1340" i="1" s="1"/>
  <c r="Q1372" i="1"/>
  <c r="R1372" i="1" s="1"/>
  <c r="S1372" i="1" s="1"/>
  <c r="Q1404" i="1"/>
  <c r="R1404" i="1" s="1"/>
  <c r="S1404" i="1" s="1"/>
  <c r="Q1440" i="1"/>
  <c r="Q1480" i="1"/>
  <c r="R1480" i="1" s="1"/>
  <c r="S1480" i="1" s="1"/>
  <c r="Q1454" i="1"/>
  <c r="Q1486" i="1"/>
  <c r="R1486" i="1" s="1"/>
  <c r="S1486" i="1" s="1"/>
  <c r="P1500" i="1"/>
  <c r="Q1348" i="1"/>
  <c r="R1348" i="1" s="1"/>
  <c r="S1348" i="1" s="1"/>
  <c r="Q1380" i="1"/>
  <c r="Q1412" i="1"/>
  <c r="R1412" i="1" s="1"/>
  <c r="S1412" i="1" s="1"/>
  <c r="Q1448" i="1"/>
  <c r="Q1492" i="1"/>
  <c r="AU484" i="1"/>
  <c r="AV484" i="1" s="1"/>
  <c r="AU525" i="1"/>
  <c r="AV525" i="1" s="1"/>
  <c r="AU417" i="1"/>
  <c r="AV417" i="1" s="1"/>
  <c r="R790" i="1"/>
  <c r="S790" i="1" s="1"/>
  <c r="R918" i="1"/>
  <c r="S918" i="1" s="1"/>
  <c r="Q1416" i="1"/>
  <c r="Q1452" i="1"/>
  <c r="R1452" i="1" s="1"/>
  <c r="S1452" i="1" s="1"/>
  <c r="Q1496" i="1"/>
  <c r="R82" i="1"/>
  <c r="S82" i="1" s="1"/>
  <c r="AU429" i="1"/>
  <c r="AV429" i="1" s="1"/>
  <c r="R982" i="1"/>
  <c r="S982" i="1" s="1"/>
  <c r="Q1460" i="1"/>
  <c r="R1460" i="1" s="1"/>
  <c r="S1460" i="1" s="1"/>
  <c r="AU262" i="1"/>
  <c r="AV262" i="1" s="1"/>
  <c r="AU109" i="1"/>
  <c r="AV109" i="1" s="1"/>
  <c r="AU272" i="1"/>
  <c r="AV272" i="1" s="1"/>
  <c r="AU32" i="1"/>
  <c r="AV32" i="1" s="1"/>
  <c r="AU88" i="1"/>
  <c r="AV88" i="1" s="1"/>
  <c r="R469" i="1"/>
  <c r="S469" i="1" s="1"/>
  <c r="R868" i="1"/>
  <c r="S868" i="1" s="1"/>
  <c r="R1014" i="1"/>
  <c r="S1014" i="1" s="1"/>
  <c r="R886" i="1"/>
  <c r="S886" i="1" s="1"/>
  <c r="AU215" i="1"/>
  <c r="AV215" i="1" s="1"/>
  <c r="AU1284" i="1"/>
  <c r="AV1284" i="1" s="1"/>
  <c r="AU1250" i="1"/>
  <c r="AV1250" i="1" s="1"/>
  <c r="AU452" i="1"/>
  <c r="AV452" i="1" s="1"/>
  <c r="AU493" i="1"/>
  <c r="AV493" i="1" s="1"/>
  <c r="R964" i="1"/>
  <c r="S964" i="1" s="1"/>
  <c r="AU233" i="1"/>
  <c r="AV233" i="1" s="1"/>
  <c r="R501" i="1"/>
  <c r="S501" i="1" s="1"/>
  <c r="R836" i="1"/>
  <c r="S836" i="1" s="1"/>
  <c r="R854" i="1"/>
  <c r="S854" i="1" s="1"/>
  <c r="AU204" i="1"/>
  <c r="AV204" i="1" s="1"/>
  <c r="AU1222" i="1"/>
  <c r="AV1222" i="1" s="1"/>
  <c r="AU1176" i="1"/>
  <c r="AV1176" i="1" s="1"/>
  <c r="AU1202" i="1"/>
  <c r="AV1202" i="1" s="1"/>
  <c r="AU1074" i="1"/>
  <c r="AV1074" i="1" s="1"/>
  <c r="AU1042" i="1"/>
  <c r="AV1042" i="1" s="1"/>
  <c r="AU927" i="1"/>
  <c r="AV927" i="1" s="1"/>
  <c r="AU705" i="1"/>
  <c r="AV705" i="1" s="1"/>
  <c r="AU488" i="1"/>
  <c r="AV488" i="1" s="1"/>
  <c r="AI733" i="1"/>
  <c r="AJ733" i="1" s="1"/>
  <c r="AU813" i="1"/>
  <c r="AV813" i="1" s="1"/>
  <c r="AU765" i="1"/>
  <c r="AV765" i="1" s="1"/>
  <c r="AU655" i="1"/>
  <c r="AV655" i="1" s="1"/>
  <c r="AU453" i="1"/>
  <c r="AV453" i="1" s="1"/>
  <c r="AU548" i="1"/>
  <c r="AV548" i="1" s="1"/>
  <c r="AU481" i="1"/>
  <c r="AV481" i="1" s="1"/>
  <c r="AU360" i="1"/>
  <c r="AV360" i="1" s="1"/>
  <c r="AU303" i="1"/>
  <c r="AV303" i="1" s="1"/>
  <c r="AU349" i="1"/>
  <c r="AV349" i="1" s="1"/>
  <c r="Q1424" i="1"/>
  <c r="Q1456" i="1"/>
  <c r="R1456" i="1" s="1"/>
  <c r="S1456" i="1" s="1"/>
  <c r="Q1488" i="1"/>
  <c r="AU188" i="1"/>
  <c r="AV188" i="1" s="1"/>
  <c r="AU242" i="1"/>
  <c r="AV242" i="1" s="1"/>
  <c r="AU253" i="1"/>
  <c r="AV253" i="1" s="1"/>
  <c r="AU121" i="1"/>
  <c r="AV121" i="1" s="1"/>
  <c r="AU164" i="1"/>
  <c r="AV164" i="1" s="1"/>
  <c r="AU144" i="1"/>
  <c r="AV144" i="1" s="1"/>
  <c r="AU1240" i="1"/>
  <c r="AV1240" i="1" s="1"/>
  <c r="AU517" i="1"/>
  <c r="AV517" i="1" s="1"/>
  <c r="AU441" i="1"/>
  <c r="AV441" i="1" s="1"/>
  <c r="AU545" i="1"/>
  <c r="AV545" i="1" s="1"/>
  <c r="AU169" i="1"/>
  <c r="AV169" i="1" s="1"/>
  <c r="AU421" i="1"/>
  <c r="AV421" i="1" s="1"/>
  <c r="AU516" i="1"/>
  <c r="AV516" i="1" s="1"/>
  <c r="AU449" i="1"/>
  <c r="AV449" i="1" s="1"/>
  <c r="Q1500" i="1"/>
  <c r="AU192" i="1"/>
  <c r="AV192" i="1" s="1"/>
  <c r="AU123" i="1"/>
  <c r="AV123" i="1" s="1"/>
  <c r="AU270" i="1"/>
  <c r="AV270" i="1" s="1"/>
  <c r="AU117" i="1"/>
  <c r="AV117" i="1" s="1"/>
  <c r="AU77" i="1"/>
  <c r="AV77" i="1" s="1"/>
  <c r="AU246" i="1"/>
  <c r="AV246" i="1" s="1"/>
  <c r="AU131" i="1"/>
  <c r="AV131" i="1" s="1"/>
  <c r="AU1418" i="1"/>
  <c r="AV1418" i="1" s="1"/>
  <c r="AU1480" i="1"/>
  <c r="AV1480" i="1" s="1"/>
  <c r="AU1218" i="1"/>
  <c r="AV1218" i="1" s="1"/>
  <c r="AU1260" i="1"/>
  <c r="AV1260" i="1" s="1"/>
  <c r="AU1344" i="1"/>
  <c r="AV1344" i="1" s="1"/>
  <c r="AU1160" i="1"/>
  <c r="AV1160" i="1" s="1"/>
  <c r="AU1345" i="1"/>
  <c r="AV1345" i="1" s="1"/>
  <c r="AU1185" i="1"/>
  <c r="AV1185" i="1" s="1"/>
  <c r="AU967" i="1"/>
  <c r="AV967" i="1" s="1"/>
  <c r="AU1096" i="1"/>
  <c r="AV1096" i="1" s="1"/>
  <c r="AU1064" i="1"/>
  <c r="AV1064" i="1" s="1"/>
  <c r="AU1032" i="1"/>
  <c r="AV1032" i="1" s="1"/>
  <c r="AU867" i="1"/>
  <c r="AV867" i="1" s="1"/>
  <c r="AU1090" i="1"/>
  <c r="AV1090" i="1" s="1"/>
  <c r="AU1058" i="1"/>
  <c r="AV1058" i="1" s="1"/>
  <c r="AU1026" i="1"/>
  <c r="AV1026" i="1" s="1"/>
  <c r="AU833" i="1"/>
  <c r="AV833" i="1" s="1"/>
  <c r="AU739" i="1"/>
  <c r="AV739" i="1" s="1"/>
  <c r="AU687" i="1"/>
  <c r="AV687" i="1" s="1"/>
  <c r="AU623" i="1"/>
  <c r="AV623" i="1" s="1"/>
  <c r="AU456" i="1"/>
  <c r="AV456" i="1" s="1"/>
  <c r="AU352" i="1"/>
  <c r="AV352" i="1" s="1"/>
  <c r="AU320" i="1"/>
  <c r="AV320" i="1" s="1"/>
  <c r="Q1472" i="1"/>
  <c r="R1472" i="1" s="1"/>
  <c r="S1472" i="1" s="1"/>
  <c r="AU152" i="1"/>
  <c r="AV152" i="1" s="1"/>
  <c r="AU162" i="1"/>
  <c r="AV162" i="1" s="1"/>
  <c r="AU62" i="1"/>
  <c r="AV62" i="1" s="1"/>
  <c r="AU485" i="1"/>
  <c r="AV485" i="1" s="1"/>
  <c r="AU513" i="1"/>
  <c r="AV513" i="1" s="1"/>
  <c r="R894" i="1"/>
  <c r="S894" i="1" s="1"/>
  <c r="R940" i="1"/>
  <c r="S940" i="1" s="1"/>
  <c r="AU64" i="1"/>
  <c r="AV64" i="1" s="1"/>
  <c r="AU947" i="1"/>
  <c r="AV947" i="1" s="1"/>
  <c r="AU811" i="1"/>
  <c r="AV811" i="1" s="1"/>
  <c r="AU711" i="1"/>
  <c r="AV711" i="1" s="1"/>
  <c r="AU552" i="1"/>
  <c r="AV552" i="1" s="1"/>
  <c r="AU549" i="1"/>
  <c r="AV549" i="1" s="1"/>
  <c r="AU392" i="1"/>
  <c r="AV392" i="1" s="1"/>
  <c r="AU198" i="1"/>
  <c r="AV198" i="1" s="1"/>
  <c r="AU70" i="1"/>
  <c r="AV70" i="1" s="1"/>
  <c r="AU27" i="1"/>
  <c r="AV27" i="1" s="1"/>
  <c r="AU55" i="1"/>
  <c r="AV55" i="1" s="1"/>
  <c r="AU124" i="1"/>
  <c r="AV124" i="1" s="1"/>
  <c r="AU248" i="1"/>
  <c r="AV248" i="1" s="1"/>
  <c r="AU237" i="1"/>
  <c r="AV237" i="1" s="1"/>
  <c r="AU1497" i="1"/>
  <c r="AV1497" i="1" s="1"/>
  <c r="AU1465" i="1"/>
  <c r="AV1465" i="1" s="1"/>
  <c r="AU1386" i="1"/>
  <c r="AV1386" i="1" s="1"/>
  <c r="AU1212" i="1"/>
  <c r="AV1212" i="1" s="1"/>
  <c r="AU1126" i="1"/>
  <c r="AV1126" i="1" s="1"/>
  <c r="AU1346" i="1"/>
  <c r="AV1346" i="1" s="1"/>
  <c r="AU1230" i="1"/>
  <c r="AV1230" i="1" s="1"/>
  <c r="AU1358" i="1"/>
  <c r="AV1358" i="1" s="1"/>
  <c r="AU1206" i="1"/>
  <c r="AV1206" i="1" s="1"/>
  <c r="AU1488" i="1"/>
  <c r="AV1488" i="1" s="1"/>
  <c r="AU1172" i="1"/>
  <c r="AV1172" i="1" s="1"/>
  <c r="AU1272" i="1"/>
  <c r="AV1272" i="1" s="1"/>
  <c r="AU1192" i="1"/>
  <c r="AV1192" i="1" s="1"/>
  <c r="AU1421" i="1"/>
  <c r="AV1421" i="1" s="1"/>
  <c r="AU1325" i="1"/>
  <c r="AV1325" i="1" s="1"/>
  <c r="AU995" i="1"/>
  <c r="AV995" i="1" s="1"/>
  <c r="AU826" i="1"/>
  <c r="AV826" i="1" s="1"/>
  <c r="AU691" i="1"/>
  <c r="AV691" i="1" s="1"/>
  <c r="AU781" i="1"/>
  <c r="AV781" i="1" s="1"/>
  <c r="AU1411" i="1"/>
  <c r="AV1411" i="1" s="1"/>
  <c r="AU1379" i="1"/>
  <c r="AV1379" i="1" s="1"/>
  <c r="AU1347" i="1"/>
  <c r="AV1347" i="1" s="1"/>
  <c r="AU1315" i="1"/>
  <c r="AV1315" i="1" s="1"/>
  <c r="AU1283" i="1"/>
  <c r="AV1283" i="1" s="1"/>
  <c r="AU1251" i="1"/>
  <c r="AV1251" i="1" s="1"/>
  <c r="AU1219" i="1"/>
  <c r="AV1219" i="1" s="1"/>
  <c r="AU1187" i="1"/>
  <c r="AV1187" i="1" s="1"/>
  <c r="AU1155" i="1"/>
  <c r="AV1155" i="1" s="1"/>
  <c r="AU1123" i="1"/>
  <c r="AV1123" i="1" s="1"/>
  <c r="AU1091" i="1"/>
  <c r="AV1091" i="1" s="1"/>
  <c r="AU1059" i="1"/>
  <c r="AV1059" i="1" s="1"/>
  <c r="AU1027" i="1"/>
  <c r="AV1027" i="1" s="1"/>
  <c r="AU887" i="1"/>
  <c r="AV887" i="1" s="1"/>
  <c r="AU509" i="1"/>
  <c r="AV509" i="1" s="1"/>
  <c r="AU904" i="1"/>
  <c r="AV904" i="1" s="1"/>
  <c r="AU761" i="1"/>
  <c r="AV761" i="1" s="1"/>
  <c r="AU795" i="1"/>
  <c r="AV795" i="1" s="1"/>
  <c r="AU693" i="1"/>
  <c r="AV693" i="1" s="1"/>
  <c r="AU782" i="1"/>
  <c r="AV782" i="1" s="1"/>
  <c r="AU528" i="1"/>
  <c r="AV528" i="1" s="1"/>
  <c r="R463" i="1"/>
  <c r="S463" i="1" s="1"/>
  <c r="R788" i="1"/>
  <c r="S788" i="1" s="1"/>
  <c r="R916" i="1"/>
  <c r="S916" i="1" s="1"/>
  <c r="R806" i="1"/>
  <c r="S806" i="1" s="1"/>
  <c r="AU477" i="1"/>
  <c r="AV477" i="1" s="1"/>
  <c r="AU541" i="1"/>
  <c r="AV541" i="1" s="1"/>
  <c r="R495" i="1"/>
  <c r="S495" i="1" s="1"/>
  <c r="R884" i="1"/>
  <c r="S884" i="1" s="1"/>
  <c r="R527" i="1"/>
  <c r="S527" i="1" s="1"/>
  <c r="R852" i="1"/>
  <c r="S852" i="1" s="1"/>
  <c r="R870" i="1"/>
  <c r="S870" i="1" s="1"/>
  <c r="R955" i="1"/>
  <c r="S955" i="1" s="1"/>
  <c r="AU268" i="1"/>
  <c r="AV268" i="1" s="1"/>
  <c r="AU445" i="1"/>
  <c r="AV445" i="1" s="1"/>
  <c r="AU986" i="1"/>
  <c r="AV986" i="1" s="1"/>
  <c r="AU280" i="1"/>
  <c r="AV280" i="1" s="1"/>
  <c r="AU114" i="1"/>
  <c r="AV114" i="1" s="1"/>
  <c r="AU1296" i="1"/>
  <c r="AV1296" i="1" s="1"/>
  <c r="AU1224" i="1"/>
  <c r="AV1224" i="1" s="1"/>
  <c r="AU1391" i="1"/>
  <c r="AV1391" i="1" s="1"/>
  <c r="AU1359" i="1"/>
  <c r="AV1359" i="1" s="1"/>
  <c r="AU1327" i="1"/>
  <c r="AV1327" i="1" s="1"/>
  <c r="AU1295" i="1"/>
  <c r="AV1295" i="1" s="1"/>
  <c r="AU1263" i="1"/>
  <c r="AV1263" i="1" s="1"/>
  <c r="AU1231" i="1"/>
  <c r="AV1231" i="1" s="1"/>
  <c r="AU1199" i="1"/>
  <c r="AV1199" i="1" s="1"/>
  <c r="AU1167" i="1"/>
  <c r="AV1167" i="1" s="1"/>
  <c r="AU1135" i="1"/>
  <c r="AV1135" i="1" s="1"/>
  <c r="AU1103" i="1"/>
  <c r="AV1103" i="1" s="1"/>
  <c r="AU1071" i="1"/>
  <c r="AV1071" i="1" s="1"/>
  <c r="AU1039" i="1"/>
  <c r="AV1039" i="1" s="1"/>
  <c r="AU999" i="1"/>
  <c r="AV999" i="1" s="1"/>
  <c r="AU919" i="1"/>
  <c r="AV919" i="1" s="1"/>
  <c r="AU884" i="1"/>
  <c r="AV884" i="1" s="1"/>
  <c r="AU560" i="1"/>
  <c r="AV560" i="1" s="1"/>
  <c r="AU368" i="1"/>
  <c r="AV368" i="1" s="1"/>
  <c r="R451" i="1"/>
  <c r="S451" i="1" s="1"/>
  <c r="AU299" i="1"/>
  <c r="AV299" i="1" s="1"/>
  <c r="AU1389" i="1"/>
  <c r="AV1389" i="1" s="1"/>
  <c r="AU840" i="1"/>
  <c r="AV840" i="1" s="1"/>
  <c r="AU750" i="1"/>
  <c r="AV750" i="1" s="1"/>
  <c r="AU686" i="1"/>
  <c r="AV686" i="1" s="1"/>
  <c r="AU622" i="1"/>
  <c r="AV622" i="1" s="1"/>
  <c r="AU544" i="1"/>
  <c r="AV544" i="1" s="1"/>
  <c r="AU1154" i="1"/>
  <c r="AV1154" i="1" s="1"/>
  <c r="AU432" i="1"/>
  <c r="AV432" i="1" s="1"/>
  <c r="AU364" i="1"/>
  <c r="AV364" i="1" s="1"/>
  <c r="AU489" i="1"/>
  <c r="AV489" i="1" s="1"/>
  <c r="AU231" i="1"/>
  <c r="AV231" i="1" s="1"/>
  <c r="AU267" i="1"/>
  <c r="AV267" i="1" s="1"/>
  <c r="AU24" i="1"/>
  <c r="AV24" i="1" s="1"/>
  <c r="AU228" i="1"/>
  <c r="AV228" i="1" s="1"/>
  <c r="AU79" i="1"/>
  <c r="AV79" i="1" s="1"/>
  <c r="AU72" i="1"/>
  <c r="AV72" i="1" s="1"/>
  <c r="AU102" i="1"/>
  <c r="AV102" i="1" s="1"/>
  <c r="AU9" i="1"/>
  <c r="AV9" i="1" s="1"/>
  <c r="AU1290" i="1"/>
  <c r="AV1290" i="1" s="1"/>
  <c r="AU1456" i="1"/>
  <c r="AV1456" i="1" s="1"/>
  <c r="AU1132" i="1"/>
  <c r="AV1132" i="1" s="1"/>
  <c r="AU1318" i="1"/>
  <c r="AV1318" i="1" s="1"/>
  <c r="AU1425" i="1"/>
  <c r="AV1425" i="1" s="1"/>
  <c r="AU1393" i="1"/>
  <c r="AV1393" i="1" s="1"/>
  <c r="AU1233" i="1"/>
  <c r="AV1233" i="1" s="1"/>
  <c r="AU1105" i="1"/>
  <c r="AV1105" i="1" s="1"/>
  <c r="AU1041" i="1"/>
  <c r="AV1041" i="1" s="1"/>
  <c r="AU891" i="1"/>
  <c r="AV891" i="1" s="1"/>
  <c r="AU1080" i="1"/>
  <c r="AV1080" i="1" s="1"/>
  <c r="AU1048" i="1"/>
  <c r="AV1048" i="1" s="1"/>
  <c r="AU1014" i="1"/>
  <c r="AV1014" i="1" s="1"/>
  <c r="AU943" i="1"/>
  <c r="AV943" i="1" s="1"/>
  <c r="AU876" i="1"/>
  <c r="AV876" i="1" s="1"/>
  <c r="AU818" i="1"/>
  <c r="AV818" i="1" s="1"/>
  <c r="AU589" i="1"/>
  <c r="AV589" i="1" s="1"/>
  <c r="AU296" i="1"/>
  <c r="AV296" i="1" s="1"/>
  <c r="AU247" i="1"/>
  <c r="AV247" i="1" s="1"/>
  <c r="AU160" i="1"/>
  <c r="AV160" i="1" s="1"/>
  <c r="AU134" i="1"/>
  <c r="AV134" i="1" s="1"/>
  <c r="AU285" i="1"/>
  <c r="AV285" i="1" s="1"/>
  <c r="AU56" i="1"/>
  <c r="AV56" i="1" s="1"/>
  <c r="AU112" i="1"/>
  <c r="AV112" i="1" s="1"/>
  <c r="AU290" i="1"/>
  <c r="AV290" i="1" s="1"/>
  <c r="AU1433" i="1"/>
  <c r="AV1433" i="1" s="1"/>
  <c r="AU1452" i="1"/>
  <c r="AV1452" i="1" s="1"/>
  <c r="AU1414" i="1"/>
  <c r="AV1414" i="1" s="1"/>
  <c r="AU1312" i="1"/>
  <c r="AV1312" i="1" s="1"/>
  <c r="AU1484" i="1"/>
  <c r="AV1484" i="1" s="1"/>
  <c r="AU1366" i="1"/>
  <c r="AV1366" i="1" s="1"/>
  <c r="AU1293" i="1"/>
  <c r="AV1293" i="1" s="1"/>
  <c r="AU1261" i="1"/>
  <c r="AV1261" i="1" s="1"/>
  <c r="AU1229" i="1"/>
  <c r="AV1229" i="1" s="1"/>
  <c r="AU1197" i="1"/>
  <c r="AV1197" i="1" s="1"/>
  <c r="AU1133" i="1"/>
  <c r="AV1133" i="1" s="1"/>
  <c r="AU1101" i="1"/>
  <c r="AV1101" i="1" s="1"/>
  <c r="AU1069" i="1"/>
  <c r="AV1069" i="1" s="1"/>
  <c r="AU1076" i="1"/>
  <c r="AV1076" i="1" s="1"/>
  <c r="AU1044" i="1"/>
  <c r="AV1044" i="1" s="1"/>
  <c r="AU847" i="1"/>
  <c r="AV847" i="1" s="1"/>
  <c r="AU899" i="1"/>
  <c r="AV899" i="1" s="1"/>
  <c r="AU1070" i="1"/>
  <c r="AV1070" i="1" s="1"/>
  <c r="AU1038" i="1"/>
  <c r="AV1038" i="1" s="1"/>
  <c r="AU830" i="1"/>
  <c r="AV830" i="1" s="1"/>
  <c r="AU1000" i="1"/>
  <c r="AV1000" i="1" s="1"/>
  <c r="AU968" i="1"/>
  <c r="AV968" i="1" s="1"/>
  <c r="AU936" i="1"/>
  <c r="AV936" i="1" s="1"/>
  <c r="AU954" i="1"/>
  <c r="AV954" i="1" s="1"/>
  <c r="AU922" i="1"/>
  <c r="AV922" i="1" s="1"/>
  <c r="AU890" i="1"/>
  <c r="AV890" i="1" s="1"/>
  <c r="AU858" i="1"/>
  <c r="AV858" i="1" s="1"/>
  <c r="AU727" i="1"/>
  <c r="AV727" i="1" s="1"/>
  <c r="AU707" i="1"/>
  <c r="AV707" i="1" s="1"/>
  <c r="AU647" i="1"/>
  <c r="AV647" i="1" s="1"/>
  <c r="AU814" i="1"/>
  <c r="AV814" i="1" s="1"/>
  <c r="AU654" i="1"/>
  <c r="AV654" i="1" s="1"/>
  <c r="AU590" i="1"/>
  <c r="AV590" i="1" s="1"/>
  <c r="AU585" i="1"/>
  <c r="AV585" i="1" s="1"/>
  <c r="AU784" i="1"/>
  <c r="AV784" i="1" s="1"/>
  <c r="AU752" i="1"/>
  <c r="AV752" i="1" s="1"/>
  <c r="AU720" i="1"/>
  <c r="AV720" i="1" s="1"/>
  <c r="AU688" i="1"/>
  <c r="AV688" i="1" s="1"/>
  <c r="AU656" i="1"/>
  <c r="AV656" i="1" s="1"/>
  <c r="AU624" i="1"/>
  <c r="AV624" i="1" s="1"/>
  <c r="AU592" i="1"/>
  <c r="AV592" i="1" s="1"/>
  <c r="AU500" i="1"/>
  <c r="AV500" i="1" s="1"/>
  <c r="AU1461" i="1"/>
  <c r="AV1461" i="1" s="1"/>
  <c r="AU1270" i="1"/>
  <c r="AV1270" i="1" s="1"/>
  <c r="AU1289" i="1"/>
  <c r="AV1289" i="1" s="1"/>
  <c r="AU1407" i="1"/>
  <c r="AV1407" i="1" s="1"/>
  <c r="AU1375" i="1"/>
  <c r="AV1375" i="1" s="1"/>
  <c r="AU1343" i="1"/>
  <c r="AV1343" i="1" s="1"/>
  <c r="AU1311" i="1"/>
  <c r="AV1311" i="1" s="1"/>
  <c r="AU1279" i="1"/>
  <c r="AV1279" i="1" s="1"/>
  <c r="AU1247" i="1"/>
  <c r="AV1247" i="1" s="1"/>
  <c r="AU1215" i="1"/>
  <c r="AV1215" i="1" s="1"/>
  <c r="AU1183" i="1"/>
  <c r="AV1183" i="1" s="1"/>
  <c r="AU1151" i="1"/>
  <c r="AV1151" i="1" s="1"/>
  <c r="AU1119" i="1"/>
  <c r="AV1119" i="1" s="1"/>
  <c r="AU1087" i="1"/>
  <c r="AV1087" i="1" s="1"/>
  <c r="AU1055" i="1"/>
  <c r="AV1055" i="1" s="1"/>
  <c r="AU1023" i="1"/>
  <c r="AV1023" i="1" s="1"/>
  <c r="AU241" i="1"/>
  <c r="AV241" i="1" s="1"/>
  <c r="AU1436" i="1"/>
  <c r="AV1436" i="1" s="1"/>
  <c r="AU793" i="1"/>
  <c r="AV793" i="1" s="1"/>
  <c r="AU834" i="1"/>
  <c r="AV834" i="1" s="1"/>
  <c r="AU605" i="1"/>
  <c r="AV605" i="1" s="1"/>
  <c r="AU573" i="1"/>
  <c r="AV573" i="1" s="1"/>
  <c r="AU772" i="1"/>
  <c r="AV772" i="1" s="1"/>
  <c r="AU740" i="1"/>
  <c r="AV740" i="1" s="1"/>
  <c r="AU708" i="1"/>
  <c r="AV708" i="1" s="1"/>
  <c r="AU676" i="1"/>
  <c r="AV676" i="1" s="1"/>
  <c r="AU644" i="1"/>
  <c r="AV644" i="1" s="1"/>
  <c r="AU612" i="1"/>
  <c r="AV612" i="1" s="1"/>
  <c r="AU580" i="1"/>
  <c r="AV580" i="1" s="1"/>
  <c r="AU205" i="1"/>
  <c r="AV205" i="1" s="1"/>
  <c r="AU1445" i="1"/>
  <c r="AV1445" i="1" s="1"/>
  <c r="AU1464" i="1"/>
  <c r="AV1464" i="1" s="1"/>
  <c r="AU1136" i="1"/>
  <c r="AV1136" i="1" s="1"/>
  <c r="AU1337" i="1"/>
  <c r="AV1337" i="1" s="1"/>
  <c r="AU1049" i="1"/>
  <c r="AV1049" i="1" s="1"/>
  <c r="AU1423" i="1"/>
  <c r="AV1423" i="1" s="1"/>
  <c r="AU286" i="1"/>
  <c r="AV286" i="1" s="1"/>
  <c r="AU199" i="1"/>
  <c r="AV199" i="1" s="1"/>
  <c r="AU293" i="1"/>
  <c r="AV293" i="1" s="1"/>
  <c r="AU113" i="1"/>
  <c r="AV113" i="1" s="1"/>
  <c r="AU183" i="1"/>
  <c r="AV183" i="1" s="1"/>
  <c r="AU138" i="1"/>
  <c r="AV138" i="1" s="1"/>
  <c r="AU1348" i="1"/>
  <c r="AV1348" i="1" s="1"/>
  <c r="AU1360" i="1"/>
  <c r="AV1360" i="1" s="1"/>
  <c r="AU1422" i="1"/>
  <c r="AV1422" i="1" s="1"/>
  <c r="AU1320" i="1"/>
  <c r="AV1320" i="1" s="1"/>
  <c r="AU1228" i="1"/>
  <c r="AV1228" i="1" s="1"/>
  <c r="AU1194" i="1"/>
  <c r="AV1194" i="1" s="1"/>
  <c r="AU1336" i="1"/>
  <c r="AV1336" i="1" s="1"/>
  <c r="AU1269" i="1"/>
  <c r="AV1269" i="1" s="1"/>
  <c r="AU1010" i="1"/>
  <c r="AV1010" i="1" s="1"/>
  <c r="AU125" i="1"/>
  <c r="AV125" i="1" s="1"/>
  <c r="AU155" i="1"/>
  <c r="AV155" i="1" s="1"/>
  <c r="AU222" i="1"/>
  <c r="AV222" i="1" s="1"/>
  <c r="AU86" i="1"/>
  <c r="AV86" i="1" s="1"/>
  <c r="AU158" i="1"/>
  <c r="AV158" i="1" s="1"/>
  <c r="AU187" i="1"/>
  <c r="AV187" i="1" s="1"/>
  <c r="AU156" i="1"/>
  <c r="AV156" i="1" s="1"/>
  <c r="AU120" i="1"/>
  <c r="AV120" i="1" s="1"/>
  <c r="AU149" i="1"/>
  <c r="AV149" i="1" s="1"/>
  <c r="AU52" i="1"/>
  <c r="AV52" i="1" s="1"/>
  <c r="AU111" i="1"/>
  <c r="AV111" i="1" s="1"/>
  <c r="AU40" i="1"/>
  <c r="AV40" i="1" s="1"/>
  <c r="AU143" i="1"/>
  <c r="AV143" i="1" s="1"/>
  <c r="AU1501" i="1"/>
  <c r="AV1501" i="1" s="1"/>
  <c r="AU1416" i="1"/>
  <c r="AV1416" i="1" s="1"/>
  <c r="AU1499" i="1"/>
  <c r="AV1499" i="1" s="1"/>
  <c r="AU1467" i="1"/>
  <c r="AV1467" i="1" s="1"/>
  <c r="AU1435" i="1"/>
  <c r="AV1435" i="1" s="1"/>
  <c r="AU1338" i="1"/>
  <c r="AV1338" i="1" s="1"/>
  <c r="AU1500" i="1"/>
  <c r="AV1500" i="1" s="1"/>
  <c r="AU1278" i="1"/>
  <c r="AV1278" i="1" s="1"/>
  <c r="AU1361" i="1"/>
  <c r="AV1361" i="1" s="1"/>
  <c r="AU1297" i="1"/>
  <c r="AV1297" i="1" s="1"/>
  <c r="AU1169" i="1"/>
  <c r="AV1169" i="1" s="1"/>
  <c r="AU1073" i="1"/>
  <c r="AV1073" i="1" s="1"/>
  <c r="AU821" i="1"/>
  <c r="AV821" i="1" s="1"/>
  <c r="AU181" i="1"/>
  <c r="AV181" i="1" s="1"/>
  <c r="AU186" i="1"/>
  <c r="AV186" i="1" s="1"/>
  <c r="AU19" i="1"/>
  <c r="AV19" i="1" s="1"/>
  <c r="AU275" i="1"/>
  <c r="AV275" i="1" s="1"/>
  <c r="AU69" i="1"/>
  <c r="AV69" i="1" s="1"/>
  <c r="AU170" i="1"/>
  <c r="AV170" i="1" s="1"/>
  <c r="AU129" i="1"/>
  <c r="AV129" i="1" s="1"/>
  <c r="AU110" i="1"/>
  <c r="AV110" i="1" s="1"/>
  <c r="AU1495" i="1"/>
  <c r="AV1495" i="1" s="1"/>
  <c r="AU1463" i="1"/>
  <c r="AV1463" i="1" s="1"/>
  <c r="AU1431" i="1"/>
  <c r="AV1431" i="1" s="1"/>
  <c r="AU1332" i="1"/>
  <c r="AV1332" i="1" s="1"/>
  <c r="AU1258" i="1"/>
  <c r="AV1258" i="1" s="1"/>
  <c r="AU1357" i="1"/>
  <c r="AV1357" i="1" s="1"/>
  <c r="AU723" i="1"/>
  <c r="AV723" i="1" s="1"/>
  <c r="AU872" i="1"/>
  <c r="AV872" i="1" s="1"/>
  <c r="AU1021" i="1"/>
  <c r="AV1021" i="1" s="1"/>
  <c r="AU989" i="1"/>
  <c r="AV989" i="1" s="1"/>
  <c r="AU957" i="1"/>
  <c r="AV957" i="1" s="1"/>
  <c r="AU925" i="1"/>
  <c r="AV925" i="1" s="1"/>
  <c r="AU893" i="1"/>
  <c r="AV893" i="1" s="1"/>
  <c r="AU861" i="1"/>
  <c r="AV861" i="1" s="1"/>
  <c r="AU783" i="1"/>
  <c r="AV783" i="1" s="1"/>
  <c r="AU103" i="1"/>
  <c r="AV103" i="1" s="1"/>
  <c r="AU234" i="1"/>
  <c r="AV234" i="1" s="1"/>
  <c r="AU161" i="1"/>
  <c r="AV161" i="1" s="1"/>
  <c r="AU294" i="1"/>
  <c r="AV294" i="1" s="1"/>
  <c r="AU212" i="1"/>
  <c r="AV212" i="1" s="1"/>
  <c r="AU263" i="1"/>
  <c r="AV263" i="1" s="1"/>
  <c r="AU291" i="1"/>
  <c r="AV291" i="1" s="1"/>
  <c r="AU289" i="1"/>
  <c r="AV289" i="1" s="1"/>
  <c r="AU20" i="1"/>
  <c r="AV20" i="1" s="1"/>
  <c r="AU48" i="1"/>
  <c r="AV48" i="1" s="1"/>
  <c r="AU252" i="1"/>
  <c r="AV252" i="1" s="1"/>
  <c r="AU23" i="1"/>
  <c r="AV23" i="1" s="1"/>
  <c r="AU80" i="1"/>
  <c r="AV80" i="1" s="1"/>
  <c r="AU87" i="1"/>
  <c r="AV87" i="1" s="1"/>
  <c r="AU37" i="1"/>
  <c r="AV37" i="1" s="1"/>
  <c r="AU107" i="1"/>
  <c r="AV107" i="1" s="1"/>
  <c r="AU83" i="1"/>
  <c r="AV83" i="1" s="1"/>
  <c r="AU202" i="1"/>
  <c r="AV202" i="1" s="1"/>
  <c r="AU271" i="1"/>
  <c r="AV271" i="1" s="1"/>
  <c r="AU1232" i="1"/>
  <c r="AV1232" i="1" s="1"/>
  <c r="AU1493" i="1"/>
  <c r="AV1493" i="1" s="1"/>
  <c r="AU1448" i="1"/>
  <c r="AV1448" i="1" s="1"/>
  <c r="AU1220" i="1"/>
  <c r="AV1220" i="1" s="1"/>
  <c r="AU1134" i="1"/>
  <c r="AV1134" i="1" s="1"/>
  <c r="AU1352" i="1"/>
  <c r="AV1352" i="1" s="1"/>
  <c r="AU1491" i="1"/>
  <c r="AV1491" i="1" s="1"/>
  <c r="AU1459" i="1"/>
  <c r="AV1459" i="1" s="1"/>
  <c r="AU1274" i="1"/>
  <c r="AV1274" i="1" s="1"/>
  <c r="AU1196" i="1"/>
  <c r="AV1196" i="1" s="1"/>
  <c r="AU1476" i="1"/>
  <c r="AV1476" i="1" s="1"/>
  <c r="AU257" i="1"/>
  <c r="AV257" i="1" s="1"/>
  <c r="AU127" i="1"/>
  <c r="AV127" i="1" s="1"/>
  <c r="AU230" i="1"/>
  <c r="AV230" i="1" s="1"/>
  <c r="AU157" i="1"/>
  <c r="AV157" i="1" s="1"/>
  <c r="AU44" i="1"/>
  <c r="AV44" i="1" s="1"/>
  <c r="AU148" i="1"/>
  <c r="AV148" i="1" s="1"/>
  <c r="AU184" i="1"/>
  <c r="AV184" i="1" s="1"/>
  <c r="AU1168" i="1"/>
  <c r="AV1168" i="1" s="1"/>
  <c r="AU1457" i="1"/>
  <c r="AV1457" i="1" s="1"/>
  <c r="AU1190" i="1"/>
  <c r="AV1190" i="1" s="1"/>
  <c r="AU1496" i="1"/>
  <c r="AV1496" i="1" s="1"/>
  <c r="AU232" i="1"/>
  <c r="AV232" i="1" s="1"/>
  <c r="AU92" i="1"/>
  <c r="AV92" i="1" s="1"/>
  <c r="AU282" i="1"/>
  <c r="AV282" i="1" s="1"/>
  <c r="AU227" i="1"/>
  <c r="AV227" i="1" s="1"/>
  <c r="AU145" i="1"/>
  <c r="AV145" i="1" s="1"/>
  <c r="AU58" i="1"/>
  <c r="AV58" i="1" s="1"/>
  <c r="AU217" i="1"/>
  <c r="AV217" i="1" s="1"/>
  <c r="AU1226" i="1"/>
  <c r="AV1226" i="1" s="1"/>
  <c r="AU1377" i="1"/>
  <c r="AV1377" i="1" s="1"/>
  <c r="AU1281" i="1"/>
  <c r="AV1281" i="1" s="1"/>
  <c r="AU1249" i="1"/>
  <c r="AV1249" i="1" s="1"/>
  <c r="AU1153" i="1"/>
  <c r="AV1153" i="1" s="1"/>
  <c r="AU1399" i="1"/>
  <c r="AV1399" i="1" s="1"/>
  <c r="AU1367" i="1"/>
  <c r="AV1367" i="1" s="1"/>
  <c r="AU1335" i="1"/>
  <c r="AV1335" i="1" s="1"/>
  <c r="AU1303" i="1"/>
  <c r="AV1303" i="1" s="1"/>
  <c r="AU1271" i="1"/>
  <c r="AV1271" i="1" s="1"/>
  <c r="AU1239" i="1"/>
  <c r="AV1239" i="1" s="1"/>
  <c r="AU1207" i="1"/>
  <c r="AV1207" i="1" s="1"/>
  <c r="AU1175" i="1"/>
  <c r="AV1175" i="1" s="1"/>
  <c r="AU1143" i="1"/>
  <c r="AV1143" i="1" s="1"/>
  <c r="AU1111" i="1"/>
  <c r="AV1111" i="1" s="1"/>
  <c r="AU1079" i="1"/>
  <c r="AV1079" i="1" s="1"/>
  <c r="AU1047" i="1"/>
  <c r="AV1047" i="1" s="1"/>
  <c r="AU1012" i="1"/>
  <c r="AV1012" i="1" s="1"/>
  <c r="AU855" i="1"/>
  <c r="AV855" i="1" s="1"/>
  <c r="AU956" i="1"/>
  <c r="AV956" i="1" s="1"/>
  <c r="AU769" i="1"/>
  <c r="AV769" i="1" s="1"/>
  <c r="AU661" i="1"/>
  <c r="AV661" i="1" s="1"/>
  <c r="AU597" i="1"/>
  <c r="AV597" i="1" s="1"/>
  <c r="AU935" i="1"/>
  <c r="AV935" i="1" s="1"/>
  <c r="AU717" i="1"/>
  <c r="AV717" i="1" s="1"/>
  <c r="AU757" i="1"/>
  <c r="AV757" i="1" s="1"/>
  <c r="AU492" i="1"/>
  <c r="AV492" i="1" s="1"/>
  <c r="AU940" i="1"/>
  <c r="AV940" i="1" s="1"/>
  <c r="AU844" i="1"/>
  <c r="AV844" i="1" s="1"/>
  <c r="AU815" i="1"/>
  <c r="AV815" i="1" s="1"/>
  <c r="AU767" i="1"/>
  <c r="AV767" i="1" s="1"/>
  <c r="AU958" i="1"/>
  <c r="AV958" i="1" s="1"/>
  <c r="AU926" i="1"/>
  <c r="AV926" i="1" s="1"/>
  <c r="AU894" i="1"/>
  <c r="AV894" i="1" s="1"/>
  <c r="AU862" i="1"/>
  <c r="AV862" i="1" s="1"/>
  <c r="AU829" i="1"/>
  <c r="AV829" i="1" s="1"/>
  <c r="AU785" i="1"/>
  <c r="AV785" i="1" s="1"/>
  <c r="AU993" i="1"/>
  <c r="AV993" i="1" s="1"/>
  <c r="AU961" i="1"/>
  <c r="AV961" i="1" s="1"/>
  <c r="AU929" i="1"/>
  <c r="AV929" i="1" s="1"/>
  <c r="AU897" i="1"/>
  <c r="AV897" i="1" s="1"/>
  <c r="AU865" i="1"/>
  <c r="AV865" i="1" s="1"/>
  <c r="AU801" i="1"/>
  <c r="AV801" i="1" s="1"/>
  <c r="AU699" i="1"/>
  <c r="AV699" i="1" s="1"/>
  <c r="AU786" i="1"/>
  <c r="AV786" i="1" s="1"/>
  <c r="AU722" i="1"/>
  <c r="AV722" i="1" s="1"/>
  <c r="AU690" i="1"/>
  <c r="AV690" i="1" s="1"/>
  <c r="AU626" i="1"/>
  <c r="AV626" i="1" s="1"/>
  <c r="AU653" i="1"/>
  <c r="AV653" i="1" s="1"/>
  <c r="AU820" i="1"/>
  <c r="AV820" i="1" s="1"/>
  <c r="AU575" i="1"/>
  <c r="AV575" i="1" s="1"/>
  <c r="AU523" i="1"/>
  <c r="AV523" i="1" s="1"/>
  <c r="AU491" i="1"/>
  <c r="AV491" i="1" s="1"/>
  <c r="AU427" i="1"/>
  <c r="AV427" i="1" s="1"/>
  <c r="AU395" i="1"/>
  <c r="AV395" i="1" s="1"/>
  <c r="AU363" i="1"/>
  <c r="AV363" i="1" s="1"/>
  <c r="AU339" i="1"/>
  <c r="AV339" i="1" s="1"/>
  <c r="AU562" i="1"/>
  <c r="AV562" i="1" s="1"/>
  <c r="AU350" i="1"/>
  <c r="AV350" i="1" s="1"/>
  <c r="AU318" i="1"/>
  <c r="AV318" i="1" s="1"/>
  <c r="AU718" i="1"/>
  <c r="AV718" i="1" s="1"/>
  <c r="AU681" i="1"/>
  <c r="AV681" i="1" s="1"/>
  <c r="AU617" i="1"/>
  <c r="AV617" i="1" s="1"/>
  <c r="AU816" i="1"/>
  <c r="AV816" i="1" s="1"/>
  <c r="AU603" i="1"/>
  <c r="AV603" i="1" s="1"/>
  <c r="AU571" i="1"/>
  <c r="AV571" i="1" s="1"/>
  <c r="AU519" i="1"/>
  <c r="AV519" i="1" s="1"/>
  <c r="AU487" i="1"/>
  <c r="AV487" i="1" s="1"/>
  <c r="AU455" i="1"/>
  <c r="AV455" i="1" s="1"/>
  <c r="AU391" i="1"/>
  <c r="AV391" i="1" s="1"/>
  <c r="AU359" i="1"/>
  <c r="AV359" i="1" s="1"/>
  <c r="AU333" i="1"/>
  <c r="AV333" i="1" s="1"/>
  <c r="AU558" i="1"/>
  <c r="AV558" i="1" s="1"/>
  <c r="AU526" i="1"/>
  <c r="AV526" i="1" s="1"/>
  <c r="AU494" i="1"/>
  <c r="AV494" i="1" s="1"/>
  <c r="AU462" i="1"/>
  <c r="AV462" i="1" s="1"/>
  <c r="AU430" i="1"/>
  <c r="AV430" i="1" s="1"/>
  <c r="AU366" i="1"/>
  <c r="AV366" i="1" s="1"/>
  <c r="AU319" i="1"/>
  <c r="AV319" i="1" s="1"/>
  <c r="AU405" i="1"/>
  <c r="AV405" i="1" s="1"/>
  <c r="AU373" i="1"/>
  <c r="AV373" i="1" s="1"/>
  <c r="AU346" i="1"/>
  <c r="AV346" i="1" s="1"/>
  <c r="AU314" i="1"/>
  <c r="AV314" i="1" s="1"/>
  <c r="AU332" i="1"/>
  <c r="AV332" i="1" s="1"/>
  <c r="AU1408" i="1"/>
  <c r="AV1408" i="1" s="1"/>
  <c r="AU1162" i="1"/>
  <c r="AV1162" i="1" s="1"/>
  <c r="AU1472" i="1"/>
  <c r="AV1472" i="1" s="1"/>
  <c r="AU1246" i="1"/>
  <c r="AV1246" i="1" s="1"/>
  <c r="AU1374" i="1"/>
  <c r="AV1374" i="1" s="1"/>
  <c r="AU1417" i="1"/>
  <c r="AV1417" i="1" s="1"/>
  <c r="AU1385" i="1"/>
  <c r="AV1385" i="1" s="1"/>
  <c r="AU1353" i="1"/>
  <c r="AV1353" i="1" s="1"/>
  <c r="AU1321" i="1"/>
  <c r="AV1321" i="1" s="1"/>
  <c r="AU1225" i="1"/>
  <c r="AV1225" i="1" s="1"/>
  <c r="AU1193" i="1"/>
  <c r="AV1193" i="1" s="1"/>
  <c r="AU1129" i="1"/>
  <c r="AV1129" i="1" s="1"/>
  <c r="AU1097" i="1"/>
  <c r="AV1097" i="1" s="1"/>
  <c r="AU1065" i="1"/>
  <c r="AV1065" i="1" s="1"/>
  <c r="AU1033" i="1"/>
  <c r="AV1033" i="1" s="1"/>
  <c r="AU987" i="1"/>
  <c r="AV987" i="1" s="1"/>
  <c r="AU903" i="1"/>
  <c r="AV903" i="1" s="1"/>
  <c r="AU955" i="1"/>
  <c r="AV955" i="1" s="1"/>
  <c r="AU1072" i="1"/>
  <c r="AV1072" i="1" s="1"/>
  <c r="AU1040" i="1"/>
  <c r="AV1040" i="1" s="1"/>
  <c r="AU667" i="1"/>
  <c r="AV667" i="1" s="1"/>
  <c r="AU939" i="1"/>
  <c r="AV939" i="1" s="1"/>
  <c r="AU1098" i="1"/>
  <c r="AV1098" i="1" s="1"/>
  <c r="AU1066" i="1"/>
  <c r="AV1066" i="1" s="1"/>
  <c r="AU1034" i="1"/>
  <c r="AV1034" i="1" s="1"/>
  <c r="AU932" i="1"/>
  <c r="AV932" i="1" s="1"/>
  <c r="AU900" i="1"/>
  <c r="AV900" i="1" s="1"/>
  <c r="AU703" i="1"/>
  <c r="AV703" i="1" s="1"/>
  <c r="AU982" i="1"/>
  <c r="AV982" i="1" s="1"/>
  <c r="AU950" i="1"/>
  <c r="AV950" i="1" s="1"/>
  <c r="AU918" i="1"/>
  <c r="AV918" i="1" s="1"/>
  <c r="AU886" i="1"/>
  <c r="AV886" i="1" s="1"/>
  <c r="AU854" i="1"/>
  <c r="AV854" i="1" s="1"/>
  <c r="AU819" i="1"/>
  <c r="AV819" i="1" s="1"/>
  <c r="AU721" i="1"/>
  <c r="AV721" i="1" s="1"/>
  <c r="AU701" i="1"/>
  <c r="AV701" i="1" s="1"/>
  <c r="AU639" i="1"/>
  <c r="AV639" i="1" s="1"/>
  <c r="AU1017" i="1"/>
  <c r="AV1017" i="1" s="1"/>
  <c r="AU985" i="1"/>
  <c r="AV985" i="1" s="1"/>
  <c r="AU953" i="1"/>
  <c r="AV953" i="1" s="1"/>
  <c r="AU921" i="1"/>
  <c r="AV921" i="1" s="1"/>
  <c r="AU889" i="1"/>
  <c r="AV889" i="1" s="1"/>
  <c r="AU857" i="1"/>
  <c r="AV857" i="1" s="1"/>
  <c r="AU823" i="1"/>
  <c r="AV823" i="1" s="1"/>
  <c r="AU777" i="1"/>
  <c r="AV777" i="1" s="1"/>
  <c r="AU789" i="1"/>
  <c r="AV789" i="1" s="1"/>
  <c r="AU746" i="1"/>
  <c r="AV746" i="1" s="1"/>
  <c r="AU714" i="1"/>
  <c r="AV714" i="1" s="1"/>
  <c r="AU682" i="1"/>
  <c r="AV682" i="1" s="1"/>
  <c r="AU618" i="1"/>
  <c r="AV618" i="1" s="1"/>
  <c r="AU677" i="1"/>
  <c r="AV677" i="1" s="1"/>
  <c r="AU645" i="1"/>
  <c r="AV645" i="1" s="1"/>
  <c r="AU564" i="1"/>
  <c r="AV564" i="1" s="1"/>
  <c r="AU812" i="1"/>
  <c r="AV812" i="1" s="1"/>
  <c r="AU780" i="1"/>
  <c r="AV780" i="1" s="1"/>
  <c r="AU748" i="1"/>
  <c r="AV748" i="1" s="1"/>
  <c r="AU716" i="1"/>
  <c r="AV716" i="1" s="1"/>
  <c r="AU684" i="1"/>
  <c r="AV684" i="1" s="1"/>
  <c r="AU652" i="1"/>
  <c r="AV652" i="1" s="1"/>
  <c r="AU620" i="1"/>
  <c r="AV620" i="1" s="1"/>
  <c r="AU588" i="1"/>
  <c r="AV588" i="1" s="1"/>
  <c r="AU460" i="1"/>
  <c r="AV460" i="1" s="1"/>
  <c r="AU448" i="1"/>
  <c r="AV448" i="1" s="1"/>
  <c r="AU567" i="1"/>
  <c r="AV567" i="1" s="1"/>
  <c r="AU547" i="1"/>
  <c r="AV547" i="1" s="1"/>
  <c r="AU515" i="1"/>
  <c r="AV515" i="1" s="1"/>
  <c r="AU451" i="1"/>
  <c r="AV451" i="1" s="1"/>
  <c r="AU419" i="1"/>
  <c r="AV419" i="1" s="1"/>
  <c r="AU387" i="1"/>
  <c r="AV387" i="1" s="1"/>
  <c r="AU353" i="1"/>
  <c r="AV353" i="1" s="1"/>
  <c r="AU554" i="1"/>
  <c r="AV554" i="1" s="1"/>
  <c r="AU522" i="1"/>
  <c r="AV522" i="1" s="1"/>
  <c r="AU490" i="1"/>
  <c r="AV490" i="1" s="1"/>
  <c r="AU426" i="1"/>
  <c r="AV426" i="1" s="1"/>
  <c r="AU394" i="1"/>
  <c r="AV394" i="1" s="1"/>
  <c r="AU313" i="1"/>
  <c r="AV313" i="1" s="1"/>
  <c r="AU331" i="1"/>
  <c r="AV331" i="1" s="1"/>
  <c r="AU401" i="1"/>
  <c r="AV401" i="1" s="1"/>
  <c r="AU369" i="1"/>
  <c r="AV369" i="1" s="1"/>
  <c r="AU328" i="1"/>
  <c r="AV328" i="1" s="1"/>
  <c r="AU1104" i="1"/>
  <c r="AV1104" i="1" s="1"/>
  <c r="AU1200" i="1"/>
  <c r="AV1200" i="1" s="1"/>
  <c r="AU1487" i="1"/>
  <c r="AV1487" i="1" s="1"/>
  <c r="AU1455" i="1"/>
  <c r="AV1455" i="1" s="1"/>
  <c r="AU1370" i="1"/>
  <c r="AV1370" i="1" s="1"/>
  <c r="AU1268" i="1"/>
  <c r="AV1268" i="1" s="1"/>
  <c r="AU1432" i="1"/>
  <c r="AV1432" i="1" s="1"/>
  <c r="AU1350" i="1"/>
  <c r="AV1350" i="1" s="1"/>
  <c r="AU1428" i="1"/>
  <c r="AV1428" i="1" s="1"/>
  <c r="AU1256" i="1"/>
  <c r="AV1256" i="1" s="1"/>
  <c r="AU1381" i="1"/>
  <c r="AV1381" i="1" s="1"/>
  <c r="AU1285" i="1"/>
  <c r="AV1285" i="1" s="1"/>
  <c r="AU1189" i="1"/>
  <c r="AV1189" i="1" s="1"/>
  <c r="AU1157" i="1"/>
  <c r="AV1157" i="1" s="1"/>
  <c r="AU859" i="1"/>
  <c r="AV859" i="1" s="1"/>
  <c r="AU1100" i="1"/>
  <c r="AV1100" i="1" s="1"/>
  <c r="AU1068" i="1"/>
  <c r="AV1068" i="1" s="1"/>
  <c r="AU1036" i="1"/>
  <c r="AV1036" i="1" s="1"/>
  <c r="AU911" i="1"/>
  <c r="AV911" i="1" s="1"/>
  <c r="AU963" i="1"/>
  <c r="AV963" i="1" s="1"/>
  <c r="AU1006" i="1"/>
  <c r="AV1006" i="1" s="1"/>
  <c r="AU843" i="1"/>
  <c r="AV843" i="1" s="1"/>
  <c r="AU928" i="1"/>
  <c r="AV928" i="1" s="1"/>
  <c r="AU806" i="1"/>
  <c r="AV806" i="1" s="1"/>
  <c r="AU646" i="1"/>
  <c r="AV646" i="1" s="1"/>
  <c r="AU614" i="1"/>
  <c r="AV614" i="1" s="1"/>
  <c r="AU776" i="1"/>
  <c r="AV776" i="1" s="1"/>
  <c r="AU744" i="1"/>
  <c r="AV744" i="1" s="1"/>
  <c r="AU712" i="1"/>
  <c r="AV712" i="1" s="1"/>
  <c r="AU680" i="1"/>
  <c r="AV680" i="1" s="1"/>
  <c r="AU648" i="1"/>
  <c r="AV648" i="1" s="1"/>
  <c r="AU616" i="1"/>
  <c r="AV616" i="1" s="1"/>
  <c r="AU584" i="1"/>
  <c r="AV584" i="1" s="1"/>
  <c r="AU595" i="1"/>
  <c r="AV595" i="1" s="1"/>
  <c r="AU543" i="1"/>
  <c r="AV543" i="1" s="1"/>
  <c r="AU383" i="1"/>
  <c r="AV383" i="1" s="1"/>
  <c r="AU550" i="1"/>
  <c r="AV550" i="1" s="1"/>
  <c r="AU518" i="1"/>
  <c r="AV518" i="1" s="1"/>
  <c r="AU486" i="1"/>
  <c r="AV486" i="1" s="1"/>
  <c r="AU422" i="1"/>
  <c r="AV422" i="1" s="1"/>
  <c r="AU390" i="1"/>
  <c r="AV390" i="1" s="1"/>
  <c r="AU356" i="1"/>
  <c r="AV356" i="1" s="1"/>
  <c r="AU324" i="1"/>
  <c r="AV324" i="1" s="1"/>
  <c r="AU706" i="1"/>
  <c r="AV706" i="1" s="1"/>
  <c r="AU674" i="1"/>
  <c r="AV674" i="1" s="1"/>
  <c r="AU578" i="1"/>
  <c r="AV578" i="1" s="1"/>
  <c r="AU836" i="1"/>
  <c r="AV836" i="1" s="1"/>
  <c r="AU546" i="1"/>
  <c r="AV546" i="1" s="1"/>
  <c r="AU482" i="1"/>
  <c r="AV482" i="1" s="1"/>
  <c r="AU450" i="1"/>
  <c r="AV450" i="1" s="1"/>
  <c r="AU418" i="1"/>
  <c r="AV418" i="1" s="1"/>
  <c r="AU386" i="1"/>
  <c r="AV386" i="1" s="1"/>
  <c r="AU351" i="1"/>
  <c r="AV351" i="1" s="1"/>
  <c r="AU393" i="1"/>
  <c r="AV393" i="1" s="1"/>
  <c r="AU361" i="1"/>
  <c r="AV361" i="1" s="1"/>
  <c r="AU311" i="1"/>
  <c r="AV311" i="1" s="1"/>
  <c r="AU1165" i="1"/>
  <c r="AV1165" i="1" s="1"/>
  <c r="AU1037" i="1"/>
  <c r="AV1037" i="1" s="1"/>
  <c r="AI380" i="1"/>
  <c r="AJ380" i="1" s="1"/>
  <c r="AU380" i="1"/>
  <c r="AV380" i="1" s="1"/>
  <c r="AU1429" i="1"/>
  <c r="AV1429" i="1" s="1"/>
  <c r="AU1446" i="1"/>
  <c r="AV1446" i="1" s="1"/>
  <c r="AI627" i="1"/>
  <c r="AJ627" i="1" s="1"/>
  <c r="AU627" i="1"/>
  <c r="AV627" i="1" s="1"/>
  <c r="AU743" i="1"/>
  <c r="AV743" i="1" s="1"/>
  <c r="AU778" i="1"/>
  <c r="AV778" i="1" s="1"/>
  <c r="AU278" i="1"/>
  <c r="AV278" i="1" s="1"/>
  <c r="AU196" i="1"/>
  <c r="AV196" i="1" s="1"/>
  <c r="AU51" i="1"/>
  <c r="AV51" i="1" s="1"/>
  <c r="AU209" i="1"/>
  <c r="AV209" i="1" s="1"/>
  <c r="AU210" i="1"/>
  <c r="AV210" i="1" s="1"/>
  <c r="AU176" i="1"/>
  <c r="AV176" i="1" s="1"/>
  <c r="AU142" i="1"/>
  <c r="AV142" i="1" s="1"/>
  <c r="AU260" i="1"/>
  <c r="AV260" i="1" s="1"/>
  <c r="AU61" i="1"/>
  <c r="AV61" i="1" s="1"/>
  <c r="AU229" i="1"/>
  <c r="AV229" i="1" s="1"/>
  <c r="AU224" i="1"/>
  <c r="AV224" i="1" s="1"/>
  <c r="AU150" i="1"/>
  <c r="AV150" i="1" s="1"/>
  <c r="AU189" i="1"/>
  <c r="AV189" i="1" s="1"/>
  <c r="AU259" i="1"/>
  <c r="AV259" i="1" s="1"/>
  <c r="AU287" i="1"/>
  <c r="AV287" i="1" s="1"/>
  <c r="AU10" i="1"/>
  <c r="AV10" i="1" s="1"/>
  <c r="AI78" i="1"/>
  <c r="AJ78" i="1" s="1"/>
  <c r="AU78" i="1"/>
  <c r="AV78" i="1" s="1"/>
  <c r="AU151" i="1"/>
  <c r="AV151" i="1" s="1"/>
  <c r="AU221" i="1"/>
  <c r="AV221" i="1" s="1"/>
  <c r="AU250" i="1"/>
  <c r="AV250" i="1" s="1"/>
  <c r="AU6" i="1"/>
  <c r="AV6" i="1" s="1"/>
  <c r="AU104" i="1"/>
  <c r="AV104" i="1" s="1"/>
  <c r="AU179" i="1"/>
  <c r="AV179" i="1" s="1"/>
  <c r="AU206" i="1"/>
  <c r="AV206" i="1" s="1"/>
  <c r="AI99" i="1"/>
  <c r="AJ99" i="1" s="1"/>
  <c r="AU99" i="1"/>
  <c r="AV99" i="1" s="1"/>
  <c r="AU35" i="1"/>
  <c r="AV35" i="1" s="1"/>
  <c r="AU243" i="1"/>
  <c r="AV243" i="1" s="1"/>
  <c r="AU239" i="1"/>
  <c r="AV239" i="1" s="1"/>
  <c r="AU141" i="1"/>
  <c r="AV141" i="1" s="1"/>
  <c r="AU97" i="1"/>
  <c r="AV97" i="1" s="1"/>
  <c r="AU1481" i="1"/>
  <c r="AV1481" i="1" s="1"/>
  <c r="AU1449" i="1"/>
  <c r="AV1449" i="1" s="1"/>
  <c r="AU1412" i="1"/>
  <c r="AV1412" i="1" s="1"/>
  <c r="AU1254" i="1"/>
  <c r="AV1254" i="1" s="1"/>
  <c r="AU1334" i="1"/>
  <c r="AV1334" i="1" s="1"/>
  <c r="AU1468" i="1"/>
  <c r="AV1468" i="1" s="1"/>
  <c r="AU1372" i="1"/>
  <c r="AV1372" i="1" s="1"/>
  <c r="AU1188" i="1"/>
  <c r="AV1188" i="1" s="1"/>
  <c r="AU1102" i="1"/>
  <c r="AV1102" i="1" s="1"/>
  <c r="AU1384" i="1"/>
  <c r="AV1384" i="1" s="1"/>
  <c r="AU1208" i="1"/>
  <c r="AV1208" i="1" s="1"/>
  <c r="AU1122" i="1"/>
  <c r="AV1122" i="1" s="1"/>
  <c r="AU1479" i="1"/>
  <c r="AV1479" i="1" s="1"/>
  <c r="AU1447" i="1"/>
  <c r="AV1447" i="1" s="1"/>
  <c r="AU1306" i="1"/>
  <c r="AV1306" i="1" s="1"/>
  <c r="AU1164" i="1"/>
  <c r="AV1164" i="1" s="1"/>
  <c r="AU1286" i="1"/>
  <c r="AV1286" i="1" s="1"/>
  <c r="AU1216" i="1"/>
  <c r="AV1216" i="1" s="1"/>
  <c r="AI1130" i="1"/>
  <c r="AJ1130" i="1" s="1"/>
  <c r="AU1130" i="1"/>
  <c r="AV1130" i="1" s="1"/>
  <c r="AU755" i="1"/>
  <c r="AV755" i="1" s="1"/>
  <c r="AU1210" i="1"/>
  <c r="AV1210" i="1" s="1"/>
  <c r="AU1498" i="1"/>
  <c r="AV1498" i="1" s="1"/>
  <c r="AU1466" i="1"/>
  <c r="AV1466" i="1" s="1"/>
  <c r="AU1434" i="1"/>
  <c r="AV1434" i="1" s="1"/>
  <c r="AU1388" i="1"/>
  <c r="AV1388" i="1" s="1"/>
  <c r="AU1214" i="1"/>
  <c r="AV1214" i="1" s="1"/>
  <c r="AU1406" i="1"/>
  <c r="AV1406" i="1" s="1"/>
  <c r="AU1234" i="1"/>
  <c r="AV1234" i="1" s="1"/>
  <c r="AU1405" i="1"/>
  <c r="AV1405" i="1" s="1"/>
  <c r="AU1373" i="1"/>
  <c r="AV1373" i="1" s="1"/>
  <c r="AU1341" i="1"/>
  <c r="AV1341" i="1" s="1"/>
  <c r="AU1309" i="1"/>
  <c r="AV1309" i="1" s="1"/>
  <c r="AU1277" i="1"/>
  <c r="AV1277" i="1" s="1"/>
  <c r="AU1245" i="1"/>
  <c r="AV1245" i="1" s="1"/>
  <c r="AU1213" i="1"/>
  <c r="AV1213" i="1" s="1"/>
  <c r="AU1181" i="1"/>
  <c r="AV1181" i="1" s="1"/>
  <c r="AU1149" i="1"/>
  <c r="AV1149" i="1" s="1"/>
  <c r="AU1117" i="1"/>
  <c r="AV1117" i="1" s="1"/>
  <c r="AU1085" i="1"/>
  <c r="AV1085" i="1" s="1"/>
  <c r="AU1053" i="1"/>
  <c r="AV1053" i="1" s="1"/>
  <c r="AU1020" i="1"/>
  <c r="AV1020" i="1" s="1"/>
  <c r="AU871" i="1"/>
  <c r="AV871" i="1" s="1"/>
  <c r="AU635" i="1"/>
  <c r="AV635" i="1" s="1"/>
  <c r="AU1002" i="1"/>
  <c r="AV1002" i="1" s="1"/>
  <c r="AU923" i="1"/>
  <c r="AV923" i="1" s="1"/>
  <c r="AU1092" i="1"/>
  <c r="AV1092" i="1" s="1"/>
  <c r="AU1060" i="1"/>
  <c r="AV1060" i="1" s="1"/>
  <c r="AU1028" i="1"/>
  <c r="AV1028" i="1" s="1"/>
  <c r="AU975" i="1"/>
  <c r="AV975" i="1" s="1"/>
  <c r="AU1427" i="1"/>
  <c r="AV1427" i="1" s="1"/>
  <c r="AU1395" i="1"/>
  <c r="AV1395" i="1" s="1"/>
  <c r="AU1363" i="1"/>
  <c r="AV1363" i="1" s="1"/>
  <c r="AU1331" i="1"/>
  <c r="AV1331" i="1" s="1"/>
  <c r="AU1299" i="1"/>
  <c r="AV1299" i="1" s="1"/>
  <c r="AU1267" i="1"/>
  <c r="AV1267" i="1" s="1"/>
  <c r="AU1235" i="1"/>
  <c r="AV1235" i="1" s="1"/>
  <c r="AU1203" i="1"/>
  <c r="AV1203" i="1" s="1"/>
  <c r="AU1482" i="1"/>
  <c r="AV1482" i="1" s="1"/>
  <c r="AU551" i="1"/>
  <c r="AV551" i="1" s="1"/>
  <c r="AU300" i="1"/>
  <c r="AV300" i="1" s="1"/>
  <c r="AU1248" i="1"/>
  <c r="AV1248" i="1" s="1"/>
  <c r="AU1478" i="1"/>
  <c r="AV1478" i="1" s="1"/>
  <c r="AU1328" i="1"/>
  <c r="AV1328" i="1" s="1"/>
  <c r="AU1161" i="1"/>
  <c r="AV1161" i="1" s="1"/>
  <c r="AU194" i="1"/>
  <c r="AV194" i="1" s="1"/>
  <c r="AI558" i="1"/>
  <c r="AJ558" i="1" s="1"/>
  <c r="AU223" i="1"/>
  <c r="AV223" i="1" s="1"/>
  <c r="AU153" i="1"/>
  <c r="AV153" i="1" s="1"/>
  <c r="AU251" i="1"/>
  <c r="AV251" i="1" s="1"/>
  <c r="AU68" i="1"/>
  <c r="AV68" i="1" s="1"/>
  <c r="AU26" i="1"/>
  <c r="AV26" i="1" s="1"/>
  <c r="AU175" i="1"/>
  <c r="AV175" i="1" s="1"/>
  <c r="AU57" i="1"/>
  <c r="AV57" i="1" s="1"/>
  <c r="AU128" i="1"/>
  <c r="AV128" i="1" s="1"/>
  <c r="AU235" i="1"/>
  <c r="AV235" i="1" s="1"/>
  <c r="AU225" i="1"/>
  <c r="AV225" i="1" s="1"/>
  <c r="AU174" i="1"/>
  <c r="AV174" i="1" s="1"/>
  <c r="AU137" i="1"/>
  <c r="AV137" i="1" s="1"/>
  <c r="AU269" i="1"/>
  <c r="AV269" i="1" s="1"/>
  <c r="AU173" i="1"/>
  <c r="AV173" i="1" s="1"/>
  <c r="AU265" i="1"/>
  <c r="AV265" i="1" s="1"/>
  <c r="AU11" i="1"/>
  <c r="AV11" i="1" s="1"/>
  <c r="AU115" i="1"/>
  <c r="AV115" i="1" s="1"/>
  <c r="AU178" i="1"/>
  <c r="AV178" i="1" s="1"/>
  <c r="AU75" i="1"/>
  <c r="AV75" i="1" s="1"/>
  <c r="AU190" i="1"/>
  <c r="AV190" i="1" s="1"/>
  <c r="AU261" i="1"/>
  <c r="AV261" i="1" s="1"/>
  <c r="AU172" i="1"/>
  <c r="AV172" i="1" s="1"/>
  <c r="AU46" i="1"/>
  <c r="AV46" i="1" s="1"/>
  <c r="AU182" i="1"/>
  <c r="AV182" i="1" s="1"/>
  <c r="AU65" i="1"/>
  <c r="AV65" i="1" s="1"/>
  <c r="AU136" i="1"/>
  <c r="AV136" i="1" s="1"/>
  <c r="AU166" i="1"/>
  <c r="AV166" i="1" s="1"/>
  <c r="AU1477" i="1"/>
  <c r="AV1477" i="1" s="1"/>
  <c r="AU1354" i="1"/>
  <c r="AV1354" i="1" s="1"/>
  <c r="AU1244" i="1"/>
  <c r="AV1244" i="1" s="1"/>
  <c r="AI1158" i="1"/>
  <c r="AJ1158" i="1" s="1"/>
  <c r="AU1158" i="1"/>
  <c r="AV1158" i="1" s="1"/>
  <c r="AU1314" i="1"/>
  <c r="AV1314" i="1" s="1"/>
  <c r="AU1262" i="1"/>
  <c r="AV1262" i="1" s="1"/>
  <c r="AU1392" i="1"/>
  <c r="AV1392" i="1" s="1"/>
  <c r="AU1326" i="1"/>
  <c r="AV1326" i="1" s="1"/>
  <c r="AU1492" i="1"/>
  <c r="AV1492" i="1" s="1"/>
  <c r="AU1475" i="1"/>
  <c r="AV1475" i="1" s="1"/>
  <c r="AU1443" i="1"/>
  <c r="AV1443" i="1" s="1"/>
  <c r="AU1402" i="1"/>
  <c r="AV1402" i="1" s="1"/>
  <c r="AU1300" i="1"/>
  <c r="AV1300" i="1" s="1"/>
  <c r="AU1238" i="1"/>
  <c r="AV1238" i="1" s="1"/>
  <c r="AU1382" i="1"/>
  <c r="AV1382" i="1" s="1"/>
  <c r="AU1280" i="1"/>
  <c r="AV1280" i="1" s="1"/>
  <c r="AU1120" i="1"/>
  <c r="AV1120" i="1" s="1"/>
  <c r="AU1494" i="1"/>
  <c r="AV1494" i="1" s="1"/>
  <c r="AU1462" i="1"/>
  <c r="AV1462" i="1" s="1"/>
  <c r="AU1430" i="1"/>
  <c r="AV1430" i="1" s="1"/>
  <c r="AU1330" i="1"/>
  <c r="AV1330" i="1" s="1"/>
  <c r="AU1204" i="1"/>
  <c r="AV1204" i="1" s="1"/>
  <c r="AU1118" i="1"/>
  <c r="AV1118" i="1" s="1"/>
  <c r="AU1400" i="1"/>
  <c r="AV1400" i="1" s="1"/>
  <c r="AU1342" i="1"/>
  <c r="AV1342" i="1" s="1"/>
  <c r="AU1401" i="1"/>
  <c r="AV1401" i="1" s="1"/>
  <c r="AU1369" i="1"/>
  <c r="AV1369" i="1" s="1"/>
  <c r="AU1305" i="1"/>
  <c r="AV1305" i="1" s="1"/>
  <c r="AU1273" i="1"/>
  <c r="AV1273" i="1" s="1"/>
  <c r="AU1241" i="1"/>
  <c r="AV1241" i="1" s="1"/>
  <c r="AU1209" i="1"/>
  <c r="AV1209" i="1" s="1"/>
  <c r="AU1177" i="1"/>
  <c r="AV1177" i="1" s="1"/>
  <c r="AU1145" i="1"/>
  <c r="AV1145" i="1" s="1"/>
  <c r="AU1113" i="1"/>
  <c r="AV1113" i="1" s="1"/>
  <c r="AU1081" i="1"/>
  <c r="AV1081" i="1" s="1"/>
  <c r="AU1015" i="1"/>
  <c r="AV1015" i="1" s="1"/>
  <c r="AU994" i="1"/>
  <c r="AV994" i="1" s="1"/>
  <c r="AU1088" i="1"/>
  <c r="AV1088" i="1" s="1"/>
  <c r="AU1056" i="1"/>
  <c r="AV1056" i="1" s="1"/>
  <c r="AU1024" i="1"/>
  <c r="AV1024" i="1" s="1"/>
  <c r="AU879" i="1"/>
  <c r="AV879" i="1" s="1"/>
  <c r="AU1007" i="1"/>
  <c r="AV1007" i="1" s="1"/>
  <c r="AU931" i="1"/>
  <c r="AV931" i="1" s="1"/>
  <c r="AU1082" i="1"/>
  <c r="AV1082" i="1" s="1"/>
  <c r="AU1050" i="1"/>
  <c r="AV1050" i="1" s="1"/>
  <c r="AU1016" i="1"/>
  <c r="AV1016" i="1" s="1"/>
  <c r="AU863" i="1"/>
  <c r="AV863" i="1" s="1"/>
  <c r="AI424" i="1"/>
  <c r="AJ424" i="1" s="1"/>
  <c r="AU424" i="1"/>
  <c r="AV424" i="1" s="1"/>
  <c r="AU980" i="1"/>
  <c r="AV980" i="1" s="1"/>
  <c r="AU948" i="1"/>
  <c r="AV948" i="1" s="1"/>
  <c r="AU916" i="1"/>
  <c r="AV916" i="1" s="1"/>
  <c r="AU852" i="1"/>
  <c r="AV852" i="1" s="1"/>
  <c r="AI520" i="1"/>
  <c r="AJ520" i="1" s="1"/>
  <c r="AU520" i="1"/>
  <c r="AV520" i="1" s="1"/>
  <c r="AU729" i="1"/>
  <c r="AV729" i="1" s="1"/>
  <c r="AU825" i="1"/>
  <c r="AV825" i="1" s="1"/>
  <c r="AU779" i="1"/>
  <c r="AV779" i="1" s="1"/>
  <c r="AU671" i="1"/>
  <c r="AV671" i="1" s="1"/>
  <c r="AU1001" i="1"/>
  <c r="AV1001" i="1" s="1"/>
  <c r="AU969" i="1"/>
  <c r="AV969" i="1" s="1"/>
  <c r="AU937" i="1"/>
  <c r="AV937" i="1" s="1"/>
  <c r="AU905" i="1"/>
  <c r="AV905" i="1" s="1"/>
  <c r="AU873" i="1"/>
  <c r="AV873" i="1" s="1"/>
  <c r="AU841" i="1"/>
  <c r="AV841" i="1" s="1"/>
  <c r="AU751" i="1"/>
  <c r="AV751" i="1" s="1"/>
  <c r="AU763" i="1"/>
  <c r="AV763" i="1" s="1"/>
  <c r="AU794" i="1"/>
  <c r="AV794" i="1" s="1"/>
  <c r="AU762" i="1"/>
  <c r="AV762" i="1" s="1"/>
  <c r="AU730" i="1"/>
  <c r="AV730" i="1" s="1"/>
  <c r="AU698" i="1"/>
  <c r="AV698" i="1" s="1"/>
  <c r="AU666" i="1"/>
  <c r="AV666" i="1" s="1"/>
  <c r="AU634" i="1"/>
  <c r="AV634" i="1" s="1"/>
  <c r="AU602" i="1"/>
  <c r="AV602" i="1" s="1"/>
  <c r="AU570" i="1"/>
  <c r="AV570" i="1" s="1"/>
  <c r="AU408" i="1"/>
  <c r="AV408" i="1" s="1"/>
  <c r="AU629" i="1"/>
  <c r="AV629" i="1" s="1"/>
  <c r="AU1450" i="1"/>
  <c r="AV1450" i="1" s="1"/>
  <c r="AU66" i="1"/>
  <c r="AV66" i="1" s="1"/>
  <c r="AU140" i="1"/>
  <c r="AV140" i="1" s="1"/>
  <c r="AU964" i="1"/>
  <c r="AV964" i="1" s="1"/>
  <c r="AU810" i="1"/>
  <c r="AV810" i="1" s="1"/>
  <c r="AU650" i="1"/>
  <c r="AV650" i="1" s="1"/>
  <c r="AU203" i="1"/>
  <c r="AV203" i="1" s="1"/>
  <c r="AU118" i="1"/>
  <c r="AV118" i="1" s="1"/>
  <c r="AU159" i="1"/>
  <c r="AV159" i="1" s="1"/>
  <c r="AU36" i="1"/>
  <c r="AV36" i="1" s="1"/>
  <c r="AI93" i="1"/>
  <c r="AJ93" i="1" s="1"/>
  <c r="AU93" i="1"/>
  <c r="AV93" i="1" s="1"/>
  <c r="AU139" i="1"/>
  <c r="AV139" i="1" s="1"/>
  <c r="AU288" i="1"/>
  <c r="AV288" i="1" s="1"/>
  <c r="AU276" i="1"/>
  <c r="AV276" i="1" s="1"/>
  <c r="AU119" i="1"/>
  <c r="AV119" i="1" s="1"/>
  <c r="AU82" i="1"/>
  <c r="AV82" i="1" s="1"/>
  <c r="AU154" i="1"/>
  <c r="AV154" i="1" s="1"/>
  <c r="AU45" i="1"/>
  <c r="AV45" i="1" s="1"/>
  <c r="AU116" i="1"/>
  <c r="AV116" i="1" s="1"/>
  <c r="AU207" i="1"/>
  <c r="AV207" i="1" s="1"/>
  <c r="AU135" i="1"/>
  <c r="AV135" i="1" s="1"/>
  <c r="AU71" i="1"/>
  <c r="AV71" i="1" s="1"/>
  <c r="AU216" i="1"/>
  <c r="AV216" i="1" s="1"/>
  <c r="AU29" i="1"/>
  <c r="AV29" i="1" s="1"/>
  <c r="AU1473" i="1"/>
  <c r="AV1473" i="1" s="1"/>
  <c r="AU1148" i="1"/>
  <c r="AV1148" i="1" s="1"/>
  <c r="AU1460" i="1"/>
  <c r="AV1460" i="1" s="1"/>
  <c r="AU1410" i="1"/>
  <c r="AV1410" i="1" s="1"/>
  <c r="AU1308" i="1"/>
  <c r="AV1308" i="1" s="1"/>
  <c r="AU1252" i="1"/>
  <c r="AV1252" i="1" s="1"/>
  <c r="AU1166" i="1"/>
  <c r="AV1166" i="1" s="1"/>
  <c r="AI1186" i="1"/>
  <c r="AJ1186" i="1" s="1"/>
  <c r="AU1186" i="1"/>
  <c r="AV1186" i="1" s="1"/>
  <c r="AU1398" i="1"/>
  <c r="AV1398" i="1" s="1"/>
  <c r="AI1444" i="1"/>
  <c r="AJ1444" i="1" s="1"/>
  <c r="AU1444" i="1"/>
  <c r="AV1444" i="1" s="1"/>
  <c r="AU1471" i="1"/>
  <c r="AV1471" i="1" s="1"/>
  <c r="AU1439" i="1"/>
  <c r="AV1439" i="1" s="1"/>
  <c r="AU1396" i="1"/>
  <c r="AV1396" i="1" s="1"/>
  <c r="AU1142" i="1"/>
  <c r="AV1142" i="1" s="1"/>
  <c r="AU1426" i="1"/>
  <c r="AV1426" i="1" s="1"/>
  <c r="AU1376" i="1"/>
  <c r="AV1376" i="1" s="1"/>
  <c r="AI851" i="1"/>
  <c r="AJ851" i="1" s="1"/>
  <c r="AU851" i="1"/>
  <c r="AV851" i="1" s="1"/>
  <c r="AU1490" i="1"/>
  <c r="AV1490" i="1" s="1"/>
  <c r="AU1458" i="1"/>
  <c r="AV1458" i="1" s="1"/>
  <c r="AU1324" i="1"/>
  <c r="AV1324" i="1" s="1"/>
  <c r="AU1108" i="1"/>
  <c r="AV1108" i="1" s="1"/>
  <c r="AI1128" i="1"/>
  <c r="AJ1128" i="1" s="1"/>
  <c r="AU1128" i="1"/>
  <c r="AV1128" i="1" s="1"/>
  <c r="AU643" i="1"/>
  <c r="AV643" i="1" s="1"/>
  <c r="AU1397" i="1"/>
  <c r="AV1397" i="1" s="1"/>
  <c r="AU1365" i="1"/>
  <c r="AV1365" i="1" s="1"/>
  <c r="AU1333" i="1"/>
  <c r="AV1333" i="1" s="1"/>
  <c r="AU1301" i="1"/>
  <c r="AV1301" i="1" s="1"/>
  <c r="AU1237" i="1"/>
  <c r="AV1237" i="1" s="1"/>
  <c r="AU1205" i="1"/>
  <c r="AV1205" i="1" s="1"/>
  <c r="AU1173" i="1"/>
  <c r="AV1173" i="1" s="1"/>
  <c r="AU1141" i="1"/>
  <c r="AV1141" i="1" s="1"/>
  <c r="AU1109" i="1"/>
  <c r="AV1109" i="1" s="1"/>
  <c r="AU1077" i="1"/>
  <c r="AV1077" i="1" s="1"/>
  <c r="AU1045" i="1"/>
  <c r="AV1045" i="1" s="1"/>
  <c r="AU1084" i="1"/>
  <c r="AV1084" i="1" s="1"/>
  <c r="AU1052" i="1"/>
  <c r="AV1052" i="1" s="1"/>
  <c r="AU1019" i="1"/>
  <c r="AV1019" i="1" s="1"/>
  <c r="AU1419" i="1"/>
  <c r="AV1419" i="1" s="1"/>
  <c r="AU1387" i="1"/>
  <c r="AV1387" i="1" s="1"/>
  <c r="AU1355" i="1"/>
  <c r="AV1355" i="1" s="1"/>
  <c r="AU1323" i="1"/>
  <c r="AV1323" i="1" s="1"/>
  <c r="AU1291" i="1"/>
  <c r="AV1291" i="1" s="1"/>
  <c r="AU1259" i="1"/>
  <c r="AV1259" i="1" s="1"/>
  <c r="AU1227" i="1"/>
  <c r="AV1227" i="1" s="1"/>
  <c r="AU1195" i="1"/>
  <c r="AV1195" i="1" s="1"/>
  <c r="AU1163" i="1"/>
  <c r="AV1163" i="1" s="1"/>
  <c r="AU1131" i="1"/>
  <c r="AV1131" i="1" s="1"/>
  <c r="AU1099" i="1"/>
  <c r="AV1099" i="1" s="1"/>
  <c r="AU1067" i="1"/>
  <c r="AV1067" i="1" s="1"/>
  <c r="AU1035" i="1"/>
  <c r="AV1035" i="1" s="1"/>
  <c r="AU991" i="1"/>
  <c r="AV991" i="1" s="1"/>
  <c r="AU971" i="1"/>
  <c r="AV971" i="1" s="1"/>
  <c r="AU1078" i="1"/>
  <c r="AV1078" i="1" s="1"/>
  <c r="AU1046" i="1"/>
  <c r="AV1046" i="1" s="1"/>
  <c r="AU1011" i="1"/>
  <c r="AV1011" i="1" s="1"/>
  <c r="AU1008" i="1"/>
  <c r="AV1008" i="1" s="1"/>
  <c r="AU976" i="1"/>
  <c r="AV976" i="1" s="1"/>
  <c r="AU944" i="1"/>
  <c r="AV944" i="1" s="1"/>
  <c r="AU912" i="1"/>
  <c r="AV912" i="1" s="1"/>
  <c r="AU880" i="1"/>
  <c r="AV880" i="1" s="1"/>
  <c r="AU848" i="1"/>
  <c r="AV848" i="1" s="1"/>
  <c r="AU773" i="1"/>
  <c r="AV773" i="1" s="1"/>
  <c r="AU962" i="1"/>
  <c r="AV962" i="1" s="1"/>
  <c r="AU930" i="1"/>
  <c r="AV930" i="1" s="1"/>
  <c r="AU898" i="1"/>
  <c r="AV898" i="1" s="1"/>
  <c r="AU866" i="1"/>
  <c r="AV866" i="1" s="1"/>
  <c r="AU791" i="1"/>
  <c r="AV791" i="1" s="1"/>
  <c r="AU771" i="1"/>
  <c r="AV771" i="1" s="1"/>
  <c r="AU663" i="1"/>
  <c r="AV663" i="1" s="1"/>
  <c r="AU997" i="1"/>
  <c r="AV997" i="1" s="1"/>
  <c r="AU965" i="1"/>
  <c r="AV965" i="1" s="1"/>
  <c r="AU933" i="1"/>
  <c r="AV933" i="1" s="1"/>
  <c r="AU901" i="1"/>
  <c r="AV901" i="1" s="1"/>
  <c r="AU869" i="1"/>
  <c r="AV869" i="1" s="1"/>
  <c r="AU837" i="1"/>
  <c r="AV837" i="1" s="1"/>
  <c r="AU745" i="1"/>
  <c r="AV745" i="1" s="1"/>
  <c r="AU822" i="1"/>
  <c r="AV822" i="1" s="1"/>
  <c r="AU790" i="1"/>
  <c r="AV790" i="1" s="1"/>
  <c r="AU758" i="1"/>
  <c r="AV758" i="1" s="1"/>
  <c r="AU726" i="1"/>
  <c r="AV726" i="1" s="1"/>
  <c r="AU694" i="1"/>
  <c r="AV694" i="1" s="1"/>
  <c r="AU662" i="1"/>
  <c r="AV662" i="1" s="1"/>
  <c r="AU630" i="1"/>
  <c r="AV630" i="1" s="1"/>
  <c r="AU598" i="1"/>
  <c r="AV598" i="1" s="1"/>
  <c r="AU376" i="1"/>
  <c r="AV376" i="1" s="1"/>
  <c r="AU689" i="1"/>
  <c r="AV689" i="1" s="1"/>
  <c r="AU657" i="1"/>
  <c r="AV657" i="1" s="1"/>
  <c r="AU593" i="1"/>
  <c r="AV593" i="1" s="1"/>
  <c r="AU473" i="1"/>
  <c r="AV473" i="1" s="1"/>
  <c r="AU226" i="1"/>
  <c r="AV226" i="1" s="1"/>
  <c r="AU89" i="1"/>
  <c r="AV89" i="1" s="1"/>
  <c r="AU281" i="1"/>
  <c r="AV281" i="1" s="1"/>
  <c r="AU76" i="1"/>
  <c r="AV76" i="1" s="1"/>
  <c r="AU122" i="1"/>
  <c r="AV122" i="1" s="1"/>
  <c r="AU245" i="1"/>
  <c r="AV245" i="1" s="1"/>
  <c r="AU146" i="1"/>
  <c r="AV146" i="1" s="1"/>
  <c r="AU41" i="1"/>
  <c r="AV41" i="1" s="1"/>
  <c r="AU163" i="1"/>
  <c r="AV163" i="1" s="1"/>
  <c r="AU1469" i="1"/>
  <c r="AV1469" i="1" s="1"/>
  <c r="AI1437" i="1"/>
  <c r="AJ1437" i="1" s="1"/>
  <c r="AU1437" i="1"/>
  <c r="AV1437" i="1" s="1"/>
  <c r="AU1178" i="1"/>
  <c r="AV1178" i="1" s="1"/>
  <c r="AI1404" i="1"/>
  <c r="AJ1404" i="1" s="1"/>
  <c r="AU1404" i="1"/>
  <c r="AV1404" i="1" s="1"/>
  <c r="AI1156" i="1"/>
  <c r="AJ1156" i="1" s="1"/>
  <c r="AU1156" i="1"/>
  <c r="AV1156" i="1" s="1"/>
  <c r="AI805" i="1"/>
  <c r="AJ805" i="1" s="1"/>
  <c r="AU805" i="1"/>
  <c r="AV805" i="1" s="1"/>
  <c r="AU1184" i="1"/>
  <c r="AV1184" i="1" s="1"/>
  <c r="AU1486" i="1"/>
  <c r="AV1486" i="1" s="1"/>
  <c r="AU1454" i="1"/>
  <c r="AV1454" i="1" s="1"/>
  <c r="AU1420" i="1"/>
  <c r="AV1420" i="1" s="1"/>
  <c r="AU1266" i="1"/>
  <c r="AV1266" i="1" s="1"/>
  <c r="AU1329" i="1"/>
  <c r="AV1329" i="1" s="1"/>
  <c r="AU1265" i="1"/>
  <c r="AV1265" i="1" s="1"/>
  <c r="AU1201" i="1"/>
  <c r="AV1201" i="1" s="1"/>
  <c r="AU1137" i="1"/>
  <c r="AV1137" i="1" s="1"/>
  <c r="AU1003" i="1"/>
  <c r="AV1003" i="1" s="1"/>
  <c r="AU839" i="1"/>
  <c r="AV839" i="1" s="1"/>
  <c r="AU1415" i="1"/>
  <c r="AV1415" i="1" s="1"/>
  <c r="AU1383" i="1"/>
  <c r="AV1383" i="1" s="1"/>
  <c r="AU1351" i="1"/>
  <c r="AV1351" i="1" s="1"/>
  <c r="AU1319" i="1"/>
  <c r="AV1319" i="1" s="1"/>
  <c r="AU1287" i="1"/>
  <c r="AV1287" i="1" s="1"/>
  <c r="AU1255" i="1"/>
  <c r="AV1255" i="1" s="1"/>
  <c r="AU1223" i="1"/>
  <c r="AV1223" i="1" s="1"/>
  <c r="AU1191" i="1"/>
  <c r="AV1191" i="1" s="1"/>
  <c r="AU1159" i="1"/>
  <c r="AV1159" i="1" s="1"/>
  <c r="AU1127" i="1"/>
  <c r="AV1127" i="1" s="1"/>
  <c r="AU1095" i="1"/>
  <c r="AV1095" i="1" s="1"/>
  <c r="AU1063" i="1"/>
  <c r="AV1063" i="1" s="1"/>
  <c r="AU1031" i="1"/>
  <c r="AV1031" i="1" s="1"/>
  <c r="AU983" i="1"/>
  <c r="AV983" i="1" s="1"/>
  <c r="AU875" i="1"/>
  <c r="AV875" i="1" s="1"/>
  <c r="AU1004" i="1"/>
  <c r="AV1004" i="1" s="1"/>
  <c r="AU972" i="1"/>
  <c r="AV972" i="1" s="1"/>
  <c r="AU908" i="1"/>
  <c r="AV908" i="1" s="1"/>
  <c r="AU715" i="1"/>
  <c r="AV715" i="1" s="1"/>
  <c r="AU615" i="1"/>
  <c r="AV615" i="1" s="1"/>
  <c r="AU754" i="1"/>
  <c r="AV754" i="1" s="1"/>
  <c r="AU658" i="1"/>
  <c r="AV658" i="1" s="1"/>
  <c r="AU594" i="1"/>
  <c r="AV594" i="1" s="1"/>
  <c r="AU561" i="1"/>
  <c r="AV561" i="1" s="1"/>
  <c r="AU476" i="1"/>
  <c r="AV476" i="1" s="1"/>
  <c r="AU335" i="1"/>
  <c r="AV335" i="1" s="1"/>
  <c r="AU685" i="1"/>
  <c r="AV685" i="1" s="1"/>
  <c r="AU621" i="1"/>
  <c r="AV621" i="1" s="1"/>
  <c r="AU504" i="1"/>
  <c r="AV504" i="1" s="1"/>
  <c r="AU788" i="1"/>
  <c r="AV788" i="1" s="1"/>
  <c r="AU756" i="1"/>
  <c r="AV756" i="1" s="1"/>
  <c r="AU724" i="1"/>
  <c r="AV724" i="1" s="1"/>
  <c r="AU692" i="1"/>
  <c r="AV692" i="1" s="1"/>
  <c r="AU660" i="1"/>
  <c r="AV660" i="1" s="1"/>
  <c r="AU628" i="1"/>
  <c r="AV628" i="1" s="1"/>
  <c r="AU596" i="1"/>
  <c r="AV596" i="1" s="1"/>
  <c r="AU469" i="1"/>
  <c r="AV469" i="1" s="1"/>
  <c r="AU341" i="1"/>
  <c r="AV341" i="1" s="1"/>
  <c r="AU555" i="1"/>
  <c r="AV555" i="1" s="1"/>
  <c r="AU459" i="1"/>
  <c r="AV459" i="1" s="1"/>
  <c r="AU649" i="1"/>
  <c r="AV649" i="1" s="1"/>
  <c r="AU105" i="1"/>
  <c r="AV105" i="1" s="1"/>
  <c r="AU193" i="1"/>
  <c r="AV193" i="1" s="1"/>
  <c r="AU1380" i="1"/>
  <c r="AV1380" i="1" s="1"/>
  <c r="AI1340" i="1"/>
  <c r="AJ1340" i="1" s="1"/>
  <c r="AU1340" i="1"/>
  <c r="AV1340" i="1" s="1"/>
  <c r="AU1257" i="1"/>
  <c r="AV1257" i="1" s="1"/>
  <c r="AU586" i="1"/>
  <c r="AV586" i="1" s="1"/>
  <c r="AI533" i="1"/>
  <c r="AJ533" i="1" s="1"/>
  <c r="AU533" i="1"/>
  <c r="AV533" i="1" s="1"/>
  <c r="AU483" i="1"/>
  <c r="AV483" i="1" s="1"/>
  <c r="AU342" i="1"/>
  <c r="AV342" i="1" s="1"/>
  <c r="AI1110" i="1"/>
  <c r="AJ1110" i="1" s="1"/>
  <c r="AU1110" i="1"/>
  <c r="AV1110" i="1" s="1"/>
  <c r="AU1356" i="1"/>
  <c r="AV1356" i="1" s="1"/>
  <c r="AI835" i="1"/>
  <c r="AJ835" i="1" s="1"/>
  <c r="AU835" i="1"/>
  <c r="AV835" i="1" s="1"/>
  <c r="AU996" i="1"/>
  <c r="AV996" i="1" s="1"/>
  <c r="AU868" i="1"/>
  <c r="AV868" i="1" s="1"/>
  <c r="AU581" i="1"/>
  <c r="AV581" i="1" s="1"/>
  <c r="AU200" i="1"/>
  <c r="AV200" i="1" s="1"/>
  <c r="AU50" i="1"/>
  <c r="AV50" i="1" s="1"/>
  <c r="AU84" i="1"/>
  <c r="AV84" i="1" s="1"/>
  <c r="AU47" i="1"/>
  <c r="AV47" i="1" s="1"/>
  <c r="AU73" i="1"/>
  <c r="AV73" i="1" s="1"/>
  <c r="AU54" i="1"/>
  <c r="AV54" i="1" s="1"/>
  <c r="AU106" i="1"/>
  <c r="AV106" i="1" s="1"/>
  <c r="AU100" i="1"/>
  <c r="AV100" i="1" s="1"/>
  <c r="AU273" i="1"/>
  <c r="AV273" i="1" s="1"/>
  <c r="AU108" i="1"/>
  <c r="AV108" i="1" s="1"/>
  <c r="AU254" i="1"/>
  <c r="AV254" i="1" s="1"/>
  <c r="AU168" i="1"/>
  <c r="AV168" i="1" s="1"/>
  <c r="AU165" i="1"/>
  <c r="AV165" i="1" s="1"/>
  <c r="AU42" i="1"/>
  <c r="AV42" i="1" s="1"/>
  <c r="AU1489" i="1"/>
  <c r="AV1489" i="1" s="1"/>
  <c r="AU1424" i="1"/>
  <c r="AV1424" i="1" s="1"/>
  <c r="AU1322" i="1"/>
  <c r="AV1322" i="1" s="1"/>
  <c r="AU1440" i="1"/>
  <c r="AV1440" i="1" s="1"/>
  <c r="AU1282" i="1"/>
  <c r="AV1282" i="1" s="1"/>
  <c r="AU1124" i="1"/>
  <c r="AV1124" i="1" s="1"/>
  <c r="AU1294" i="1"/>
  <c r="AV1294" i="1" s="1"/>
  <c r="AU915" i="1"/>
  <c r="AV915" i="1" s="1"/>
  <c r="AU1152" i="1"/>
  <c r="AV1152" i="1" s="1"/>
  <c r="AI979" i="1"/>
  <c r="AJ979" i="1" s="1"/>
  <c r="AU979" i="1"/>
  <c r="AV979" i="1" s="1"/>
  <c r="AU1302" i="1"/>
  <c r="AV1302" i="1" s="1"/>
  <c r="AU1474" i="1"/>
  <c r="AV1474" i="1" s="1"/>
  <c r="AU1442" i="1"/>
  <c r="AV1442" i="1" s="1"/>
  <c r="AU1298" i="1"/>
  <c r="AV1298" i="1" s="1"/>
  <c r="AU1236" i="1"/>
  <c r="AV1236" i="1" s="1"/>
  <c r="AU1150" i="1"/>
  <c r="AV1150" i="1" s="1"/>
  <c r="AU1368" i="1"/>
  <c r="AV1368" i="1" s="1"/>
  <c r="AU1310" i="1"/>
  <c r="AV1310" i="1" s="1"/>
  <c r="AU1413" i="1"/>
  <c r="AV1413" i="1" s="1"/>
  <c r="AU1349" i="1"/>
  <c r="AV1349" i="1" s="1"/>
  <c r="AU1317" i="1"/>
  <c r="AV1317" i="1" s="1"/>
  <c r="AU1253" i="1"/>
  <c r="AV1253" i="1" s="1"/>
  <c r="AU1221" i="1"/>
  <c r="AV1221" i="1" s="1"/>
  <c r="AU1125" i="1"/>
  <c r="AV1125" i="1" s="1"/>
  <c r="AU1093" i="1"/>
  <c r="AV1093" i="1" s="1"/>
  <c r="AU1061" i="1"/>
  <c r="AV1061" i="1" s="1"/>
  <c r="AU1029" i="1"/>
  <c r="AV1029" i="1" s="1"/>
  <c r="AU749" i="1"/>
  <c r="AV749" i="1" s="1"/>
  <c r="AU675" i="1"/>
  <c r="AV675" i="1" s="1"/>
  <c r="AU1403" i="1"/>
  <c r="AV1403" i="1" s="1"/>
  <c r="AU1371" i="1"/>
  <c r="AV1371" i="1" s="1"/>
  <c r="AU1339" i="1"/>
  <c r="AV1339" i="1" s="1"/>
  <c r="AU1307" i="1"/>
  <c r="AV1307" i="1" s="1"/>
  <c r="AU1275" i="1"/>
  <c r="AV1275" i="1" s="1"/>
  <c r="AU1243" i="1"/>
  <c r="AV1243" i="1" s="1"/>
  <c r="AU1211" i="1"/>
  <c r="AV1211" i="1" s="1"/>
  <c r="AU1179" i="1"/>
  <c r="AV1179" i="1" s="1"/>
  <c r="AU1147" i="1"/>
  <c r="AV1147" i="1" s="1"/>
  <c r="AU1115" i="1"/>
  <c r="AV1115" i="1" s="1"/>
  <c r="AU1083" i="1"/>
  <c r="AV1083" i="1" s="1"/>
  <c r="AU1051" i="1"/>
  <c r="AV1051" i="1" s="1"/>
  <c r="AU1018" i="1"/>
  <c r="AV1018" i="1" s="1"/>
  <c r="AU951" i="1"/>
  <c r="AV951" i="1" s="1"/>
  <c r="AU1094" i="1"/>
  <c r="AV1094" i="1" s="1"/>
  <c r="AU1062" i="1"/>
  <c r="AV1062" i="1" s="1"/>
  <c r="AU1030" i="1"/>
  <c r="AV1030" i="1" s="1"/>
  <c r="AU895" i="1"/>
  <c r="AV895" i="1" s="1"/>
  <c r="AU992" i="1"/>
  <c r="AV992" i="1" s="1"/>
  <c r="AU960" i="1"/>
  <c r="AV960" i="1" s="1"/>
  <c r="AU896" i="1"/>
  <c r="AV896" i="1" s="1"/>
  <c r="AU864" i="1"/>
  <c r="AV864" i="1" s="1"/>
  <c r="AU831" i="1"/>
  <c r="AV831" i="1" s="1"/>
  <c r="AU737" i="1"/>
  <c r="AV737" i="1" s="1"/>
  <c r="AU799" i="1"/>
  <c r="AV799" i="1" s="1"/>
  <c r="AU697" i="1"/>
  <c r="AV697" i="1" s="1"/>
  <c r="AU747" i="1"/>
  <c r="AV747" i="1" s="1"/>
  <c r="AU978" i="1"/>
  <c r="AV978" i="1" s="1"/>
  <c r="AU946" i="1"/>
  <c r="AV946" i="1" s="1"/>
  <c r="AU914" i="1"/>
  <c r="AV914" i="1" s="1"/>
  <c r="AU882" i="1"/>
  <c r="AV882" i="1" s="1"/>
  <c r="AU850" i="1"/>
  <c r="AV850" i="1" s="1"/>
  <c r="AU797" i="1"/>
  <c r="AV797" i="1" s="1"/>
  <c r="AU631" i="1"/>
  <c r="AV631" i="1" s="1"/>
  <c r="AU1013" i="1"/>
  <c r="AV1013" i="1" s="1"/>
  <c r="AU981" i="1"/>
  <c r="AV981" i="1" s="1"/>
  <c r="AU949" i="1"/>
  <c r="AV949" i="1" s="1"/>
  <c r="AU917" i="1"/>
  <c r="AV917" i="1" s="1"/>
  <c r="AU885" i="1"/>
  <c r="AV885" i="1" s="1"/>
  <c r="AU853" i="1"/>
  <c r="AV853" i="1" s="1"/>
  <c r="AU719" i="1"/>
  <c r="AV719" i="1" s="1"/>
  <c r="AU731" i="1"/>
  <c r="AV731" i="1" s="1"/>
  <c r="AU774" i="1"/>
  <c r="AV774" i="1" s="1"/>
  <c r="AU742" i="1"/>
  <c r="AV742" i="1" s="1"/>
  <c r="AU710" i="1"/>
  <c r="AV710" i="1" s="1"/>
  <c r="AU582" i="1"/>
  <c r="AV582" i="1" s="1"/>
  <c r="AI529" i="1"/>
  <c r="AJ529" i="1" s="1"/>
  <c r="AU529" i="1"/>
  <c r="AV529" i="1" s="1"/>
  <c r="AU444" i="1"/>
  <c r="AV444" i="1" s="1"/>
  <c r="AU673" i="1"/>
  <c r="AV673" i="1" s="1"/>
  <c r="AU641" i="1"/>
  <c r="AV641" i="1" s="1"/>
  <c r="AU609" i="1"/>
  <c r="AV609" i="1" s="1"/>
  <c r="AU577" i="1"/>
  <c r="AV577" i="1" s="1"/>
  <c r="AU472" i="1"/>
  <c r="AV472" i="1" s="1"/>
  <c r="AU808" i="1"/>
  <c r="AV808" i="1" s="1"/>
  <c r="AU1362" i="1"/>
  <c r="AV1362" i="1" s="1"/>
  <c r="AU809" i="1"/>
  <c r="AV809" i="1" s="1"/>
  <c r="AU709" i="1"/>
  <c r="AV709" i="1" s="1"/>
  <c r="AU38" i="1"/>
  <c r="AV38" i="1" s="1"/>
  <c r="AU31" i="1"/>
  <c r="AV31" i="1" s="1"/>
  <c r="AU613" i="1"/>
  <c r="AV613" i="1" s="1"/>
  <c r="AU277" i="1"/>
  <c r="AV277" i="1" s="1"/>
  <c r="AU95" i="1"/>
  <c r="AV95" i="1" s="1"/>
  <c r="AU13" i="1"/>
  <c r="AV13" i="1" s="1"/>
  <c r="AU96" i="1"/>
  <c r="AV96" i="1" s="1"/>
  <c r="AU185" i="1"/>
  <c r="AV185" i="1" s="1"/>
  <c r="AU283" i="1"/>
  <c r="AV283" i="1" s="1"/>
  <c r="AU14" i="1"/>
  <c r="AV14" i="1" s="1"/>
  <c r="AU147" i="1"/>
  <c r="AV147" i="1" s="1"/>
  <c r="AU17" i="1"/>
  <c r="AV17" i="1" s="1"/>
  <c r="AU297" i="1"/>
  <c r="AV297" i="1" s="1"/>
  <c r="AU240" i="1"/>
  <c r="AV240" i="1" s="1"/>
  <c r="AU67" i="1"/>
  <c r="AV67" i="1" s="1"/>
  <c r="AU295" i="1"/>
  <c r="AV295" i="1" s="1"/>
  <c r="AU28" i="1"/>
  <c r="AV28" i="1" s="1"/>
  <c r="AU1114" i="1"/>
  <c r="AV1114" i="1" s="1"/>
  <c r="AU1485" i="1"/>
  <c r="AV1485" i="1" s="1"/>
  <c r="AU1453" i="1"/>
  <c r="AV1453" i="1" s="1"/>
  <c r="AU1316" i="1"/>
  <c r="AV1316" i="1" s="1"/>
  <c r="AU1180" i="1"/>
  <c r="AV1180" i="1" s="1"/>
  <c r="AU1378" i="1"/>
  <c r="AV1378" i="1" s="1"/>
  <c r="AU1276" i="1"/>
  <c r="AV1276" i="1" s="1"/>
  <c r="AI1198" i="1"/>
  <c r="AJ1198" i="1" s="1"/>
  <c r="AU1198" i="1"/>
  <c r="AV1198" i="1" s="1"/>
  <c r="AU1390" i="1"/>
  <c r="AV1390" i="1" s="1"/>
  <c r="AU1288" i="1"/>
  <c r="AV1288" i="1" s="1"/>
  <c r="AU827" i="1"/>
  <c r="AV827" i="1" s="1"/>
  <c r="AU1146" i="1"/>
  <c r="AV1146" i="1" s="1"/>
  <c r="AU1483" i="1"/>
  <c r="AV1483" i="1" s="1"/>
  <c r="AU1451" i="1"/>
  <c r="AV1451" i="1" s="1"/>
  <c r="AU1364" i="1"/>
  <c r="AV1364" i="1" s="1"/>
  <c r="AU1174" i="1"/>
  <c r="AV1174" i="1" s="1"/>
  <c r="AU1264" i="1"/>
  <c r="AV1264" i="1" s="1"/>
  <c r="AU1502" i="1"/>
  <c r="AV1502" i="1" s="1"/>
  <c r="AU1470" i="1"/>
  <c r="AV1470" i="1" s="1"/>
  <c r="AU1438" i="1"/>
  <c r="AV1438" i="1" s="1"/>
  <c r="AU1394" i="1"/>
  <c r="AV1394" i="1" s="1"/>
  <c r="AU1292" i="1"/>
  <c r="AV1292" i="1" s="1"/>
  <c r="AI1140" i="1"/>
  <c r="AJ1140" i="1" s="1"/>
  <c r="AU1140" i="1"/>
  <c r="AV1140" i="1" s="1"/>
  <c r="AU1242" i="1"/>
  <c r="AV1242" i="1" s="1"/>
  <c r="AU1304" i="1"/>
  <c r="AV1304" i="1" s="1"/>
  <c r="AU1409" i="1"/>
  <c r="AV1409" i="1" s="1"/>
  <c r="AU1313" i="1"/>
  <c r="AV1313" i="1" s="1"/>
  <c r="AU1217" i="1"/>
  <c r="AV1217" i="1" s="1"/>
  <c r="AU1121" i="1"/>
  <c r="AV1121" i="1" s="1"/>
  <c r="AU1089" i="1"/>
  <c r="AV1089" i="1" s="1"/>
  <c r="AU1057" i="1"/>
  <c r="AV1057" i="1" s="1"/>
  <c r="AU1025" i="1"/>
  <c r="AV1025" i="1" s="1"/>
  <c r="AU988" i="1"/>
  <c r="AV988" i="1" s="1"/>
  <c r="AU924" i="1"/>
  <c r="AV924" i="1" s="1"/>
  <c r="AU892" i="1"/>
  <c r="AV892" i="1" s="1"/>
  <c r="AU860" i="1"/>
  <c r="AV860" i="1" s="1"/>
  <c r="AI607" i="1"/>
  <c r="AJ607" i="1" s="1"/>
  <c r="AU607" i="1"/>
  <c r="AV607" i="1" s="1"/>
  <c r="AU741" i="1"/>
  <c r="AV741" i="1" s="1"/>
  <c r="AU974" i="1"/>
  <c r="AV974" i="1" s="1"/>
  <c r="AU942" i="1"/>
  <c r="AV942" i="1" s="1"/>
  <c r="AU910" i="1"/>
  <c r="AV910" i="1" s="1"/>
  <c r="AU878" i="1"/>
  <c r="AV878" i="1" s="1"/>
  <c r="AU846" i="1"/>
  <c r="AV846" i="1" s="1"/>
  <c r="AU759" i="1"/>
  <c r="AV759" i="1" s="1"/>
  <c r="AU1009" i="1"/>
  <c r="AV1009" i="1" s="1"/>
  <c r="AU977" i="1"/>
  <c r="AV977" i="1" s="1"/>
  <c r="AU945" i="1"/>
  <c r="AV945" i="1" s="1"/>
  <c r="AU913" i="1"/>
  <c r="AV913" i="1" s="1"/>
  <c r="AU881" i="1"/>
  <c r="AV881" i="1" s="1"/>
  <c r="AU849" i="1"/>
  <c r="AV849" i="1" s="1"/>
  <c r="AU713" i="1"/>
  <c r="AV713" i="1" s="1"/>
  <c r="AU725" i="1"/>
  <c r="AV725" i="1" s="1"/>
  <c r="AU802" i="1"/>
  <c r="AV802" i="1" s="1"/>
  <c r="AU738" i="1"/>
  <c r="AV738" i="1" s="1"/>
  <c r="AU642" i="1"/>
  <c r="AV642" i="1" s="1"/>
  <c r="AI496" i="1"/>
  <c r="AJ496" i="1" s="1"/>
  <c r="AU496" i="1"/>
  <c r="AV496" i="1" s="1"/>
  <c r="AU669" i="1"/>
  <c r="AV669" i="1" s="1"/>
  <c r="AU637" i="1"/>
  <c r="AV637" i="1" s="1"/>
  <c r="AI461" i="1"/>
  <c r="AJ461" i="1" s="1"/>
  <c r="AU461" i="1"/>
  <c r="AV461" i="1" s="1"/>
  <c r="AU804" i="1"/>
  <c r="AV804" i="1" s="1"/>
  <c r="AI524" i="1"/>
  <c r="AJ524" i="1" s="1"/>
  <c r="AU524" i="1"/>
  <c r="AV524" i="1" s="1"/>
  <c r="AU512" i="1"/>
  <c r="AV512" i="1" s="1"/>
  <c r="AI427" i="1"/>
  <c r="AJ427" i="1" s="1"/>
  <c r="AU1171" i="1"/>
  <c r="AV1171" i="1" s="1"/>
  <c r="AU1139" i="1"/>
  <c r="AV1139" i="1" s="1"/>
  <c r="AU1107" i="1"/>
  <c r="AV1107" i="1" s="1"/>
  <c r="AU1075" i="1"/>
  <c r="AV1075" i="1" s="1"/>
  <c r="AU1043" i="1"/>
  <c r="AV1043" i="1" s="1"/>
  <c r="AI990" i="1"/>
  <c r="AJ990" i="1" s="1"/>
  <c r="AU990" i="1"/>
  <c r="AV990" i="1" s="1"/>
  <c r="AU907" i="1"/>
  <c r="AV907" i="1" s="1"/>
  <c r="AU1086" i="1"/>
  <c r="AV1086" i="1" s="1"/>
  <c r="AU1054" i="1"/>
  <c r="AV1054" i="1" s="1"/>
  <c r="AU1022" i="1"/>
  <c r="AV1022" i="1" s="1"/>
  <c r="AU959" i="1"/>
  <c r="AV959" i="1" s="1"/>
  <c r="AU651" i="1"/>
  <c r="AV651" i="1" s="1"/>
  <c r="AU984" i="1"/>
  <c r="AV984" i="1" s="1"/>
  <c r="AU952" i="1"/>
  <c r="AV952" i="1" s="1"/>
  <c r="AU920" i="1"/>
  <c r="AV920" i="1" s="1"/>
  <c r="AU888" i="1"/>
  <c r="AV888" i="1" s="1"/>
  <c r="AU856" i="1"/>
  <c r="AV856" i="1" s="1"/>
  <c r="AU775" i="1"/>
  <c r="AV775" i="1" s="1"/>
  <c r="AU735" i="1"/>
  <c r="AV735" i="1" s="1"/>
  <c r="AU970" i="1"/>
  <c r="AV970" i="1" s="1"/>
  <c r="AU938" i="1"/>
  <c r="AV938" i="1" s="1"/>
  <c r="AU906" i="1"/>
  <c r="AV906" i="1" s="1"/>
  <c r="AU874" i="1"/>
  <c r="AV874" i="1" s="1"/>
  <c r="AU842" i="1"/>
  <c r="AV842" i="1" s="1"/>
  <c r="AU803" i="1"/>
  <c r="AV803" i="1" s="1"/>
  <c r="AU753" i="1"/>
  <c r="AV753" i="1" s="1"/>
  <c r="AU733" i="1"/>
  <c r="AV733" i="1" s="1"/>
  <c r="AU679" i="1"/>
  <c r="AV679" i="1" s="1"/>
  <c r="AU1005" i="1"/>
  <c r="AV1005" i="1" s="1"/>
  <c r="AU973" i="1"/>
  <c r="AV973" i="1" s="1"/>
  <c r="AU941" i="1"/>
  <c r="AV941" i="1" s="1"/>
  <c r="AU909" i="1"/>
  <c r="AV909" i="1" s="1"/>
  <c r="AU877" i="1"/>
  <c r="AV877" i="1" s="1"/>
  <c r="AU845" i="1"/>
  <c r="AV845" i="1" s="1"/>
  <c r="AU807" i="1"/>
  <c r="AV807" i="1" s="1"/>
  <c r="AU817" i="1"/>
  <c r="AV817" i="1" s="1"/>
  <c r="AU798" i="1"/>
  <c r="AV798" i="1" s="1"/>
  <c r="AU766" i="1"/>
  <c r="AV766" i="1" s="1"/>
  <c r="AU734" i="1"/>
  <c r="AV734" i="1" s="1"/>
  <c r="AU702" i="1"/>
  <c r="AV702" i="1" s="1"/>
  <c r="AU670" i="1"/>
  <c r="AV670" i="1" s="1"/>
  <c r="AU638" i="1"/>
  <c r="AV638" i="1" s="1"/>
  <c r="AU606" i="1"/>
  <c r="AV606" i="1" s="1"/>
  <c r="AU574" i="1"/>
  <c r="AV574" i="1" s="1"/>
  <c r="AU508" i="1"/>
  <c r="AV508" i="1" s="1"/>
  <c r="AU565" i="1"/>
  <c r="AV565" i="1" s="1"/>
  <c r="AU372" i="1"/>
  <c r="AV372" i="1" s="1"/>
  <c r="AU665" i="1"/>
  <c r="AV665" i="1" s="1"/>
  <c r="AU633" i="1"/>
  <c r="AV633" i="1" s="1"/>
  <c r="AU601" i="1"/>
  <c r="AV601" i="1" s="1"/>
  <c r="AU569" i="1"/>
  <c r="AV569" i="1" s="1"/>
  <c r="AU400" i="1"/>
  <c r="AV400" i="1" s="1"/>
  <c r="AU536" i="1"/>
  <c r="AV536" i="1" s="1"/>
  <c r="AU832" i="1"/>
  <c r="AV832" i="1" s="1"/>
  <c r="AU800" i="1"/>
  <c r="AV800" i="1" s="1"/>
  <c r="AU768" i="1"/>
  <c r="AV768" i="1" s="1"/>
  <c r="AU736" i="1"/>
  <c r="AV736" i="1" s="1"/>
  <c r="AU704" i="1"/>
  <c r="AV704" i="1" s="1"/>
  <c r="AU672" i="1"/>
  <c r="AV672" i="1" s="1"/>
  <c r="AU640" i="1"/>
  <c r="AV640" i="1" s="1"/>
  <c r="AU608" i="1"/>
  <c r="AV608" i="1" s="1"/>
  <c r="AU576" i="1"/>
  <c r="AV576" i="1" s="1"/>
  <c r="AI428" i="1"/>
  <c r="AJ428" i="1" s="1"/>
  <c r="AU428" i="1"/>
  <c r="AV428" i="1" s="1"/>
  <c r="AU501" i="1"/>
  <c r="AV501" i="1" s="1"/>
  <c r="AU416" i="1"/>
  <c r="AV416" i="1" s="1"/>
  <c r="AU587" i="1"/>
  <c r="AV587" i="1" s="1"/>
  <c r="AU503" i="1"/>
  <c r="AV503" i="1" s="1"/>
  <c r="AU471" i="1"/>
  <c r="AV471" i="1" s="1"/>
  <c r="AU439" i="1"/>
  <c r="AV439" i="1" s="1"/>
  <c r="AU407" i="1"/>
  <c r="AV407" i="1" s="1"/>
  <c r="AU375" i="1"/>
  <c r="AV375" i="1" s="1"/>
  <c r="AU307" i="1"/>
  <c r="AV307" i="1" s="1"/>
  <c r="AU542" i="1"/>
  <c r="AV542" i="1" s="1"/>
  <c r="AU510" i="1"/>
  <c r="AV510" i="1" s="1"/>
  <c r="AU478" i="1"/>
  <c r="AV478" i="1" s="1"/>
  <c r="AU446" i="1"/>
  <c r="AV446" i="1" s="1"/>
  <c r="AU414" i="1"/>
  <c r="AV414" i="1" s="1"/>
  <c r="AU382" i="1"/>
  <c r="AV382" i="1" s="1"/>
  <c r="AU345" i="1"/>
  <c r="AV345" i="1" s="1"/>
  <c r="AU389" i="1"/>
  <c r="AV389" i="1" s="1"/>
  <c r="AU305" i="1"/>
  <c r="AV305" i="1" s="1"/>
  <c r="AU330" i="1"/>
  <c r="AV330" i="1" s="1"/>
  <c r="AU348" i="1"/>
  <c r="AV348" i="1" s="1"/>
  <c r="AU828" i="1"/>
  <c r="AV828" i="1" s="1"/>
  <c r="AU796" i="1"/>
  <c r="AV796" i="1" s="1"/>
  <c r="AU764" i="1"/>
  <c r="AV764" i="1" s="1"/>
  <c r="AU732" i="1"/>
  <c r="AV732" i="1" s="1"/>
  <c r="AU700" i="1"/>
  <c r="AV700" i="1" s="1"/>
  <c r="AU668" i="1"/>
  <c r="AV668" i="1" s="1"/>
  <c r="AU636" i="1"/>
  <c r="AV636" i="1" s="1"/>
  <c r="AU604" i="1"/>
  <c r="AV604" i="1" s="1"/>
  <c r="AU572" i="1"/>
  <c r="AV572" i="1" s="1"/>
  <c r="AU583" i="1"/>
  <c r="AV583" i="1" s="1"/>
  <c r="AU532" i="1"/>
  <c r="AV532" i="1" s="1"/>
  <c r="AU531" i="1"/>
  <c r="AV531" i="1" s="1"/>
  <c r="AU499" i="1"/>
  <c r="AV499" i="1" s="1"/>
  <c r="AU467" i="1"/>
  <c r="AV467" i="1" s="1"/>
  <c r="AU435" i="1"/>
  <c r="AV435" i="1" s="1"/>
  <c r="AU403" i="1"/>
  <c r="AV403" i="1" s="1"/>
  <c r="AU371" i="1"/>
  <c r="AV371" i="1" s="1"/>
  <c r="AU327" i="1"/>
  <c r="AV327" i="1" s="1"/>
  <c r="AU301" i="1"/>
  <c r="AV301" i="1" s="1"/>
  <c r="AU538" i="1"/>
  <c r="AV538" i="1" s="1"/>
  <c r="AU506" i="1"/>
  <c r="AV506" i="1" s="1"/>
  <c r="AU474" i="1"/>
  <c r="AV474" i="1" s="1"/>
  <c r="AU442" i="1"/>
  <c r="AV442" i="1" s="1"/>
  <c r="AU410" i="1"/>
  <c r="AV410" i="1" s="1"/>
  <c r="AU378" i="1"/>
  <c r="AV378" i="1" s="1"/>
  <c r="AU357" i="1"/>
  <c r="AV357" i="1" s="1"/>
  <c r="AU385" i="1"/>
  <c r="AV385" i="1" s="1"/>
  <c r="AU344" i="1"/>
  <c r="AV344" i="1" s="1"/>
  <c r="AU312" i="1"/>
  <c r="AV312" i="1" s="1"/>
  <c r="AU824" i="1"/>
  <c r="AV824" i="1" s="1"/>
  <c r="AU792" i="1"/>
  <c r="AV792" i="1" s="1"/>
  <c r="AU760" i="1"/>
  <c r="AV760" i="1" s="1"/>
  <c r="AU728" i="1"/>
  <c r="AV728" i="1" s="1"/>
  <c r="AU696" i="1"/>
  <c r="AV696" i="1" s="1"/>
  <c r="AU664" i="1"/>
  <c r="AV664" i="1" s="1"/>
  <c r="AU632" i="1"/>
  <c r="AV632" i="1" s="1"/>
  <c r="AU600" i="1"/>
  <c r="AV600" i="1" s="1"/>
  <c r="AU568" i="1"/>
  <c r="AV568" i="1" s="1"/>
  <c r="AU563" i="1"/>
  <c r="AV563" i="1" s="1"/>
  <c r="AU480" i="1"/>
  <c r="AV480" i="1" s="1"/>
  <c r="AU579" i="1"/>
  <c r="AV579" i="1" s="1"/>
  <c r="AU436" i="1"/>
  <c r="AV436" i="1" s="1"/>
  <c r="AU347" i="1"/>
  <c r="AV347" i="1" s="1"/>
  <c r="AU559" i="1"/>
  <c r="AV559" i="1" s="1"/>
  <c r="AU527" i="1"/>
  <c r="AV527" i="1" s="1"/>
  <c r="AU495" i="1"/>
  <c r="AV495" i="1" s="1"/>
  <c r="AU463" i="1"/>
  <c r="AV463" i="1" s="1"/>
  <c r="AU431" i="1"/>
  <c r="AV431" i="1" s="1"/>
  <c r="AU399" i="1"/>
  <c r="AV399" i="1" s="1"/>
  <c r="AU367" i="1"/>
  <c r="AV367" i="1" s="1"/>
  <c r="AU321" i="1"/>
  <c r="AV321" i="1" s="1"/>
  <c r="AU566" i="1"/>
  <c r="AV566" i="1" s="1"/>
  <c r="AU534" i="1"/>
  <c r="AV534" i="1" s="1"/>
  <c r="AU502" i="1"/>
  <c r="AV502" i="1" s="1"/>
  <c r="AU470" i="1"/>
  <c r="AV470" i="1" s="1"/>
  <c r="AU438" i="1"/>
  <c r="AV438" i="1" s="1"/>
  <c r="AU406" i="1"/>
  <c r="AV406" i="1" s="1"/>
  <c r="AU374" i="1"/>
  <c r="AV374" i="1" s="1"/>
  <c r="AU381" i="1"/>
  <c r="AV381" i="1" s="1"/>
  <c r="AU343" i="1"/>
  <c r="AV343" i="1" s="1"/>
  <c r="AU354" i="1"/>
  <c r="AV354" i="1" s="1"/>
  <c r="AU322" i="1"/>
  <c r="AV322" i="1" s="1"/>
  <c r="AU340" i="1"/>
  <c r="AV340" i="1" s="1"/>
  <c r="AU308" i="1"/>
  <c r="AV308" i="1" s="1"/>
  <c r="R320" i="1"/>
  <c r="S320" i="1" s="1"/>
  <c r="AU530" i="1"/>
  <c r="AV530" i="1" s="1"/>
  <c r="AU498" i="1"/>
  <c r="AV498" i="1" s="1"/>
  <c r="AU434" i="1"/>
  <c r="AV434" i="1" s="1"/>
  <c r="AU402" i="1"/>
  <c r="AV402" i="1" s="1"/>
  <c r="AU370" i="1"/>
  <c r="AV370" i="1" s="1"/>
  <c r="AU409" i="1"/>
  <c r="AV409" i="1" s="1"/>
  <c r="AU377" i="1"/>
  <c r="AV377" i="1" s="1"/>
  <c r="AU337" i="1"/>
  <c r="AV337" i="1" s="1"/>
  <c r="AU336" i="1"/>
  <c r="AV336" i="1" s="1"/>
  <c r="AU304" i="1"/>
  <c r="AV304" i="1" s="1"/>
  <c r="R489" i="1"/>
  <c r="S489" i="1" s="1"/>
  <c r="R813" i="1"/>
  <c r="S813" i="1" s="1"/>
  <c r="R1097" i="1"/>
  <c r="S1097" i="1" s="1"/>
  <c r="AU437" i="1"/>
  <c r="AV437" i="1" s="1"/>
  <c r="AU511" i="1"/>
  <c r="AV511" i="1" s="1"/>
  <c r="AU479" i="1"/>
  <c r="AV479" i="1" s="1"/>
  <c r="AU447" i="1"/>
  <c r="AV447" i="1" s="1"/>
  <c r="AU415" i="1"/>
  <c r="AV415" i="1" s="1"/>
  <c r="AU325" i="1"/>
  <c r="AV325" i="1" s="1"/>
  <c r="AU397" i="1"/>
  <c r="AV397" i="1" s="1"/>
  <c r="AU365" i="1"/>
  <c r="AV365" i="1" s="1"/>
  <c r="AU338" i="1"/>
  <c r="AV338" i="1" s="1"/>
  <c r="AU306" i="1"/>
  <c r="AV306" i="1" s="1"/>
  <c r="AU591" i="1"/>
  <c r="AV591" i="1" s="1"/>
  <c r="AU323" i="1"/>
  <c r="AV323" i="1" s="1"/>
  <c r="AI363" i="1"/>
  <c r="AJ363" i="1" s="1"/>
  <c r="AU315" i="1"/>
  <c r="AV315" i="1" s="1"/>
  <c r="AU507" i="1"/>
  <c r="AV507" i="1" s="1"/>
  <c r="AU475" i="1"/>
  <c r="AV475" i="1" s="1"/>
  <c r="AU443" i="1"/>
  <c r="AV443" i="1" s="1"/>
  <c r="AU411" i="1"/>
  <c r="AV411" i="1" s="1"/>
  <c r="AI379" i="1"/>
  <c r="AJ379" i="1" s="1"/>
  <c r="AU379" i="1"/>
  <c r="AV379" i="1" s="1"/>
  <c r="AI339" i="1"/>
  <c r="AJ339" i="1" s="1"/>
  <c r="AI318" i="1"/>
  <c r="AJ318" i="1" s="1"/>
  <c r="AU334" i="1"/>
  <c r="AV334" i="1" s="1"/>
  <c r="AU302" i="1"/>
  <c r="AV302" i="1" s="1"/>
  <c r="R1020" i="1"/>
  <c r="S1020" i="1" s="1"/>
  <c r="R1410" i="1"/>
  <c r="S1410" i="1" s="1"/>
  <c r="R1474" i="1"/>
  <c r="S1474" i="1" s="1"/>
  <c r="R832" i="1"/>
  <c r="S832" i="1" s="1"/>
  <c r="R967" i="1"/>
  <c r="S967" i="1" s="1"/>
  <c r="AI334" i="1"/>
  <c r="AJ334" i="1" s="1"/>
  <c r="R896" i="1"/>
  <c r="S896" i="1" s="1"/>
  <c r="R992" i="1"/>
  <c r="S992" i="1" s="1"/>
  <c r="R497" i="1"/>
  <c r="S497" i="1" s="1"/>
  <c r="R960" i="1"/>
  <c r="S960" i="1" s="1"/>
  <c r="AI471" i="1"/>
  <c r="AJ471" i="1" s="1"/>
  <c r="R512" i="1"/>
  <c r="S512" i="1" s="1"/>
  <c r="R544" i="1"/>
  <c r="S544" i="1" s="1"/>
  <c r="R576" i="1"/>
  <c r="S576" i="1" s="1"/>
  <c r="R608" i="1"/>
  <c r="S608" i="1" s="1"/>
  <c r="R640" i="1"/>
  <c r="S640" i="1" s="1"/>
  <c r="R672" i="1"/>
  <c r="S672" i="1" s="1"/>
  <c r="R704" i="1"/>
  <c r="S704" i="1" s="1"/>
  <c r="R736" i="1"/>
  <c r="S736" i="1" s="1"/>
  <c r="R768" i="1"/>
  <c r="S768" i="1" s="1"/>
  <c r="R891" i="1"/>
  <c r="S891" i="1" s="1"/>
  <c r="AI723" i="1"/>
  <c r="AJ723" i="1" s="1"/>
  <c r="AI344" i="1"/>
  <c r="AJ344" i="1" s="1"/>
  <c r="R888" i="1"/>
  <c r="S888" i="1" s="1"/>
  <c r="AI1165" i="1"/>
  <c r="AJ1165" i="1" s="1"/>
  <c r="R585" i="1"/>
  <c r="S585" i="1" s="1"/>
  <c r="R617" i="1"/>
  <c r="S617" i="1" s="1"/>
  <c r="R649" i="1"/>
  <c r="S649" i="1" s="1"/>
  <c r="R681" i="1"/>
  <c r="S681" i="1" s="1"/>
  <c r="R713" i="1"/>
  <c r="S713" i="1" s="1"/>
  <c r="R745" i="1"/>
  <c r="S745" i="1" s="1"/>
  <c r="R777" i="1"/>
  <c r="S777" i="1" s="1"/>
  <c r="R903" i="1"/>
  <c r="S903" i="1" s="1"/>
  <c r="R949" i="1"/>
  <c r="S949" i="1" s="1"/>
  <c r="R838" i="1"/>
  <c r="S838" i="1" s="1"/>
  <c r="R948" i="1"/>
  <c r="S948" i="1" s="1"/>
  <c r="AI848" i="1"/>
  <c r="AJ848" i="1" s="1"/>
  <c r="AI845" i="1"/>
  <c r="AJ845" i="1" s="1"/>
  <c r="AI807" i="1"/>
  <c r="AJ807" i="1" s="1"/>
  <c r="AI375" i="1"/>
  <c r="AJ375" i="1" s="1"/>
  <c r="AI417" i="1"/>
  <c r="AJ417" i="1" s="1"/>
  <c r="AI349" i="1"/>
  <c r="AJ349" i="1" s="1"/>
  <c r="AI849" i="1"/>
  <c r="AJ849" i="1" s="1"/>
  <c r="AI355" i="1"/>
  <c r="AJ355" i="1" s="1"/>
  <c r="AI478" i="1"/>
  <c r="AJ478" i="1" s="1"/>
  <c r="AI446" i="1"/>
  <c r="AJ446" i="1" s="1"/>
  <c r="R331" i="1"/>
  <c r="S331" i="1" s="1"/>
  <c r="AI606" i="1"/>
  <c r="AJ606" i="1" s="1"/>
  <c r="AI439" i="1"/>
  <c r="AJ439" i="1" s="1"/>
  <c r="AI361" i="1"/>
  <c r="AJ361" i="1" s="1"/>
  <c r="AI311" i="1"/>
  <c r="AJ311" i="1" s="1"/>
  <c r="AI594" i="1"/>
  <c r="AJ594" i="1" s="1"/>
  <c r="AI333" i="1"/>
  <c r="AJ333" i="1" s="1"/>
  <c r="AI681" i="1"/>
  <c r="AJ681" i="1" s="1"/>
  <c r="AI1355" i="1"/>
  <c r="AJ1355" i="1" s="1"/>
  <c r="AI912" i="1"/>
  <c r="AJ912" i="1" s="1"/>
  <c r="AI487" i="1"/>
  <c r="AJ487" i="1" s="1"/>
  <c r="AI593" i="1"/>
  <c r="AJ593" i="1" s="1"/>
  <c r="AI350" i="1"/>
  <c r="AJ350" i="1" s="1"/>
  <c r="R801" i="1"/>
  <c r="S801" i="1" s="1"/>
  <c r="R929" i="1"/>
  <c r="S929" i="1" s="1"/>
  <c r="R1061" i="1"/>
  <c r="S1061" i="1" s="1"/>
  <c r="R1189" i="1"/>
  <c r="S1189" i="1" s="1"/>
  <c r="R553" i="1"/>
  <c r="S553" i="1" s="1"/>
  <c r="R785" i="1"/>
  <c r="S785" i="1" s="1"/>
  <c r="R913" i="1"/>
  <c r="S913" i="1" s="1"/>
  <c r="R961" i="1"/>
  <c r="S961" i="1" s="1"/>
  <c r="R1017" i="1"/>
  <c r="S1017" i="1" s="1"/>
  <c r="R1141" i="1"/>
  <c r="S1141" i="1" s="1"/>
  <c r="R908" i="1"/>
  <c r="S908" i="1" s="1"/>
  <c r="R797" i="1"/>
  <c r="S797" i="1" s="1"/>
  <c r="R925" i="1"/>
  <c r="S925" i="1" s="1"/>
  <c r="R1049" i="1"/>
  <c r="S1049" i="1" s="1"/>
  <c r="R1177" i="1"/>
  <c r="S1177" i="1" s="1"/>
  <c r="R1330" i="1"/>
  <c r="S1330" i="1" s="1"/>
  <c r="R477" i="1"/>
  <c r="S477" i="1" s="1"/>
  <c r="R862" i="1"/>
  <c r="S862" i="1" s="1"/>
  <c r="R979" i="1"/>
  <c r="S979" i="1" s="1"/>
  <c r="R876" i="1"/>
  <c r="S876" i="1" s="1"/>
  <c r="R893" i="1"/>
  <c r="S893" i="1" s="1"/>
  <c r="R937" i="1"/>
  <c r="S937" i="1" s="1"/>
  <c r="R1081" i="1"/>
  <c r="S1081" i="1" s="1"/>
  <c r="R958" i="1"/>
  <c r="S958" i="1" s="1"/>
  <c r="R1022" i="1"/>
  <c r="S1022" i="1" s="1"/>
  <c r="R1054" i="1"/>
  <c r="S1054" i="1" s="1"/>
  <c r="R1086" i="1"/>
  <c r="S1086" i="1" s="1"/>
  <c r="R1150" i="1"/>
  <c r="S1150" i="1" s="1"/>
  <c r="R1182" i="1"/>
  <c r="S1182" i="1" s="1"/>
  <c r="R1278" i="1"/>
  <c r="S1278" i="1" s="1"/>
  <c r="R1310" i="1"/>
  <c r="S1310" i="1" s="1"/>
  <c r="R1411" i="1"/>
  <c r="S1411" i="1" s="1"/>
  <c r="R509" i="1"/>
  <c r="S509" i="1" s="1"/>
  <c r="R1424" i="1"/>
  <c r="S1424" i="1" s="1"/>
  <c r="AI194" i="1"/>
  <c r="AJ194" i="1" s="1"/>
  <c r="AI129" i="1"/>
  <c r="AJ129" i="1" s="1"/>
  <c r="R972" i="1"/>
  <c r="S972" i="1" s="1"/>
  <c r="R1080" i="1"/>
  <c r="S1080" i="1" s="1"/>
  <c r="R1144" i="1"/>
  <c r="S1144" i="1" s="1"/>
  <c r="R1176" i="1"/>
  <c r="S1176" i="1" s="1"/>
  <c r="R1208" i="1"/>
  <c r="S1208" i="1" s="1"/>
  <c r="R1240" i="1"/>
  <c r="S1240" i="1" s="1"/>
  <c r="R1272" i="1"/>
  <c r="S1272" i="1" s="1"/>
  <c r="R1304" i="1"/>
  <c r="S1304" i="1" s="1"/>
  <c r="R1399" i="1"/>
  <c r="S1399" i="1" s="1"/>
  <c r="R1463" i="1"/>
  <c r="S1463" i="1" s="1"/>
  <c r="AI13" i="1"/>
  <c r="AJ13" i="1" s="1"/>
  <c r="AI1451" i="1"/>
  <c r="AJ1451" i="1" s="1"/>
  <c r="AI1470" i="1"/>
  <c r="AJ1470" i="1" s="1"/>
  <c r="AI1394" i="1"/>
  <c r="AJ1394" i="1" s="1"/>
  <c r="AI1070" i="1"/>
  <c r="AJ1070" i="1" s="1"/>
  <c r="AI707" i="1"/>
  <c r="AJ707" i="1" s="1"/>
  <c r="AI591" i="1"/>
  <c r="AJ591" i="1" s="1"/>
  <c r="AI386" i="1"/>
  <c r="AJ386" i="1" s="1"/>
  <c r="R541" i="1"/>
  <c r="S541" i="1" s="1"/>
  <c r="R798" i="1"/>
  <c r="S798" i="1" s="1"/>
  <c r="R824" i="1"/>
  <c r="S824" i="1" s="1"/>
  <c r="R1034" i="1"/>
  <c r="S1034" i="1" s="1"/>
  <c r="R1066" i="1"/>
  <c r="S1066" i="1" s="1"/>
  <c r="R1194" i="1"/>
  <c r="S1194" i="1" s="1"/>
  <c r="R1226" i="1"/>
  <c r="S1226" i="1" s="1"/>
  <c r="R1290" i="1"/>
  <c r="S1290" i="1" s="1"/>
  <c r="R1371" i="1"/>
  <c r="S1371" i="1" s="1"/>
  <c r="R207" i="1"/>
  <c r="S207" i="1" s="1"/>
  <c r="R239" i="1"/>
  <c r="S239" i="1" s="1"/>
  <c r="R271" i="1"/>
  <c r="S271" i="1" s="1"/>
  <c r="R303" i="1"/>
  <c r="S303" i="1" s="1"/>
  <c r="R349" i="1"/>
  <c r="S349" i="1" s="1"/>
  <c r="R1011" i="1"/>
  <c r="S1011" i="1" s="1"/>
  <c r="R1043" i="1"/>
  <c r="S1043" i="1" s="1"/>
  <c r="R1075" i="1"/>
  <c r="S1075" i="1" s="1"/>
  <c r="R1107" i="1"/>
  <c r="S1107" i="1" s="1"/>
  <c r="R1171" i="1"/>
  <c r="S1171" i="1" s="1"/>
  <c r="R1203" i="1"/>
  <c r="S1203" i="1" s="1"/>
  <c r="R1235" i="1"/>
  <c r="S1235" i="1" s="1"/>
  <c r="R1267" i="1"/>
  <c r="S1267" i="1" s="1"/>
  <c r="R1299" i="1"/>
  <c r="S1299" i="1" s="1"/>
  <c r="R1335" i="1"/>
  <c r="S1335" i="1" s="1"/>
  <c r="R1448" i="1"/>
  <c r="S1448" i="1" s="1"/>
  <c r="AI833" i="1"/>
  <c r="AJ833" i="1" s="1"/>
  <c r="AI303" i="1"/>
  <c r="AJ303" i="1" s="1"/>
  <c r="AI343" i="1"/>
  <c r="AJ343" i="1" s="1"/>
  <c r="AI1120" i="1"/>
  <c r="AJ1120" i="1" s="1"/>
  <c r="AI590" i="1"/>
  <c r="AJ590" i="1" s="1"/>
  <c r="AI1101" i="1"/>
  <c r="AJ1101" i="1" s="1"/>
  <c r="AI1458" i="1"/>
  <c r="AJ1458" i="1" s="1"/>
  <c r="AI1192" i="1"/>
  <c r="AJ1192" i="1" s="1"/>
  <c r="AI971" i="1"/>
  <c r="AJ971" i="1" s="1"/>
  <c r="AI795" i="1"/>
  <c r="AJ795" i="1" s="1"/>
  <c r="AI693" i="1"/>
  <c r="AJ693" i="1" s="1"/>
  <c r="AI630" i="1"/>
  <c r="AJ630" i="1" s="1"/>
  <c r="AI824" i="1"/>
  <c r="AJ824" i="1" s="1"/>
  <c r="AI792" i="1"/>
  <c r="AJ792" i="1" s="1"/>
  <c r="AI728" i="1"/>
  <c r="AJ728" i="1" s="1"/>
  <c r="AI696" i="1"/>
  <c r="AJ696" i="1" s="1"/>
  <c r="AI632" i="1"/>
  <c r="AJ632" i="1" s="1"/>
  <c r="AI568" i="1"/>
  <c r="AJ568" i="1" s="1"/>
  <c r="AI559" i="1"/>
  <c r="AJ559" i="1" s="1"/>
  <c r="AI566" i="1"/>
  <c r="AJ566" i="1" s="1"/>
  <c r="AI502" i="1"/>
  <c r="AJ502" i="1" s="1"/>
  <c r="AI470" i="1"/>
  <c r="AJ470" i="1" s="1"/>
  <c r="AI438" i="1"/>
  <c r="AJ438" i="1" s="1"/>
  <c r="AI406" i="1"/>
  <c r="AJ406" i="1" s="1"/>
  <c r="AI322" i="1"/>
  <c r="AJ322" i="1" s="1"/>
  <c r="AI1114" i="1"/>
  <c r="AJ1114" i="1" s="1"/>
  <c r="AI1276" i="1"/>
  <c r="AJ1276" i="1" s="1"/>
  <c r="AI1133" i="1"/>
  <c r="AJ1133" i="1" s="1"/>
  <c r="AI827" i="1"/>
  <c r="AJ827" i="1" s="1"/>
  <c r="AI1146" i="1"/>
  <c r="AJ1146" i="1" s="1"/>
  <c r="AI1242" i="1"/>
  <c r="AJ1242" i="1" s="1"/>
  <c r="AI1465" i="1"/>
  <c r="AJ1465" i="1" s="1"/>
  <c r="AI1121" i="1"/>
  <c r="AJ1121" i="1" s="1"/>
  <c r="AI1076" i="1"/>
  <c r="AJ1076" i="1" s="1"/>
  <c r="AI1230" i="1"/>
  <c r="AJ1230" i="1" s="1"/>
  <c r="AI826" i="1"/>
  <c r="AJ826" i="1" s="1"/>
  <c r="AI793" i="1"/>
  <c r="AJ793" i="1" s="1"/>
  <c r="AI974" i="1"/>
  <c r="AJ974" i="1" s="1"/>
  <c r="AI878" i="1"/>
  <c r="AJ878" i="1" s="1"/>
  <c r="AI759" i="1"/>
  <c r="AJ759" i="1" s="1"/>
  <c r="AI647" i="1"/>
  <c r="AJ647" i="1" s="1"/>
  <c r="AI528" i="1"/>
  <c r="AJ528" i="1" s="1"/>
  <c r="AI617" i="1"/>
  <c r="AJ617" i="1" s="1"/>
  <c r="AI790" i="1"/>
  <c r="AJ790" i="1" s="1"/>
  <c r="AI739" i="1"/>
  <c r="AJ739" i="1" s="1"/>
  <c r="AI687" i="1"/>
  <c r="AJ687" i="1" s="1"/>
  <c r="AI623" i="1"/>
  <c r="AJ623" i="1" s="1"/>
  <c r="R487" i="1"/>
  <c r="S487" i="1" s="1"/>
  <c r="AI246" i="1"/>
  <c r="AJ246" i="1" s="1"/>
  <c r="AI1262" i="1"/>
  <c r="AJ1262" i="1" s="1"/>
  <c r="AI866" i="1"/>
  <c r="AJ866" i="1" s="1"/>
  <c r="AI495" i="1"/>
  <c r="AJ495" i="1" s="1"/>
  <c r="AI513" i="1"/>
  <c r="AJ513" i="1" s="1"/>
  <c r="R158" i="1"/>
  <c r="S158" i="1" s="1"/>
  <c r="R190" i="1"/>
  <c r="S190" i="1" s="1"/>
  <c r="R222" i="1"/>
  <c r="S222" i="1" s="1"/>
  <c r="R254" i="1"/>
  <c r="S254" i="1" s="1"/>
  <c r="R286" i="1"/>
  <c r="S286" i="1" s="1"/>
  <c r="R379" i="1"/>
  <c r="S379" i="1" s="1"/>
  <c r="R443" i="1"/>
  <c r="S443" i="1" s="1"/>
  <c r="R1056" i="1"/>
  <c r="S1056" i="1" s="1"/>
  <c r="R1088" i="1"/>
  <c r="S1088" i="1" s="1"/>
  <c r="R1120" i="1"/>
  <c r="S1120" i="1" s="1"/>
  <c r="R1152" i="1"/>
  <c r="S1152" i="1" s="1"/>
  <c r="R1216" i="1"/>
  <c r="S1216" i="1" s="1"/>
  <c r="R1248" i="1"/>
  <c r="S1248" i="1" s="1"/>
  <c r="R1280" i="1"/>
  <c r="S1280" i="1" s="1"/>
  <c r="R1312" i="1"/>
  <c r="S1312" i="1" s="1"/>
  <c r="R1415" i="1"/>
  <c r="S1415" i="1" s="1"/>
  <c r="R1479" i="1"/>
  <c r="S1479" i="1" s="1"/>
  <c r="R519" i="1"/>
  <c r="S519" i="1" s="1"/>
  <c r="R340" i="1"/>
  <c r="S340" i="1" s="1"/>
  <c r="R372" i="1"/>
  <c r="S372" i="1" s="1"/>
  <c r="R404" i="1"/>
  <c r="S404" i="1" s="1"/>
  <c r="R436" i="1"/>
  <c r="S436" i="1" s="1"/>
  <c r="R468" i="1"/>
  <c r="S468" i="1" s="1"/>
  <c r="R500" i="1"/>
  <c r="S500" i="1" s="1"/>
  <c r="R532" i="1"/>
  <c r="S532" i="1" s="1"/>
  <c r="R564" i="1"/>
  <c r="S564" i="1" s="1"/>
  <c r="R596" i="1"/>
  <c r="S596" i="1" s="1"/>
  <c r="R628" i="1"/>
  <c r="S628" i="1" s="1"/>
  <c r="R660" i="1"/>
  <c r="S660" i="1" s="1"/>
  <c r="R692" i="1"/>
  <c r="S692" i="1" s="1"/>
  <c r="R724" i="1"/>
  <c r="S724" i="1" s="1"/>
  <c r="R756" i="1"/>
  <c r="S756" i="1" s="1"/>
  <c r="R875" i="1"/>
  <c r="S875" i="1" s="1"/>
  <c r="R882" i="1"/>
  <c r="S882" i="1" s="1"/>
  <c r="R1042" i="1"/>
  <c r="S1042" i="1" s="1"/>
  <c r="R1074" i="1"/>
  <c r="S1074" i="1" s="1"/>
  <c r="R1138" i="1"/>
  <c r="S1138" i="1" s="1"/>
  <c r="R1170" i="1"/>
  <c r="S1170" i="1" s="1"/>
  <c r="R1234" i="1"/>
  <c r="S1234" i="1" s="1"/>
  <c r="R1266" i="1"/>
  <c r="S1266" i="1" s="1"/>
  <c r="R1451" i="1"/>
  <c r="S1451" i="1" s="1"/>
  <c r="AI109" i="1"/>
  <c r="AJ109" i="1" s="1"/>
  <c r="AI32" i="1"/>
  <c r="AJ32" i="1" s="1"/>
  <c r="AI657" i="1"/>
  <c r="AJ657" i="1" s="1"/>
  <c r="AI463" i="1"/>
  <c r="AJ463" i="1" s="1"/>
  <c r="AI481" i="1"/>
  <c r="AJ481" i="1" s="1"/>
  <c r="R91" i="1"/>
  <c r="S91" i="1" s="1"/>
  <c r="R800" i="1"/>
  <c r="S800" i="1" s="1"/>
  <c r="R928" i="1"/>
  <c r="S928" i="1" s="1"/>
  <c r="R850" i="1"/>
  <c r="S850" i="1" s="1"/>
  <c r="AI215" i="1"/>
  <c r="AJ215" i="1" s="1"/>
  <c r="AI144" i="1"/>
  <c r="AJ144" i="1" s="1"/>
  <c r="R935" i="1"/>
  <c r="S935" i="1" s="1"/>
  <c r="R818" i="1"/>
  <c r="S818" i="1" s="1"/>
  <c r="AI202" i="1"/>
  <c r="AJ202" i="1" s="1"/>
  <c r="AI24" i="1"/>
  <c r="AJ24" i="1" s="1"/>
  <c r="R1010" i="1"/>
  <c r="S1010" i="1" s="1"/>
  <c r="AI861" i="1"/>
  <c r="AJ861" i="1" s="1"/>
  <c r="AI783" i="1"/>
  <c r="AJ783" i="1" s="1"/>
  <c r="R467" i="1"/>
  <c r="S467" i="1" s="1"/>
  <c r="R499" i="1"/>
  <c r="S499" i="1" s="1"/>
  <c r="R352" i="1"/>
  <c r="S352" i="1" s="1"/>
  <c r="R416" i="1"/>
  <c r="S416" i="1" s="1"/>
  <c r="R448" i="1"/>
  <c r="S448" i="1" s="1"/>
  <c r="R480" i="1"/>
  <c r="S480" i="1" s="1"/>
  <c r="R531" i="1"/>
  <c r="S531" i="1" s="1"/>
  <c r="AI669" i="1"/>
  <c r="AJ669" i="1" s="1"/>
  <c r="R1052" i="1"/>
  <c r="S1052" i="1" s="1"/>
  <c r="R1084" i="1"/>
  <c r="S1084" i="1" s="1"/>
  <c r="R1116" i="1"/>
  <c r="S1116" i="1" s="1"/>
  <c r="R1180" i="1"/>
  <c r="S1180" i="1" s="1"/>
  <c r="R1212" i="1"/>
  <c r="S1212" i="1" s="1"/>
  <c r="R1244" i="1"/>
  <c r="S1244" i="1" s="1"/>
  <c r="R1276" i="1"/>
  <c r="S1276" i="1" s="1"/>
  <c r="R1308" i="1"/>
  <c r="S1308" i="1" s="1"/>
  <c r="R1347" i="1"/>
  <c r="S1347" i="1" s="1"/>
  <c r="R1407" i="1"/>
  <c r="S1407" i="1" s="1"/>
  <c r="R1471" i="1"/>
  <c r="S1471" i="1" s="1"/>
  <c r="R1402" i="1"/>
  <c r="S1402" i="1" s="1"/>
  <c r="AI907" i="1"/>
  <c r="AJ907" i="1" s="1"/>
  <c r="AI952" i="1"/>
  <c r="AJ952" i="1" s="1"/>
  <c r="R1349" i="1"/>
  <c r="S1349" i="1" s="1"/>
  <c r="R1038" i="1"/>
  <c r="S1038" i="1" s="1"/>
  <c r="R1070" i="1"/>
  <c r="S1070" i="1" s="1"/>
  <c r="R1134" i="1"/>
  <c r="S1134" i="1" s="1"/>
  <c r="R1166" i="1"/>
  <c r="S1166" i="1" s="1"/>
  <c r="R1443" i="1"/>
  <c r="S1443" i="1" s="1"/>
  <c r="R1321" i="1"/>
  <c r="S1321" i="1" s="1"/>
  <c r="R1499" i="1"/>
  <c r="S1499" i="1" s="1"/>
  <c r="R1237" i="1"/>
  <c r="S1237" i="1" s="1"/>
  <c r="R1301" i="1"/>
  <c r="S1301" i="1" s="1"/>
  <c r="R55" i="1"/>
  <c r="S55" i="1" s="1"/>
  <c r="R1491" i="1"/>
  <c r="S1491" i="1" s="1"/>
  <c r="AI1301" i="1"/>
  <c r="AJ1301" i="1" s="1"/>
  <c r="AI1184" i="1"/>
  <c r="AJ1184" i="1" s="1"/>
  <c r="AI705" i="1"/>
  <c r="AJ705" i="1" s="1"/>
  <c r="R138" i="1"/>
  <c r="S138" i="1" s="1"/>
  <c r="R170" i="1"/>
  <c r="S170" i="1" s="1"/>
  <c r="R202" i="1"/>
  <c r="S202" i="1" s="1"/>
  <c r="R234" i="1"/>
  <c r="S234" i="1" s="1"/>
  <c r="R266" i="1"/>
  <c r="S266" i="1" s="1"/>
  <c r="R339" i="1"/>
  <c r="S339" i="1" s="1"/>
  <c r="R403" i="1"/>
  <c r="S403" i="1" s="1"/>
  <c r="R327" i="1"/>
  <c r="S327" i="1" s="1"/>
  <c r="R453" i="1"/>
  <c r="S453" i="1" s="1"/>
  <c r="R1023" i="1"/>
  <c r="S1023" i="1" s="1"/>
  <c r="R1055" i="1"/>
  <c r="S1055" i="1" s="1"/>
  <c r="R1087" i="1"/>
  <c r="S1087" i="1" s="1"/>
  <c r="R1119" i="1"/>
  <c r="S1119" i="1" s="1"/>
  <c r="R1151" i="1"/>
  <c r="S1151" i="1" s="1"/>
  <c r="R1183" i="1"/>
  <c r="S1183" i="1" s="1"/>
  <c r="R1215" i="1"/>
  <c r="S1215" i="1" s="1"/>
  <c r="R1247" i="1"/>
  <c r="S1247" i="1" s="1"/>
  <c r="R1279" i="1"/>
  <c r="S1279" i="1" s="1"/>
  <c r="R1311" i="1"/>
  <c r="S1311" i="1" s="1"/>
  <c r="R1351" i="1"/>
  <c r="S1351" i="1" s="1"/>
  <c r="R1068" i="1"/>
  <c r="S1068" i="1" s="1"/>
  <c r="R1100" i="1"/>
  <c r="S1100" i="1" s="1"/>
  <c r="R1132" i="1"/>
  <c r="S1132" i="1" s="1"/>
  <c r="R1164" i="1"/>
  <c r="S1164" i="1" s="1"/>
  <c r="R1196" i="1"/>
  <c r="S1196" i="1" s="1"/>
  <c r="R1228" i="1"/>
  <c r="S1228" i="1" s="1"/>
  <c r="R1260" i="1"/>
  <c r="S1260" i="1" s="1"/>
  <c r="R1292" i="1"/>
  <c r="S1292" i="1" s="1"/>
  <c r="R1375" i="1"/>
  <c r="S1375" i="1" s="1"/>
  <c r="R1439" i="1"/>
  <c r="S1439" i="1" s="1"/>
  <c r="AI1102" i="1"/>
  <c r="AJ1102" i="1" s="1"/>
  <c r="AI1367" i="1"/>
  <c r="AJ1367" i="1" s="1"/>
  <c r="AI173" i="1"/>
  <c r="AJ173" i="1" s="1"/>
  <c r="AI1416" i="1"/>
  <c r="AJ1416" i="1" s="1"/>
  <c r="AI1377" i="1"/>
  <c r="AJ1377" i="1" s="1"/>
  <c r="AI1326" i="1"/>
  <c r="AJ1326" i="1" s="1"/>
  <c r="AI1436" i="1"/>
  <c r="AJ1436" i="1" s="1"/>
  <c r="AI1153" i="1"/>
  <c r="AJ1153" i="1" s="1"/>
  <c r="AI1204" i="1"/>
  <c r="AJ1204" i="1" s="1"/>
  <c r="AI1273" i="1"/>
  <c r="AJ1273" i="1" s="1"/>
  <c r="AI1145" i="1"/>
  <c r="AJ1145" i="1" s="1"/>
  <c r="AI1113" i="1"/>
  <c r="AJ1113" i="1" s="1"/>
  <c r="AI1260" i="1"/>
  <c r="AJ1260" i="1" s="1"/>
  <c r="AI994" i="1"/>
  <c r="AJ994" i="1" s="1"/>
  <c r="AI1024" i="1"/>
  <c r="AJ1024" i="1" s="1"/>
  <c r="AI1007" i="1"/>
  <c r="AJ1007" i="1" s="1"/>
  <c r="AI1359" i="1"/>
  <c r="AJ1359" i="1" s="1"/>
  <c r="AI1295" i="1"/>
  <c r="AJ1295" i="1" s="1"/>
  <c r="AI1167" i="1"/>
  <c r="AJ1167" i="1" s="1"/>
  <c r="AI999" i="1"/>
  <c r="AJ999" i="1" s="1"/>
  <c r="AI1082" i="1"/>
  <c r="AJ1082" i="1" s="1"/>
  <c r="AI1050" i="1"/>
  <c r="AJ1050" i="1" s="1"/>
  <c r="AI1016" i="1"/>
  <c r="AJ1016" i="1" s="1"/>
  <c r="AI947" i="1"/>
  <c r="AJ947" i="1" s="1"/>
  <c r="AI863" i="1"/>
  <c r="AJ863" i="1" s="1"/>
  <c r="AI948" i="1"/>
  <c r="AJ948" i="1" s="1"/>
  <c r="AI717" i="1"/>
  <c r="AJ717" i="1" s="1"/>
  <c r="AI674" i="1"/>
  <c r="AJ674" i="1" s="1"/>
  <c r="AI858" i="1"/>
  <c r="AJ858" i="1" s="1"/>
  <c r="AI763" i="1"/>
  <c r="AJ763" i="1" s="1"/>
  <c r="AI653" i="1"/>
  <c r="AJ653" i="1" s="1"/>
  <c r="AI445" i="1"/>
  <c r="AJ445" i="1" s="1"/>
  <c r="AI666" i="1"/>
  <c r="AJ666" i="1" s="1"/>
  <c r="AI475" i="1"/>
  <c r="AJ475" i="1" s="1"/>
  <c r="AI368" i="1"/>
  <c r="AJ368" i="1" s="1"/>
  <c r="AI772" i="1"/>
  <c r="AJ772" i="1" s="1"/>
  <c r="AI740" i="1"/>
  <c r="AJ740" i="1" s="1"/>
  <c r="AI676" i="1"/>
  <c r="AJ676" i="1" s="1"/>
  <c r="AI644" i="1"/>
  <c r="AJ644" i="1" s="1"/>
  <c r="AI525" i="1"/>
  <c r="AJ525" i="1" s="1"/>
  <c r="AI764" i="1"/>
  <c r="AJ764" i="1" s="1"/>
  <c r="AI302" i="1"/>
  <c r="AJ302" i="1" s="1"/>
  <c r="AI450" i="1"/>
  <c r="AJ450" i="1" s="1"/>
  <c r="AI418" i="1"/>
  <c r="AJ418" i="1" s="1"/>
  <c r="AI538" i="1"/>
  <c r="AJ538" i="1" s="1"/>
  <c r="AI474" i="1"/>
  <c r="AJ474" i="1" s="1"/>
  <c r="AI305" i="1"/>
  <c r="AJ305" i="1" s="1"/>
  <c r="AI385" i="1"/>
  <c r="AJ385" i="1" s="1"/>
  <c r="AI352" i="1"/>
  <c r="AJ352" i="1" s="1"/>
  <c r="AI320" i="1"/>
  <c r="AJ320" i="1" s="1"/>
  <c r="AI312" i="1"/>
  <c r="AJ312" i="1" s="1"/>
  <c r="R328" i="1"/>
  <c r="S328" i="1" s="1"/>
  <c r="R1015" i="1"/>
  <c r="S1015" i="1" s="1"/>
  <c r="R1047" i="1"/>
  <c r="S1047" i="1" s="1"/>
  <c r="R1079" i="1"/>
  <c r="S1079" i="1" s="1"/>
  <c r="R1111" i="1"/>
  <c r="S1111" i="1" s="1"/>
  <c r="R1143" i="1"/>
  <c r="S1143" i="1" s="1"/>
  <c r="R1175" i="1"/>
  <c r="S1175" i="1" s="1"/>
  <c r="R1207" i="1"/>
  <c r="S1207" i="1" s="1"/>
  <c r="R1239" i="1"/>
  <c r="S1239" i="1" s="1"/>
  <c r="R1271" i="1"/>
  <c r="S1271" i="1" s="1"/>
  <c r="R1303" i="1"/>
  <c r="S1303" i="1" s="1"/>
  <c r="R475" i="1"/>
  <c r="S475" i="1" s="1"/>
  <c r="R529" i="1"/>
  <c r="S529" i="1" s="1"/>
  <c r="R561" i="1"/>
  <c r="S561" i="1" s="1"/>
  <c r="R593" i="1"/>
  <c r="S593" i="1" s="1"/>
  <c r="R657" i="1"/>
  <c r="S657" i="1" s="1"/>
  <c r="R689" i="1"/>
  <c r="S689" i="1" s="1"/>
  <c r="R721" i="1"/>
  <c r="S721" i="1" s="1"/>
  <c r="R753" i="1"/>
  <c r="S753" i="1" s="1"/>
  <c r="R871" i="1"/>
  <c r="S871" i="1" s="1"/>
  <c r="R802" i="1"/>
  <c r="S802" i="1" s="1"/>
  <c r="R845" i="1"/>
  <c r="S845" i="1" s="1"/>
  <c r="R930" i="1"/>
  <c r="S930" i="1" s="1"/>
  <c r="R1065" i="1"/>
  <c r="S1065" i="1" s="1"/>
  <c r="R1193" i="1"/>
  <c r="S1193" i="1" s="1"/>
  <c r="R976" i="1"/>
  <c r="S976" i="1" s="1"/>
  <c r="R123" i="1"/>
  <c r="S123" i="1" s="1"/>
  <c r="R155" i="1"/>
  <c r="S155" i="1" s="1"/>
  <c r="R187" i="1"/>
  <c r="S187" i="1" s="1"/>
  <c r="R219" i="1"/>
  <c r="S219" i="1" s="1"/>
  <c r="R251" i="1"/>
  <c r="S251" i="1" s="1"/>
  <c r="R283" i="1"/>
  <c r="S283" i="1" s="1"/>
  <c r="R373" i="1"/>
  <c r="S373" i="1" s="1"/>
  <c r="R437" i="1"/>
  <c r="S437" i="1" s="1"/>
  <c r="AI299" i="1"/>
  <c r="AJ299" i="1" s="1"/>
  <c r="AI493" i="1"/>
  <c r="AJ493" i="1" s="1"/>
  <c r="R507" i="1"/>
  <c r="S507" i="1" s="1"/>
  <c r="R1420" i="1"/>
  <c r="S1420" i="1" s="1"/>
  <c r="R1072" i="1"/>
  <c r="S1072" i="1" s="1"/>
  <c r="R1104" i="1"/>
  <c r="S1104" i="1" s="1"/>
  <c r="R1136" i="1"/>
  <c r="S1136" i="1" s="1"/>
  <c r="R1168" i="1"/>
  <c r="S1168" i="1" s="1"/>
  <c r="R1232" i="1"/>
  <c r="S1232" i="1" s="1"/>
  <c r="R1264" i="1"/>
  <c r="S1264" i="1" s="1"/>
  <c r="R1296" i="1"/>
  <c r="S1296" i="1" s="1"/>
  <c r="R1331" i="1"/>
  <c r="S1331" i="1" s="1"/>
  <c r="R1447" i="1"/>
  <c r="S1447" i="1" s="1"/>
  <c r="AI198" i="1"/>
  <c r="AJ198" i="1" s="1"/>
  <c r="AI185" i="1"/>
  <c r="AJ185" i="1" s="1"/>
  <c r="AI507" i="1"/>
  <c r="AJ507" i="1" s="1"/>
  <c r="AI557" i="1"/>
  <c r="AJ557" i="1" s="1"/>
  <c r="AI315" i="1"/>
  <c r="AJ315" i="1" s="1"/>
  <c r="R465" i="1"/>
  <c r="S465" i="1" s="1"/>
  <c r="R1324" i="1"/>
  <c r="S1324" i="1" s="1"/>
  <c r="R1430" i="1"/>
  <c r="S1430" i="1" s="1"/>
  <c r="AI1427" i="1"/>
  <c r="AJ1427" i="1" s="1"/>
  <c r="AI1331" i="1"/>
  <c r="AJ1331" i="1" s="1"/>
  <c r="AI1299" i="1"/>
  <c r="AJ1299" i="1" s="1"/>
  <c r="AI1267" i="1"/>
  <c r="AJ1267" i="1" s="1"/>
  <c r="AI769" i="1"/>
  <c r="AJ769" i="1" s="1"/>
  <c r="AI638" i="1"/>
  <c r="AJ638" i="1" s="1"/>
  <c r="AI629" i="1"/>
  <c r="AJ629" i="1" s="1"/>
  <c r="AI597" i="1"/>
  <c r="AJ597" i="1" s="1"/>
  <c r="AI503" i="1"/>
  <c r="AJ503" i="1" s="1"/>
  <c r="AI1387" i="1"/>
  <c r="AJ1387" i="1" s="1"/>
  <c r="AI1323" i="1"/>
  <c r="AJ1323" i="1" s="1"/>
  <c r="AI1259" i="1"/>
  <c r="AJ1259" i="1" s="1"/>
  <c r="AI1227" i="1"/>
  <c r="AJ1227" i="1" s="1"/>
  <c r="AI1195" i="1"/>
  <c r="AJ1195" i="1" s="1"/>
  <c r="AI1163" i="1"/>
  <c r="AJ1163" i="1" s="1"/>
  <c r="AI1099" i="1"/>
  <c r="AJ1099" i="1" s="1"/>
  <c r="AI1035" i="1"/>
  <c r="AJ1035" i="1" s="1"/>
  <c r="AI991" i="1"/>
  <c r="AJ991" i="1" s="1"/>
  <c r="AI1126" i="1"/>
  <c r="AJ1126" i="1" s="1"/>
  <c r="AI825" i="1"/>
  <c r="AJ825" i="1" s="1"/>
  <c r="AI531" i="1"/>
  <c r="AJ531" i="1" s="1"/>
  <c r="AI435" i="1"/>
  <c r="AJ435" i="1" s="1"/>
  <c r="AI485" i="1"/>
  <c r="AJ485" i="1" s="1"/>
  <c r="AI357" i="1"/>
  <c r="AJ357" i="1" s="1"/>
  <c r="R111" i="1"/>
  <c r="S111" i="1" s="1"/>
  <c r="R143" i="1"/>
  <c r="S143" i="1" s="1"/>
  <c r="R175" i="1"/>
  <c r="S175" i="1" s="1"/>
  <c r="R805" i="1"/>
  <c r="S805" i="1" s="1"/>
  <c r="R985" i="1"/>
  <c r="S985" i="1" s="1"/>
  <c r="R1073" i="1"/>
  <c r="S1073" i="1" s="1"/>
  <c r="R1201" i="1"/>
  <c r="S1201" i="1" s="1"/>
  <c r="AI1177" i="1"/>
  <c r="AJ1177" i="1" s="1"/>
  <c r="R317" i="1"/>
  <c r="S317" i="1" s="1"/>
  <c r="R38" i="1"/>
  <c r="S38" i="1" s="1"/>
  <c r="R821" i="1"/>
  <c r="S821" i="1" s="1"/>
  <c r="R953" i="1"/>
  <c r="S953" i="1" s="1"/>
  <c r="R1121" i="1"/>
  <c r="S1121" i="1" s="1"/>
  <c r="R348" i="1"/>
  <c r="S348" i="1" s="1"/>
  <c r="R380" i="1"/>
  <c r="S380" i="1" s="1"/>
  <c r="R412" i="1"/>
  <c r="S412" i="1" s="1"/>
  <c r="R444" i="1"/>
  <c r="S444" i="1" s="1"/>
  <c r="R476" i="1"/>
  <c r="S476" i="1" s="1"/>
  <c r="R508" i="1"/>
  <c r="S508" i="1" s="1"/>
  <c r="R572" i="1"/>
  <c r="S572" i="1" s="1"/>
  <c r="R604" i="1"/>
  <c r="S604" i="1" s="1"/>
  <c r="R636" i="1"/>
  <c r="S636" i="1" s="1"/>
  <c r="R668" i="1"/>
  <c r="S668" i="1" s="1"/>
  <c r="R700" i="1"/>
  <c r="S700" i="1" s="1"/>
  <c r="R732" i="1"/>
  <c r="S732" i="1" s="1"/>
  <c r="R764" i="1"/>
  <c r="S764" i="1" s="1"/>
  <c r="R843" i="1"/>
  <c r="S843" i="1" s="1"/>
  <c r="R1476" i="1"/>
  <c r="S1476" i="1" s="1"/>
  <c r="AI779" i="1"/>
  <c r="AJ779" i="1" s="1"/>
  <c r="AI1330" i="1"/>
  <c r="AJ1330" i="1" s="1"/>
  <c r="R146" i="1"/>
  <c r="S146" i="1" s="1"/>
  <c r="R178" i="1"/>
  <c r="S178" i="1" s="1"/>
  <c r="R210" i="1"/>
  <c r="S210" i="1" s="1"/>
  <c r="R242" i="1"/>
  <c r="S242" i="1" s="1"/>
  <c r="R306" i="1"/>
  <c r="S306" i="1" s="1"/>
  <c r="R355" i="1"/>
  <c r="S355" i="1" s="1"/>
  <c r="R419" i="1"/>
  <c r="S419" i="1" s="1"/>
  <c r="R336" i="1"/>
  <c r="S336" i="1" s="1"/>
  <c r="R537" i="1"/>
  <c r="S537" i="1" s="1"/>
  <c r="R1422" i="1"/>
  <c r="S1422" i="1" s="1"/>
  <c r="R1380" i="1"/>
  <c r="S1380" i="1" s="1"/>
  <c r="AI192" i="1"/>
  <c r="AJ192" i="1" s="1"/>
  <c r="AI136" i="1"/>
  <c r="AJ136" i="1" s="1"/>
  <c r="AI270" i="1"/>
  <c r="AJ270" i="1" s="1"/>
  <c r="AI1462" i="1"/>
  <c r="AJ1462" i="1" s="1"/>
  <c r="AI62" i="1"/>
  <c r="AJ62" i="1" s="1"/>
  <c r="AI110" i="1"/>
  <c r="AJ110" i="1" s="1"/>
  <c r="AI206" i="1"/>
  <c r="AJ206" i="1" s="1"/>
  <c r="AI1423" i="1"/>
  <c r="AJ1423" i="1" s="1"/>
  <c r="AI1445" i="1"/>
  <c r="AJ1445" i="1" s="1"/>
  <c r="AI1449" i="1"/>
  <c r="AJ1449" i="1" s="1"/>
  <c r="AI1412" i="1"/>
  <c r="AJ1412" i="1" s="1"/>
  <c r="AI1360" i="1"/>
  <c r="AJ1360" i="1" s="1"/>
  <c r="AI1334" i="1"/>
  <c r="AJ1334" i="1" s="1"/>
  <c r="AI1468" i="1"/>
  <c r="AJ1468" i="1" s="1"/>
  <c r="AI1320" i="1"/>
  <c r="AJ1320" i="1" s="1"/>
  <c r="AI1495" i="1"/>
  <c r="AJ1495" i="1" s="1"/>
  <c r="AI1463" i="1"/>
  <c r="AJ1463" i="1" s="1"/>
  <c r="AI1332" i="1"/>
  <c r="AJ1332" i="1" s="1"/>
  <c r="AI1306" i="1"/>
  <c r="AJ1306" i="1" s="1"/>
  <c r="AI1164" i="1"/>
  <c r="AJ1164" i="1" s="1"/>
  <c r="AI1337" i="1"/>
  <c r="AJ1337" i="1" s="1"/>
  <c r="AI1498" i="1"/>
  <c r="AJ1498" i="1" s="1"/>
  <c r="AI1434" i="1"/>
  <c r="AJ1434" i="1" s="1"/>
  <c r="AI1388" i="1"/>
  <c r="AJ1388" i="1" s="1"/>
  <c r="AI956" i="1"/>
  <c r="AJ956" i="1" s="1"/>
  <c r="AI1309" i="1"/>
  <c r="AJ1309" i="1" s="1"/>
  <c r="AI1149" i="1"/>
  <c r="AJ1149" i="1" s="1"/>
  <c r="AI1020" i="1"/>
  <c r="AJ1020" i="1" s="1"/>
  <c r="AI871" i="1"/>
  <c r="AJ871" i="1" s="1"/>
  <c r="AI1136" i="1"/>
  <c r="AJ1136" i="1" s="1"/>
  <c r="AI836" i="1"/>
  <c r="AJ836" i="1" s="1"/>
  <c r="AI1335" i="1"/>
  <c r="AJ1335" i="1" s="1"/>
  <c r="AI1303" i="1"/>
  <c r="AJ1303" i="1" s="1"/>
  <c r="AI1271" i="1"/>
  <c r="AJ1271" i="1" s="1"/>
  <c r="AI1207" i="1"/>
  <c r="AJ1207" i="1" s="1"/>
  <c r="AI1175" i="1"/>
  <c r="AJ1175" i="1" s="1"/>
  <c r="AI1012" i="1"/>
  <c r="AJ1012" i="1" s="1"/>
  <c r="AI1395" i="1"/>
  <c r="AJ1395" i="1" s="1"/>
  <c r="AI1363" i="1"/>
  <c r="AJ1363" i="1" s="1"/>
  <c r="AI1171" i="1"/>
  <c r="AJ1171" i="1" s="1"/>
  <c r="AI1107" i="1"/>
  <c r="AJ1107" i="1" s="1"/>
  <c r="AI1043" i="1"/>
  <c r="AJ1043" i="1" s="1"/>
  <c r="AI888" i="1"/>
  <c r="AJ888" i="1" s="1"/>
  <c r="AI775" i="1"/>
  <c r="AJ775" i="1" s="1"/>
  <c r="AI578" i="1"/>
  <c r="AJ578" i="1" s="1"/>
  <c r="AI786" i="1"/>
  <c r="AJ786" i="1" s="1"/>
  <c r="AI828" i="1"/>
  <c r="AJ828" i="1" s="1"/>
  <c r="AI679" i="1"/>
  <c r="AJ679" i="1" s="1"/>
  <c r="AI941" i="1"/>
  <c r="AJ941" i="1" s="1"/>
  <c r="AI734" i="1"/>
  <c r="AJ734" i="1" s="1"/>
  <c r="AI569" i="1"/>
  <c r="AJ569" i="1" s="1"/>
  <c r="AI768" i="1"/>
  <c r="AJ768" i="1" s="1"/>
  <c r="AI704" i="1"/>
  <c r="AJ704" i="1" s="1"/>
  <c r="AI576" i="1"/>
  <c r="AJ576" i="1" s="1"/>
  <c r="AI603" i="1"/>
  <c r="AJ603" i="1" s="1"/>
  <c r="AI359" i="1"/>
  <c r="AJ359" i="1" s="1"/>
  <c r="AI550" i="1"/>
  <c r="AJ550" i="1" s="1"/>
  <c r="AI510" i="1"/>
  <c r="AJ510" i="1" s="1"/>
  <c r="AI345" i="1"/>
  <c r="AJ345" i="1" s="1"/>
  <c r="AI553" i="1"/>
  <c r="AJ553" i="1" s="1"/>
  <c r="R325" i="1"/>
  <c r="S325" i="1" s="1"/>
  <c r="R26" i="1"/>
  <c r="S26" i="1" s="1"/>
  <c r="R890" i="1"/>
  <c r="S890" i="1" s="1"/>
  <c r="R368" i="1"/>
  <c r="S368" i="1" s="1"/>
  <c r="R400" i="1"/>
  <c r="S400" i="1" s="1"/>
  <c r="R432" i="1"/>
  <c r="S432" i="1" s="1"/>
  <c r="R496" i="1"/>
  <c r="S496" i="1" s="1"/>
  <c r="R528" i="1"/>
  <c r="S528" i="1" s="1"/>
  <c r="R560" i="1"/>
  <c r="S560" i="1" s="1"/>
  <c r="R592" i="1"/>
  <c r="S592" i="1" s="1"/>
  <c r="R624" i="1"/>
  <c r="S624" i="1" s="1"/>
  <c r="R656" i="1"/>
  <c r="S656" i="1" s="1"/>
  <c r="R688" i="1"/>
  <c r="S688" i="1" s="1"/>
  <c r="R720" i="1"/>
  <c r="S720" i="1" s="1"/>
  <c r="R752" i="1"/>
  <c r="S752" i="1" s="1"/>
  <c r="R827" i="1"/>
  <c r="S827" i="1" s="1"/>
  <c r="R865" i="1"/>
  <c r="S865" i="1" s="1"/>
  <c r="R954" i="1"/>
  <c r="S954" i="1" s="1"/>
  <c r="R1009" i="1"/>
  <c r="S1009" i="1" s="1"/>
  <c r="R1125" i="1"/>
  <c r="S1125" i="1" s="1"/>
  <c r="R877" i="1"/>
  <c r="S877" i="1" s="1"/>
  <c r="R969" i="1"/>
  <c r="S969" i="1" s="1"/>
  <c r="R1033" i="1"/>
  <c r="S1033" i="1" s="1"/>
  <c r="R1161" i="1"/>
  <c r="S1161" i="1" s="1"/>
  <c r="R872" i="1"/>
  <c r="S872" i="1" s="1"/>
  <c r="AI1296" i="1"/>
  <c r="AJ1296" i="1" s="1"/>
  <c r="AI1166" i="1"/>
  <c r="AJ1166" i="1" s="1"/>
  <c r="AI1365" i="1"/>
  <c r="AJ1365" i="1" s="1"/>
  <c r="AI1224" i="1"/>
  <c r="AJ1224" i="1" s="1"/>
  <c r="AI986" i="1"/>
  <c r="AJ986" i="1" s="1"/>
  <c r="AI1231" i="1"/>
  <c r="AJ1231" i="1" s="1"/>
  <c r="AI1071" i="1"/>
  <c r="AJ1071" i="1" s="1"/>
  <c r="AI884" i="1"/>
  <c r="AJ884" i="1" s="1"/>
  <c r="AI711" i="1"/>
  <c r="AJ711" i="1" s="1"/>
  <c r="R473" i="1"/>
  <c r="S473" i="1" s="1"/>
  <c r="R87" i="1"/>
  <c r="S87" i="1" s="1"/>
  <c r="R858" i="1"/>
  <c r="S858" i="1" s="1"/>
  <c r="R840" i="1"/>
  <c r="S840" i="1" s="1"/>
  <c r="R1019" i="1"/>
  <c r="S1019" i="1" s="1"/>
  <c r="R1051" i="1"/>
  <c r="S1051" i="1" s="1"/>
  <c r="R1083" i="1"/>
  <c r="S1083" i="1" s="1"/>
  <c r="R1115" i="1"/>
  <c r="S1115" i="1" s="1"/>
  <c r="R1147" i="1"/>
  <c r="S1147" i="1" s="1"/>
  <c r="R1179" i="1"/>
  <c r="S1179" i="1" s="1"/>
  <c r="R1211" i="1"/>
  <c r="S1211" i="1" s="1"/>
  <c r="R1243" i="1"/>
  <c r="S1243" i="1" s="1"/>
  <c r="R1275" i="1"/>
  <c r="S1275" i="1" s="1"/>
  <c r="R1307" i="1"/>
  <c r="S1307" i="1" s="1"/>
  <c r="R1032" i="1"/>
  <c r="S1032" i="1" s="1"/>
  <c r="R1064" i="1"/>
  <c r="S1064" i="1" s="1"/>
  <c r="R1096" i="1"/>
  <c r="S1096" i="1" s="1"/>
  <c r="R1128" i="1"/>
  <c r="S1128" i="1" s="1"/>
  <c r="R1160" i="1"/>
  <c r="S1160" i="1" s="1"/>
  <c r="R1192" i="1"/>
  <c r="S1192" i="1" s="1"/>
  <c r="R1224" i="1"/>
  <c r="S1224" i="1" s="1"/>
  <c r="R1256" i="1"/>
  <c r="S1256" i="1" s="1"/>
  <c r="R1288" i="1"/>
  <c r="S1288" i="1" s="1"/>
  <c r="R1469" i="1"/>
  <c r="S1469" i="1" s="1"/>
  <c r="AI65" i="1"/>
  <c r="AJ65" i="1" s="1"/>
  <c r="AI182" i="1"/>
  <c r="AJ182" i="1" s="1"/>
  <c r="AI240" i="1"/>
  <c r="AJ240" i="1" s="1"/>
  <c r="AI46" i="1"/>
  <c r="AJ46" i="1" s="1"/>
  <c r="AI1290" i="1"/>
  <c r="AJ1290" i="1" s="1"/>
  <c r="AI1222" i="1"/>
  <c r="AJ1222" i="1" s="1"/>
  <c r="AI1456" i="1"/>
  <c r="AJ1456" i="1" s="1"/>
  <c r="AI1241" i="1"/>
  <c r="AJ1241" i="1" s="1"/>
  <c r="AI1132" i="1"/>
  <c r="AJ1132" i="1" s="1"/>
  <c r="AI499" i="1"/>
  <c r="AJ499" i="1" s="1"/>
  <c r="AI467" i="1"/>
  <c r="AJ467" i="1" s="1"/>
  <c r="AI699" i="1"/>
  <c r="AJ699" i="1" s="1"/>
  <c r="AI453" i="1"/>
  <c r="AJ453" i="1" s="1"/>
  <c r="AI506" i="1"/>
  <c r="AJ506" i="1" s="1"/>
  <c r="R483" i="1"/>
  <c r="S483" i="1" s="1"/>
  <c r="R968" i="1"/>
  <c r="S968" i="1" s="1"/>
  <c r="R1341" i="1"/>
  <c r="S1341" i="1" s="1"/>
  <c r="R1050" i="1"/>
  <c r="S1050" i="1" s="1"/>
  <c r="R1082" i="1"/>
  <c r="S1082" i="1" s="1"/>
  <c r="R1114" i="1"/>
  <c r="S1114" i="1" s="1"/>
  <c r="R1178" i="1"/>
  <c r="S1178" i="1" s="1"/>
  <c r="AI285" i="1"/>
  <c r="AJ285" i="1" s="1"/>
  <c r="R826" i="1"/>
  <c r="S826" i="1" s="1"/>
  <c r="R943" i="1"/>
  <c r="S943" i="1" s="1"/>
  <c r="R808" i="1"/>
  <c r="S808" i="1" s="1"/>
  <c r="R986" i="1"/>
  <c r="S986" i="1" s="1"/>
  <c r="R20" i="1"/>
  <c r="S20" i="1" s="1"/>
  <c r="R52" i="1"/>
  <c r="S52" i="1" s="1"/>
  <c r="R84" i="1"/>
  <c r="S84" i="1" s="1"/>
  <c r="R116" i="1"/>
  <c r="S116" i="1" s="1"/>
  <c r="R148" i="1"/>
  <c r="S148" i="1" s="1"/>
  <c r="R180" i="1"/>
  <c r="S180" i="1" s="1"/>
  <c r="R212" i="1"/>
  <c r="S212" i="1" s="1"/>
  <c r="R244" i="1"/>
  <c r="S244" i="1" s="1"/>
  <c r="R276" i="1"/>
  <c r="S276" i="1" s="1"/>
  <c r="R308" i="1"/>
  <c r="S308" i="1" s="1"/>
  <c r="R359" i="1"/>
  <c r="S359" i="1" s="1"/>
  <c r="R794" i="1"/>
  <c r="S794" i="1" s="1"/>
  <c r="R922" i="1"/>
  <c r="S922" i="1" s="1"/>
  <c r="R1000" i="1"/>
  <c r="S1000" i="1" s="1"/>
  <c r="R154" i="1"/>
  <c r="S154" i="1" s="1"/>
  <c r="R186" i="1"/>
  <c r="S186" i="1" s="1"/>
  <c r="R218" i="1"/>
  <c r="S218" i="1" s="1"/>
  <c r="R250" i="1"/>
  <c r="S250" i="1" s="1"/>
  <c r="R282" i="1"/>
  <c r="S282" i="1" s="1"/>
  <c r="R371" i="1"/>
  <c r="S371" i="1" s="1"/>
  <c r="R435" i="1"/>
  <c r="S435" i="1" s="1"/>
  <c r="R1018" i="1"/>
  <c r="S1018" i="1" s="1"/>
  <c r="R939" i="1"/>
  <c r="S939" i="1" s="1"/>
  <c r="R134" i="1"/>
  <c r="S134" i="1" s="1"/>
  <c r="R166" i="1"/>
  <c r="S166" i="1" s="1"/>
  <c r="R198" i="1"/>
  <c r="S198" i="1" s="1"/>
  <c r="R230" i="1"/>
  <c r="S230" i="1" s="1"/>
  <c r="R262" i="1"/>
  <c r="S262" i="1" s="1"/>
  <c r="R294" i="1"/>
  <c r="S294" i="1" s="1"/>
  <c r="R332" i="1"/>
  <c r="S332" i="1" s="1"/>
  <c r="R395" i="1"/>
  <c r="S395" i="1" s="1"/>
  <c r="R344" i="1"/>
  <c r="S344" i="1" s="1"/>
  <c r="R376" i="1"/>
  <c r="S376" i="1" s="1"/>
  <c r="R408" i="1"/>
  <c r="S408" i="1" s="1"/>
  <c r="R472" i="1"/>
  <c r="S472" i="1" s="1"/>
  <c r="R504" i="1"/>
  <c r="S504" i="1" s="1"/>
  <c r="R536" i="1"/>
  <c r="S536" i="1" s="1"/>
  <c r="R568" i="1"/>
  <c r="S568" i="1" s="1"/>
  <c r="R600" i="1"/>
  <c r="S600" i="1" s="1"/>
  <c r="R632" i="1"/>
  <c r="S632" i="1" s="1"/>
  <c r="R664" i="1"/>
  <c r="S664" i="1" s="1"/>
  <c r="R696" i="1"/>
  <c r="S696" i="1" s="1"/>
  <c r="R728" i="1"/>
  <c r="S728" i="1" s="1"/>
  <c r="R760" i="1"/>
  <c r="S760" i="1" s="1"/>
  <c r="R795" i="1"/>
  <c r="S795" i="1" s="1"/>
  <c r="R923" i="1"/>
  <c r="S923" i="1" s="1"/>
  <c r="R973" i="1"/>
  <c r="S973" i="1" s="1"/>
  <c r="R833" i="1"/>
  <c r="S833" i="1" s="1"/>
  <c r="R1029" i="1"/>
  <c r="S1029" i="1" s="1"/>
  <c r="R1157" i="1"/>
  <c r="S1157" i="1" s="1"/>
  <c r="R1209" i="1"/>
  <c r="S1209" i="1" s="1"/>
  <c r="R1241" i="1"/>
  <c r="S1241" i="1" s="1"/>
  <c r="R1273" i="1"/>
  <c r="S1273" i="1" s="1"/>
  <c r="R1305" i="1"/>
  <c r="S1305" i="1" s="1"/>
  <c r="R1343" i="1"/>
  <c r="S1343" i="1" s="1"/>
  <c r="R127" i="1"/>
  <c r="S127" i="1" s="1"/>
  <c r="R159" i="1"/>
  <c r="S159" i="1" s="1"/>
  <c r="R223" i="1"/>
  <c r="S223" i="1" s="1"/>
  <c r="R255" i="1"/>
  <c r="S255" i="1" s="1"/>
  <c r="R287" i="1"/>
  <c r="S287" i="1" s="1"/>
  <c r="R321" i="1"/>
  <c r="S321" i="1" s="1"/>
  <c r="R381" i="1"/>
  <c r="S381" i="1" s="1"/>
  <c r="R445" i="1"/>
  <c r="S445" i="1" s="1"/>
  <c r="AI66" i="1"/>
  <c r="AJ66" i="1" s="1"/>
  <c r="R479" i="1"/>
  <c r="S479" i="1" s="1"/>
  <c r="AI232" i="1"/>
  <c r="AJ232" i="1" s="1"/>
  <c r="R6" i="1"/>
  <c r="S6" i="1" s="1"/>
  <c r="R511" i="1"/>
  <c r="S511" i="1" s="1"/>
  <c r="R36" i="1"/>
  <c r="S36" i="1" s="1"/>
  <c r="R68" i="1"/>
  <c r="S68" i="1" s="1"/>
  <c r="R100" i="1"/>
  <c r="S100" i="1" s="1"/>
  <c r="R132" i="1"/>
  <c r="S132" i="1" s="1"/>
  <c r="R164" i="1"/>
  <c r="S164" i="1" s="1"/>
  <c r="R196" i="1"/>
  <c r="S196" i="1" s="1"/>
  <c r="R228" i="1"/>
  <c r="S228" i="1" s="1"/>
  <c r="R260" i="1"/>
  <c r="S260" i="1" s="1"/>
  <c r="R329" i="1"/>
  <c r="S329" i="1" s="1"/>
  <c r="R391" i="1"/>
  <c r="S391" i="1" s="1"/>
  <c r="R457" i="1"/>
  <c r="S457" i="1" s="1"/>
  <c r="AI11" i="1"/>
  <c r="AJ11" i="1" s="1"/>
  <c r="AI115" i="1"/>
  <c r="AJ115" i="1" s="1"/>
  <c r="AI75" i="1"/>
  <c r="AJ75" i="1" s="1"/>
  <c r="AI190" i="1"/>
  <c r="AJ190" i="1" s="1"/>
  <c r="AI1477" i="1"/>
  <c r="AJ1477" i="1" s="1"/>
  <c r="AI1433" i="1"/>
  <c r="AJ1433" i="1" s="1"/>
  <c r="AI1414" i="1"/>
  <c r="AJ1414" i="1" s="1"/>
  <c r="AI1312" i="1"/>
  <c r="AJ1312" i="1" s="1"/>
  <c r="AI1172" i="1"/>
  <c r="AJ1172" i="1" s="1"/>
  <c r="AI931" i="1"/>
  <c r="AJ931" i="1" s="1"/>
  <c r="AI847" i="1"/>
  <c r="AJ847" i="1" s="1"/>
  <c r="AI899" i="1"/>
  <c r="AJ899" i="1" s="1"/>
  <c r="AI781" i="1"/>
  <c r="AJ781" i="1" s="1"/>
  <c r="AI968" i="1"/>
  <c r="AJ968" i="1" s="1"/>
  <c r="AI922" i="1"/>
  <c r="AJ922" i="1" s="1"/>
  <c r="AI654" i="1"/>
  <c r="AJ654" i="1" s="1"/>
  <c r="R94" i="1"/>
  <c r="S94" i="1" s="1"/>
  <c r="R869" i="1"/>
  <c r="S869" i="1" s="1"/>
  <c r="R1137" i="1"/>
  <c r="S1137" i="1" s="1"/>
  <c r="R569" i="1"/>
  <c r="S569" i="1" s="1"/>
  <c r="R601" i="1"/>
  <c r="S601" i="1" s="1"/>
  <c r="R633" i="1"/>
  <c r="S633" i="1" s="1"/>
  <c r="R665" i="1"/>
  <c r="S665" i="1" s="1"/>
  <c r="R697" i="1"/>
  <c r="S697" i="1" s="1"/>
  <c r="R729" i="1"/>
  <c r="S729" i="1" s="1"/>
  <c r="R761" i="1"/>
  <c r="S761" i="1" s="1"/>
  <c r="R839" i="1"/>
  <c r="S839" i="1" s="1"/>
  <c r="AI729" i="1"/>
  <c r="AJ729" i="1" s="1"/>
  <c r="AI794" i="1"/>
  <c r="AJ794" i="1" s="1"/>
  <c r="AI583" i="1"/>
  <c r="AJ583" i="1" s="1"/>
  <c r="AI371" i="1"/>
  <c r="AJ371" i="1" s="1"/>
  <c r="AI327" i="1"/>
  <c r="AJ327" i="1" s="1"/>
  <c r="R58" i="1"/>
  <c r="S58" i="1" s="1"/>
  <c r="R131" i="1"/>
  <c r="S131" i="1" s="1"/>
  <c r="R163" i="1"/>
  <c r="S163" i="1" s="1"/>
  <c r="R227" i="1"/>
  <c r="S227" i="1" s="1"/>
  <c r="R259" i="1"/>
  <c r="S259" i="1" s="1"/>
  <c r="R291" i="1"/>
  <c r="S291" i="1" s="1"/>
  <c r="R389" i="1"/>
  <c r="S389" i="1" s="1"/>
  <c r="R515" i="1"/>
  <c r="S515" i="1" s="1"/>
  <c r="R789" i="1"/>
  <c r="S789" i="1" s="1"/>
  <c r="R917" i="1"/>
  <c r="S917" i="1" s="1"/>
  <c r="R1025" i="1"/>
  <c r="S1025" i="1" s="1"/>
  <c r="R1153" i="1"/>
  <c r="S1153" i="1" s="1"/>
  <c r="R573" i="1"/>
  <c r="S573" i="1" s="1"/>
  <c r="R605" i="1"/>
  <c r="S605" i="1" s="1"/>
  <c r="R637" i="1"/>
  <c r="S637" i="1" s="1"/>
  <c r="R669" i="1"/>
  <c r="S669" i="1" s="1"/>
  <c r="R701" i="1"/>
  <c r="S701" i="1" s="1"/>
  <c r="R733" i="1"/>
  <c r="S733" i="1" s="1"/>
  <c r="R765" i="1"/>
  <c r="S765" i="1" s="1"/>
  <c r="R844" i="1"/>
  <c r="S844" i="1" s="1"/>
  <c r="R887" i="1"/>
  <c r="S887" i="1" s="1"/>
  <c r="R981" i="1"/>
  <c r="S981" i="1" s="1"/>
  <c r="R944" i="1"/>
  <c r="S944" i="1" s="1"/>
  <c r="R999" i="1"/>
  <c r="S999" i="1" s="1"/>
  <c r="R1031" i="1"/>
  <c r="S1031" i="1" s="1"/>
  <c r="R1063" i="1"/>
  <c r="S1063" i="1" s="1"/>
  <c r="R1095" i="1"/>
  <c r="S1095" i="1" s="1"/>
  <c r="R1127" i="1"/>
  <c r="S1127" i="1" s="1"/>
  <c r="R1159" i="1"/>
  <c r="S1159" i="1" s="1"/>
  <c r="R1191" i="1"/>
  <c r="S1191" i="1" s="1"/>
  <c r="R1223" i="1"/>
  <c r="S1223" i="1" s="1"/>
  <c r="R1255" i="1"/>
  <c r="S1255" i="1" s="1"/>
  <c r="R1287" i="1"/>
  <c r="S1287" i="1" s="1"/>
  <c r="R1319" i="1"/>
  <c r="S1319" i="1" s="1"/>
  <c r="R1495" i="1"/>
  <c r="S1495" i="1" s="1"/>
  <c r="R1333" i="1"/>
  <c r="S1333" i="1" s="1"/>
  <c r="R1026" i="1"/>
  <c r="S1026" i="1" s="1"/>
  <c r="R1058" i="1"/>
  <c r="S1058" i="1" s="1"/>
  <c r="R1090" i="1"/>
  <c r="S1090" i="1" s="1"/>
  <c r="R1186" i="1"/>
  <c r="S1186" i="1" s="1"/>
  <c r="R1250" i="1"/>
  <c r="S1250" i="1" s="1"/>
  <c r="R1483" i="1"/>
  <c r="S1483" i="1" s="1"/>
  <c r="AI102" i="1"/>
  <c r="AJ102" i="1" s="1"/>
  <c r="AI1381" i="1"/>
  <c r="AJ1381" i="1" s="1"/>
  <c r="AI976" i="1"/>
  <c r="AJ976" i="1" s="1"/>
  <c r="AI634" i="1"/>
  <c r="AJ634" i="1" s="1"/>
  <c r="AI421" i="1"/>
  <c r="AJ421" i="1" s="1"/>
  <c r="AI367" i="1"/>
  <c r="AJ367" i="1" s="1"/>
  <c r="R70" i="1"/>
  <c r="S70" i="1" s="1"/>
  <c r="R135" i="1"/>
  <c r="S135" i="1" s="1"/>
  <c r="R199" i="1"/>
  <c r="S199" i="1" s="1"/>
  <c r="R231" i="1"/>
  <c r="S231" i="1" s="1"/>
  <c r="R263" i="1"/>
  <c r="S263" i="1" s="1"/>
  <c r="R295" i="1"/>
  <c r="S295" i="1" s="1"/>
  <c r="R397" i="1"/>
  <c r="S397" i="1" s="1"/>
  <c r="R971" i="1"/>
  <c r="S971" i="1" s="1"/>
  <c r="R837" i="1"/>
  <c r="S837" i="1" s="1"/>
  <c r="R1041" i="1"/>
  <c r="S1041" i="1" s="1"/>
  <c r="R1169" i="1"/>
  <c r="S1169" i="1" s="1"/>
  <c r="R360" i="1"/>
  <c r="S360" i="1" s="1"/>
  <c r="R392" i="1"/>
  <c r="S392" i="1" s="1"/>
  <c r="R424" i="1"/>
  <c r="S424" i="1" s="1"/>
  <c r="R456" i="1"/>
  <c r="S456" i="1" s="1"/>
  <c r="R488" i="1"/>
  <c r="S488" i="1" s="1"/>
  <c r="R520" i="1"/>
  <c r="S520" i="1" s="1"/>
  <c r="R552" i="1"/>
  <c r="S552" i="1" s="1"/>
  <c r="R584" i="1"/>
  <c r="S584" i="1" s="1"/>
  <c r="R616" i="1"/>
  <c r="S616" i="1" s="1"/>
  <c r="R648" i="1"/>
  <c r="S648" i="1" s="1"/>
  <c r="R680" i="1"/>
  <c r="S680" i="1" s="1"/>
  <c r="R712" i="1"/>
  <c r="S712" i="1" s="1"/>
  <c r="R744" i="1"/>
  <c r="S744" i="1" s="1"/>
  <c r="R776" i="1"/>
  <c r="S776" i="1" s="1"/>
  <c r="R859" i="1"/>
  <c r="S859" i="1" s="1"/>
  <c r="R947" i="1"/>
  <c r="S947" i="1" s="1"/>
  <c r="R545" i="1"/>
  <c r="S545" i="1" s="1"/>
  <c r="R577" i="1"/>
  <c r="S577" i="1" s="1"/>
  <c r="R609" i="1"/>
  <c r="S609" i="1" s="1"/>
  <c r="R641" i="1"/>
  <c r="S641" i="1" s="1"/>
  <c r="R673" i="1"/>
  <c r="S673" i="1" s="1"/>
  <c r="R705" i="1"/>
  <c r="S705" i="1" s="1"/>
  <c r="R737" i="1"/>
  <c r="S737" i="1" s="1"/>
  <c r="R769" i="1"/>
  <c r="S769" i="1" s="1"/>
  <c r="R807" i="1"/>
  <c r="S807" i="1" s="1"/>
  <c r="R936" i="1"/>
  <c r="S936" i="1" s="1"/>
  <c r="R987" i="1"/>
  <c r="S987" i="1" s="1"/>
  <c r="R909" i="1"/>
  <c r="S909" i="1" s="1"/>
  <c r="R1129" i="1"/>
  <c r="S1129" i="1" s="1"/>
  <c r="R904" i="1"/>
  <c r="S904" i="1" s="1"/>
  <c r="R950" i="1"/>
  <c r="S950" i="1" s="1"/>
  <c r="R1004" i="1"/>
  <c r="S1004" i="1" s="1"/>
  <c r="R1003" i="1"/>
  <c r="S1003" i="1" s="1"/>
  <c r="R1035" i="1"/>
  <c r="S1035" i="1" s="1"/>
  <c r="R1099" i="1"/>
  <c r="S1099" i="1" s="1"/>
  <c r="R1131" i="1"/>
  <c r="S1131" i="1" s="1"/>
  <c r="R1195" i="1"/>
  <c r="S1195" i="1" s="1"/>
  <c r="R1227" i="1"/>
  <c r="S1227" i="1" s="1"/>
  <c r="R1259" i="1"/>
  <c r="S1259" i="1" s="1"/>
  <c r="R1291" i="1"/>
  <c r="S1291" i="1" s="1"/>
  <c r="AI1081" i="1"/>
  <c r="AJ1081" i="1" s="1"/>
  <c r="AI1342" i="1"/>
  <c r="AJ1342" i="1" s="1"/>
  <c r="AI730" i="1"/>
  <c r="AJ730" i="1" s="1"/>
  <c r="AI708" i="1"/>
  <c r="AJ708" i="1" s="1"/>
  <c r="R24" i="1"/>
  <c r="S24" i="1" s="1"/>
  <c r="R56" i="1"/>
  <c r="S56" i="1" s="1"/>
  <c r="R88" i="1"/>
  <c r="S88" i="1" s="1"/>
  <c r="R120" i="1"/>
  <c r="S120" i="1" s="1"/>
  <c r="R152" i="1"/>
  <c r="S152" i="1" s="1"/>
  <c r="R184" i="1"/>
  <c r="S184" i="1" s="1"/>
  <c r="R216" i="1"/>
  <c r="S216" i="1" s="1"/>
  <c r="R248" i="1"/>
  <c r="S248" i="1" s="1"/>
  <c r="R280" i="1"/>
  <c r="S280" i="1" s="1"/>
  <c r="R312" i="1"/>
  <c r="S312" i="1" s="1"/>
  <c r="R367" i="1"/>
  <c r="S367" i="1" s="1"/>
  <c r="R431" i="1"/>
  <c r="S431" i="1" s="1"/>
  <c r="R107" i="1"/>
  <c r="S107" i="1" s="1"/>
  <c r="R139" i="1"/>
  <c r="S139" i="1" s="1"/>
  <c r="R171" i="1"/>
  <c r="S171" i="1" s="1"/>
  <c r="R203" i="1"/>
  <c r="S203" i="1" s="1"/>
  <c r="R235" i="1"/>
  <c r="S235" i="1" s="1"/>
  <c r="R267" i="1"/>
  <c r="S267" i="1" s="1"/>
  <c r="R299" i="1"/>
  <c r="S299" i="1" s="1"/>
  <c r="R341" i="1"/>
  <c r="S341" i="1" s="1"/>
  <c r="R405" i="1"/>
  <c r="S405" i="1" s="1"/>
  <c r="R885" i="1"/>
  <c r="S885" i="1" s="1"/>
  <c r="R1057" i="1"/>
  <c r="S1057" i="1" s="1"/>
  <c r="R1185" i="1"/>
  <c r="S1185" i="1" s="1"/>
  <c r="R364" i="1"/>
  <c r="S364" i="1" s="1"/>
  <c r="R428" i="1"/>
  <c r="S428" i="1" s="1"/>
  <c r="R460" i="1"/>
  <c r="S460" i="1" s="1"/>
  <c r="R492" i="1"/>
  <c r="S492" i="1" s="1"/>
  <c r="R524" i="1"/>
  <c r="S524" i="1" s="1"/>
  <c r="R556" i="1"/>
  <c r="S556" i="1" s="1"/>
  <c r="R588" i="1"/>
  <c r="S588" i="1" s="1"/>
  <c r="R620" i="1"/>
  <c r="S620" i="1" s="1"/>
  <c r="R652" i="1"/>
  <c r="S652" i="1" s="1"/>
  <c r="R684" i="1"/>
  <c r="S684" i="1" s="1"/>
  <c r="R716" i="1"/>
  <c r="S716" i="1" s="1"/>
  <c r="R748" i="1"/>
  <c r="S748" i="1" s="1"/>
  <c r="R780" i="1"/>
  <c r="S780" i="1" s="1"/>
  <c r="R907" i="1"/>
  <c r="S907" i="1" s="1"/>
  <c r="R549" i="1"/>
  <c r="S549" i="1" s="1"/>
  <c r="R581" i="1"/>
  <c r="S581" i="1" s="1"/>
  <c r="R613" i="1"/>
  <c r="S613" i="1" s="1"/>
  <c r="R645" i="1"/>
  <c r="S645" i="1" s="1"/>
  <c r="R677" i="1"/>
  <c r="S677" i="1" s="1"/>
  <c r="R709" i="1"/>
  <c r="S709" i="1" s="1"/>
  <c r="R741" i="1"/>
  <c r="S741" i="1" s="1"/>
  <c r="R773" i="1"/>
  <c r="S773" i="1" s="1"/>
  <c r="R812" i="1"/>
  <c r="S812" i="1" s="1"/>
  <c r="R855" i="1"/>
  <c r="S855" i="1" s="1"/>
  <c r="R829" i="1"/>
  <c r="S829" i="1" s="1"/>
  <c r="R1145" i="1"/>
  <c r="S1145" i="1" s="1"/>
  <c r="R1012" i="1"/>
  <c r="S1012" i="1" s="1"/>
  <c r="R1007" i="1"/>
  <c r="S1007" i="1" s="1"/>
  <c r="R1039" i="1"/>
  <c r="S1039" i="1" s="1"/>
  <c r="R1071" i="1"/>
  <c r="S1071" i="1" s="1"/>
  <c r="R1103" i="1"/>
  <c r="S1103" i="1" s="1"/>
  <c r="R1135" i="1"/>
  <c r="S1135" i="1" s="1"/>
  <c r="R1167" i="1"/>
  <c r="S1167" i="1" s="1"/>
  <c r="R1199" i="1"/>
  <c r="S1199" i="1" s="1"/>
  <c r="R1231" i="1"/>
  <c r="S1231" i="1" s="1"/>
  <c r="R1263" i="1"/>
  <c r="S1263" i="1" s="1"/>
  <c r="R1295" i="1"/>
  <c r="S1295" i="1" s="1"/>
  <c r="AI183" i="1"/>
  <c r="AJ183" i="1" s="1"/>
  <c r="AI1122" i="1"/>
  <c r="AJ1122" i="1" s="1"/>
  <c r="AI1005" i="1"/>
  <c r="AJ1005" i="1" s="1"/>
  <c r="AI640" i="1"/>
  <c r="AJ640" i="1" s="1"/>
  <c r="AI414" i="1"/>
  <c r="AJ414" i="1" s="1"/>
  <c r="AI382" i="1"/>
  <c r="AJ382" i="1" s="1"/>
  <c r="R28" i="1"/>
  <c r="S28" i="1" s="1"/>
  <c r="R92" i="1"/>
  <c r="S92" i="1" s="1"/>
  <c r="R124" i="1"/>
  <c r="S124" i="1" s="1"/>
  <c r="R156" i="1"/>
  <c r="S156" i="1" s="1"/>
  <c r="R188" i="1"/>
  <c r="S188" i="1" s="1"/>
  <c r="R220" i="1"/>
  <c r="S220" i="1" s="1"/>
  <c r="R252" i="1"/>
  <c r="S252" i="1" s="1"/>
  <c r="R375" i="1"/>
  <c r="S375" i="1" s="1"/>
  <c r="R439" i="1"/>
  <c r="S439" i="1" s="1"/>
  <c r="R10" i="1"/>
  <c r="S10" i="1" s="1"/>
  <c r="R90" i="1"/>
  <c r="S90" i="1" s="1"/>
  <c r="R1233" i="1"/>
  <c r="S1233" i="1" s="1"/>
  <c r="R1265" i="1"/>
  <c r="S1265" i="1" s="1"/>
  <c r="R1297" i="1"/>
  <c r="S1297" i="1" s="1"/>
  <c r="R1365" i="1"/>
  <c r="S1365" i="1" s="1"/>
  <c r="R1397" i="1"/>
  <c r="S1397" i="1" s="1"/>
  <c r="R1429" i="1"/>
  <c r="S1429" i="1" s="1"/>
  <c r="AI726" i="1"/>
  <c r="AJ726" i="1" s="1"/>
  <c r="AI1178" i="1"/>
  <c r="AJ1178" i="1" s="1"/>
  <c r="R1217" i="1"/>
  <c r="S1217" i="1" s="1"/>
  <c r="R1249" i="1"/>
  <c r="S1249" i="1" s="1"/>
  <c r="R1281" i="1"/>
  <c r="S1281" i="1" s="1"/>
  <c r="R1313" i="1"/>
  <c r="S1313" i="1" s="1"/>
  <c r="AI247" i="1"/>
  <c r="AJ247" i="1" s="1"/>
  <c r="AI1443" i="1"/>
  <c r="AJ1443" i="1" s="1"/>
  <c r="AI1402" i="1"/>
  <c r="AJ1402" i="1" s="1"/>
  <c r="AI1300" i="1"/>
  <c r="AJ1300" i="1" s="1"/>
  <c r="AI1305" i="1"/>
  <c r="AJ1305" i="1" s="1"/>
  <c r="AI1001" i="1"/>
  <c r="AJ1001" i="1" s="1"/>
  <c r="AI969" i="1"/>
  <c r="AJ969" i="1" s="1"/>
  <c r="AI905" i="1"/>
  <c r="AJ905" i="1" s="1"/>
  <c r="AI841" i="1"/>
  <c r="AJ841" i="1" s="1"/>
  <c r="AI751" i="1"/>
  <c r="AJ751" i="1" s="1"/>
  <c r="AI296" i="1"/>
  <c r="AJ296" i="1" s="1"/>
  <c r="AI47" i="1"/>
  <c r="AJ47" i="1" s="1"/>
  <c r="AI1345" i="1"/>
  <c r="AJ1345" i="1" s="1"/>
  <c r="AI915" i="1"/>
  <c r="AJ915" i="1" s="1"/>
  <c r="AI885" i="1"/>
  <c r="AJ885" i="1" s="1"/>
  <c r="AI806" i="1"/>
  <c r="AJ806" i="1" s="1"/>
  <c r="AI447" i="1"/>
  <c r="AJ447" i="1" s="1"/>
  <c r="AI497" i="1"/>
  <c r="AJ497" i="1" s="1"/>
  <c r="R897" i="1"/>
  <c r="S897" i="1" s="1"/>
  <c r="R993" i="1"/>
  <c r="S993" i="1" s="1"/>
  <c r="R1093" i="1"/>
  <c r="S1093" i="1" s="1"/>
  <c r="AI560" i="1"/>
  <c r="AJ560" i="1" s="1"/>
  <c r="AI351" i="1"/>
  <c r="AJ351" i="1" s="1"/>
  <c r="AI29" i="1"/>
  <c r="AJ29" i="1" s="1"/>
  <c r="AI131" i="1"/>
  <c r="AJ131" i="1" s="1"/>
  <c r="AI1460" i="1"/>
  <c r="AJ1460" i="1" s="1"/>
  <c r="AI1308" i="1"/>
  <c r="AJ1308" i="1" s="1"/>
  <c r="AI1422" i="1"/>
  <c r="AJ1422" i="1" s="1"/>
  <c r="AI1490" i="1"/>
  <c r="AJ1490" i="1" s="1"/>
  <c r="AI1173" i="1"/>
  <c r="AJ1173" i="1" s="1"/>
  <c r="AI1010" i="1"/>
  <c r="AJ1010" i="1" s="1"/>
  <c r="AI1160" i="1"/>
  <c r="AJ1160" i="1" s="1"/>
  <c r="AI1032" i="1"/>
  <c r="AJ1032" i="1" s="1"/>
  <c r="AI1058" i="1"/>
  <c r="AJ1058" i="1" s="1"/>
  <c r="AI930" i="1"/>
  <c r="AJ930" i="1" s="1"/>
  <c r="AI791" i="1"/>
  <c r="AJ791" i="1" s="1"/>
  <c r="AI689" i="1"/>
  <c r="AJ689" i="1" s="1"/>
  <c r="AI473" i="1"/>
  <c r="AJ473" i="1" s="1"/>
  <c r="AI760" i="1"/>
  <c r="AJ760" i="1" s="1"/>
  <c r="AI521" i="1"/>
  <c r="AJ521" i="1" s="1"/>
  <c r="AI374" i="1"/>
  <c r="AJ374" i="1" s="1"/>
  <c r="AI1485" i="1"/>
  <c r="AJ1485" i="1" s="1"/>
  <c r="AI1483" i="1"/>
  <c r="AJ1483" i="1" s="1"/>
  <c r="AI1499" i="1"/>
  <c r="AJ1499" i="1" s="1"/>
  <c r="AI1089" i="1"/>
  <c r="AJ1089" i="1" s="1"/>
  <c r="AI1031" i="1"/>
  <c r="AJ1031" i="1" s="1"/>
  <c r="AI840" i="1"/>
  <c r="AJ840" i="1" s="1"/>
  <c r="AI814" i="1"/>
  <c r="AJ814" i="1" s="1"/>
  <c r="AI862" i="1"/>
  <c r="AJ862" i="1" s="1"/>
  <c r="AI1009" i="1"/>
  <c r="AJ1009" i="1" s="1"/>
  <c r="AI977" i="1"/>
  <c r="AJ977" i="1" s="1"/>
  <c r="AI913" i="1"/>
  <c r="AJ913" i="1" s="1"/>
  <c r="AI881" i="1"/>
  <c r="AJ881" i="1" s="1"/>
  <c r="AI713" i="1"/>
  <c r="AJ713" i="1" s="1"/>
  <c r="AI961" i="1"/>
  <c r="AJ961" i="1" s="1"/>
  <c r="AI738" i="1"/>
  <c r="AJ738" i="1" s="1"/>
  <c r="AI637" i="1"/>
  <c r="AJ637" i="1" s="1"/>
  <c r="AI409" i="1"/>
  <c r="AJ409" i="1" s="1"/>
  <c r="AI56" i="1"/>
  <c r="AJ56" i="1" s="1"/>
  <c r="AI275" i="1"/>
  <c r="AJ275" i="1" s="1"/>
  <c r="AI1479" i="1"/>
  <c r="AJ1479" i="1" s="1"/>
  <c r="AI1431" i="1"/>
  <c r="AJ1431" i="1" s="1"/>
  <c r="AI1258" i="1"/>
  <c r="AJ1258" i="1" s="1"/>
  <c r="AI1482" i="1"/>
  <c r="AJ1482" i="1" s="1"/>
  <c r="AI1357" i="1"/>
  <c r="AJ1357" i="1" s="1"/>
  <c r="AI635" i="1"/>
  <c r="AJ635" i="1" s="1"/>
  <c r="AI1021" i="1"/>
  <c r="AJ1021" i="1" s="1"/>
  <c r="AI649" i="1"/>
  <c r="AJ649" i="1" s="1"/>
  <c r="AI556" i="1"/>
  <c r="AJ556" i="1" s="1"/>
  <c r="AI391" i="1"/>
  <c r="AJ391" i="1" s="1"/>
  <c r="R31" i="1"/>
  <c r="S31" i="1" s="1"/>
  <c r="AI212" i="1"/>
  <c r="AJ212" i="1" s="1"/>
  <c r="AI291" i="1"/>
  <c r="AJ291" i="1" s="1"/>
  <c r="AI17" i="1"/>
  <c r="AJ17" i="1" s="1"/>
  <c r="AI221" i="1"/>
  <c r="AJ221" i="1" s="1"/>
  <c r="AI140" i="1"/>
  <c r="AJ140" i="1" s="1"/>
  <c r="AI1488" i="1"/>
  <c r="AJ1488" i="1" s="1"/>
  <c r="AI1232" i="1"/>
  <c r="AJ1232" i="1" s="1"/>
  <c r="AI1429" i="1"/>
  <c r="AJ1429" i="1" s="1"/>
  <c r="AI1045" i="1"/>
  <c r="AJ1045" i="1" s="1"/>
  <c r="AI1134" i="1"/>
  <c r="AJ1134" i="1" s="1"/>
  <c r="AI1491" i="1"/>
  <c r="AJ1491" i="1" s="1"/>
  <c r="AI1459" i="1"/>
  <c r="AJ1459" i="1" s="1"/>
  <c r="AI1274" i="1"/>
  <c r="AJ1274" i="1" s="1"/>
  <c r="AI1248" i="1"/>
  <c r="AJ1248" i="1" s="1"/>
  <c r="AI1406" i="1"/>
  <c r="AJ1406" i="1" s="1"/>
  <c r="AI1181" i="1"/>
  <c r="AJ1181" i="1" s="1"/>
  <c r="AI1257" i="1"/>
  <c r="AJ1257" i="1" s="1"/>
  <c r="AI1033" i="1"/>
  <c r="AJ1033" i="1" s="1"/>
  <c r="AI955" i="1"/>
  <c r="AJ955" i="1" s="1"/>
  <c r="AI1040" i="1"/>
  <c r="AJ1040" i="1" s="1"/>
  <c r="AI920" i="1"/>
  <c r="AJ920" i="1" s="1"/>
  <c r="AI1411" i="1"/>
  <c r="AJ1411" i="1" s="1"/>
  <c r="AI1379" i="1"/>
  <c r="AJ1379" i="1" s="1"/>
  <c r="AI1347" i="1"/>
  <c r="AJ1347" i="1" s="1"/>
  <c r="AI1315" i="1"/>
  <c r="AJ1315" i="1" s="1"/>
  <c r="AI1283" i="1"/>
  <c r="AJ1283" i="1" s="1"/>
  <c r="AI1251" i="1"/>
  <c r="AJ1251" i="1" s="1"/>
  <c r="AI1187" i="1"/>
  <c r="AJ1187" i="1" s="1"/>
  <c r="AI1155" i="1"/>
  <c r="AJ1155" i="1" s="1"/>
  <c r="AI1091" i="1"/>
  <c r="AJ1091" i="1" s="1"/>
  <c r="AI1027" i="1"/>
  <c r="AJ1027" i="1" s="1"/>
  <c r="AI667" i="1"/>
  <c r="AJ667" i="1" s="1"/>
  <c r="AI1066" i="1"/>
  <c r="AJ1066" i="1" s="1"/>
  <c r="AI904" i="1"/>
  <c r="AJ904" i="1" s="1"/>
  <c r="AI996" i="1"/>
  <c r="AJ996" i="1" s="1"/>
  <c r="AI743" i="1"/>
  <c r="AJ743" i="1" s="1"/>
  <c r="AI804" i="1"/>
  <c r="AJ804" i="1" s="1"/>
  <c r="AI938" i="1"/>
  <c r="AJ938" i="1" s="1"/>
  <c r="AI874" i="1"/>
  <c r="AJ874" i="1" s="1"/>
  <c r="AI753" i="1"/>
  <c r="AJ753" i="1" s="1"/>
  <c r="AI802" i="1"/>
  <c r="AJ802" i="1" s="1"/>
  <c r="AI1017" i="1"/>
  <c r="AJ1017" i="1" s="1"/>
  <c r="AI985" i="1"/>
  <c r="AJ985" i="1" s="1"/>
  <c r="AI953" i="1"/>
  <c r="AJ953" i="1" s="1"/>
  <c r="AI889" i="1"/>
  <c r="AJ889" i="1" s="1"/>
  <c r="AI777" i="1"/>
  <c r="AJ777" i="1" s="1"/>
  <c r="AI725" i="1"/>
  <c r="AJ725" i="1" s="1"/>
  <c r="AI670" i="1"/>
  <c r="AJ670" i="1" s="1"/>
  <c r="AI455" i="1"/>
  <c r="AJ455" i="1" s="1"/>
  <c r="AI432" i="1"/>
  <c r="AJ432" i="1" s="1"/>
  <c r="AI527" i="1"/>
  <c r="AJ527" i="1" s="1"/>
  <c r="AI441" i="1"/>
  <c r="AJ441" i="1" s="1"/>
  <c r="AI364" i="1"/>
  <c r="AJ364" i="1" s="1"/>
  <c r="AI567" i="1"/>
  <c r="AJ567" i="1" s="1"/>
  <c r="AI489" i="1"/>
  <c r="AJ489" i="1" s="1"/>
  <c r="R48" i="1"/>
  <c r="S48" i="1" s="1"/>
  <c r="R80" i="1"/>
  <c r="S80" i="1" s="1"/>
  <c r="R112" i="1"/>
  <c r="S112" i="1" s="1"/>
  <c r="R144" i="1"/>
  <c r="S144" i="1" s="1"/>
  <c r="R176" i="1"/>
  <c r="S176" i="1" s="1"/>
  <c r="R240" i="1"/>
  <c r="S240" i="1" s="1"/>
  <c r="R272" i="1"/>
  <c r="S272" i="1" s="1"/>
  <c r="R304" i="1"/>
  <c r="S304" i="1" s="1"/>
  <c r="R351" i="1"/>
  <c r="S351" i="1" s="1"/>
  <c r="R415" i="1"/>
  <c r="S415" i="1" s="1"/>
  <c r="AI1229" i="1"/>
  <c r="AJ1229" i="1" s="1"/>
  <c r="AI1421" i="1"/>
  <c r="AJ1421" i="1" s="1"/>
  <c r="AI1152" i="1"/>
  <c r="AJ1152" i="1" s="1"/>
  <c r="AI1275" i="1"/>
  <c r="AJ1275" i="1" s="1"/>
  <c r="AI1083" i="1"/>
  <c r="AJ1083" i="1" s="1"/>
  <c r="AI624" i="1"/>
  <c r="AJ624" i="1" s="1"/>
  <c r="AI415" i="1"/>
  <c r="AJ415" i="1" s="1"/>
  <c r="AI462" i="1"/>
  <c r="AJ462" i="1" s="1"/>
  <c r="AI356" i="1"/>
  <c r="AJ356" i="1" s="1"/>
  <c r="R150" i="1"/>
  <c r="S150" i="1" s="1"/>
  <c r="R182" i="1"/>
  <c r="S182" i="1" s="1"/>
  <c r="R214" i="1"/>
  <c r="S214" i="1" s="1"/>
  <c r="R246" i="1"/>
  <c r="S246" i="1" s="1"/>
  <c r="R278" i="1"/>
  <c r="S278" i="1" s="1"/>
  <c r="R363" i="1"/>
  <c r="S363" i="1" s="1"/>
  <c r="R427" i="1"/>
  <c r="S427" i="1" s="1"/>
  <c r="R42" i="1"/>
  <c r="S42" i="1" s="1"/>
  <c r="R103" i="1"/>
  <c r="S103" i="1" s="1"/>
  <c r="R330" i="1"/>
  <c r="S330" i="1" s="1"/>
  <c r="R394" i="1"/>
  <c r="S394" i="1" s="1"/>
  <c r="R426" i="1"/>
  <c r="S426" i="1" s="1"/>
  <c r="R490" i="1"/>
  <c r="S490" i="1" s="1"/>
  <c r="R522" i="1"/>
  <c r="S522" i="1" s="1"/>
  <c r="R554" i="1"/>
  <c r="S554" i="1" s="1"/>
  <c r="R586" i="1"/>
  <c r="S586" i="1" s="1"/>
  <c r="R618" i="1"/>
  <c r="S618" i="1" s="1"/>
  <c r="R650" i="1"/>
  <c r="S650" i="1" s="1"/>
  <c r="R682" i="1"/>
  <c r="S682" i="1" s="1"/>
  <c r="R714" i="1"/>
  <c r="S714" i="1" s="1"/>
  <c r="R746" i="1"/>
  <c r="S746" i="1" s="1"/>
  <c r="R778" i="1"/>
  <c r="S778" i="1" s="1"/>
  <c r="R819" i="1"/>
  <c r="S819" i="1" s="1"/>
  <c r="AI1292" i="1"/>
  <c r="AJ1292" i="1" s="1"/>
  <c r="AI1245" i="1"/>
  <c r="AJ1245" i="1" s="1"/>
  <c r="AI984" i="1"/>
  <c r="AJ984" i="1" s="1"/>
  <c r="AI1399" i="1"/>
  <c r="AJ1399" i="1" s="1"/>
  <c r="AI1239" i="1"/>
  <c r="AJ1239" i="1" s="1"/>
  <c r="AI892" i="1"/>
  <c r="AJ892" i="1" s="1"/>
  <c r="AI741" i="1"/>
  <c r="AJ741" i="1" s="1"/>
  <c r="AI942" i="1"/>
  <c r="AJ942" i="1" s="1"/>
  <c r="AI519" i="1"/>
  <c r="AJ519" i="1" s="1"/>
  <c r="AI443" i="1"/>
  <c r="AJ443" i="1" s="1"/>
  <c r="R319" i="1"/>
  <c r="S319" i="1" s="1"/>
  <c r="AI1398" i="1"/>
  <c r="AJ1398" i="1" s="1"/>
  <c r="AI1077" i="1"/>
  <c r="AJ1077" i="1" s="1"/>
  <c r="AI1393" i="1"/>
  <c r="AJ1393" i="1" s="1"/>
  <c r="AI908" i="1"/>
  <c r="AJ908" i="1" s="1"/>
  <c r="AI820" i="1"/>
  <c r="AJ820" i="1" s="1"/>
  <c r="AI124" i="1"/>
  <c r="AJ124" i="1" s="1"/>
  <c r="AI1284" i="1"/>
  <c r="AJ1284" i="1" s="1"/>
  <c r="AI1358" i="1"/>
  <c r="AJ1358" i="1" s="1"/>
  <c r="AI1484" i="1"/>
  <c r="AJ1484" i="1" s="1"/>
  <c r="AI1362" i="1"/>
  <c r="AJ1362" i="1" s="1"/>
  <c r="AI1293" i="1"/>
  <c r="AJ1293" i="1" s="1"/>
  <c r="AI1037" i="1"/>
  <c r="AJ1037" i="1" s="1"/>
  <c r="AI761" i="1"/>
  <c r="AJ761" i="1" s="1"/>
  <c r="AI119" i="1"/>
  <c r="AJ119" i="1" s="1"/>
  <c r="AI135" i="1"/>
  <c r="AJ135" i="1" s="1"/>
  <c r="AI1426" i="1"/>
  <c r="AJ1426" i="1" s="1"/>
  <c r="AI1376" i="1"/>
  <c r="AJ1376" i="1" s="1"/>
  <c r="AI1084" i="1"/>
  <c r="AJ1084" i="1" s="1"/>
  <c r="AI1019" i="1"/>
  <c r="AJ1019" i="1" s="1"/>
  <c r="AI1313" i="1"/>
  <c r="AJ1313" i="1" s="1"/>
  <c r="AI1096" i="1"/>
  <c r="AJ1096" i="1" s="1"/>
  <c r="AI573" i="1"/>
  <c r="AJ573" i="1" s="1"/>
  <c r="AI468" i="1"/>
  <c r="AJ468" i="1" s="1"/>
  <c r="AI19" i="1"/>
  <c r="AJ19" i="1" s="1"/>
  <c r="R503" i="1"/>
  <c r="S503" i="1" s="1"/>
  <c r="R324" i="1"/>
  <c r="S324" i="1" s="1"/>
  <c r="R66" i="1"/>
  <c r="S66" i="1" s="1"/>
  <c r="R47" i="1"/>
  <c r="S47" i="1" s="1"/>
  <c r="R79" i="1"/>
  <c r="S79" i="1" s="1"/>
  <c r="R338" i="1"/>
  <c r="S338" i="1" s="1"/>
  <c r="R370" i="1"/>
  <c r="S370" i="1" s="1"/>
  <c r="R402" i="1"/>
  <c r="S402" i="1" s="1"/>
  <c r="R434" i="1"/>
  <c r="S434" i="1" s="1"/>
  <c r="R498" i="1"/>
  <c r="S498" i="1" s="1"/>
  <c r="R530" i="1"/>
  <c r="S530" i="1" s="1"/>
  <c r="R562" i="1"/>
  <c r="S562" i="1" s="1"/>
  <c r="R594" i="1"/>
  <c r="S594" i="1" s="1"/>
  <c r="R626" i="1"/>
  <c r="S626" i="1" s="1"/>
  <c r="R658" i="1"/>
  <c r="S658" i="1" s="1"/>
  <c r="R690" i="1"/>
  <c r="S690" i="1" s="1"/>
  <c r="R722" i="1"/>
  <c r="S722" i="1" s="1"/>
  <c r="R754" i="1"/>
  <c r="S754" i="1" s="1"/>
  <c r="R787" i="1"/>
  <c r="S787" i="1" s="1"/>
  <c r="R915" i="1"/>
  <c r="S915" i="1" s="1"/>
  <c r="R963" i="1"/>
  <c r="S963" i="1" s="1"/>
  <c r="AI45" i="1"/>
  <c r="AJ45" i="1" s="1"/>
  <c r="AI58" i="1"/>
  <c r="AJ58" i="1" s="1"/>
  <c r="AI217" i="1"/>
  <c r="AJ217" i="1" s="1"/>
  <c r="AI35" i="1"/>
  <c r="AJ35" i="1" s="1"/>
  <c r="AI68" i="1"/>
  <c r="AJ68" i="1" s="1"/>
  <c r="AI174" i="1"/>
  <c r="AJ174" i="1" s="1"/>
  <c r="R32" i="1"/>
  <c r="S32" i="1" s="1"/>
  <c r="R64" i="1"/>
  <c r="S64" i="1" s="1"/>
  <c r="R96" i="1"/>
  <c r="S96" i="1" s="1"/>
  <c r="R128" i="1"/>
  <c r="S128" i="1" s="1"/>
  <c r="R160" i="1"/>
  <c r="S160" i="1" s="1"/>
  <c r="R192" i="1"/>
  <c r="S192" i="1" s="1"/>
  <c r="R224" i="1"/>
  <c r="S224" i="1" s="1"/>
  <c r="R256" i="1"/>
  <c r="S256" i="1" s="1"/>
  <c r="R288" i="1"/>
  <c r="S288" i="1" s="1"/>
  <c r="R323" i="1"/>
  <c r="S323" i="1" s="1"/>
  <c r="R383" i="1"/>
  <c r="S383" i="1" s="1"/>
  <c r="R447" i="1"/>
  <c r="S447" i="1" s="1"/>
  <c r="R461" i="1"/>
  <c r="S461" i="1" s="1"/>
  <c r="R46" i="1"/>
  <c r="S46" i="1" s="1"/>
  <c r="R162" i="1"/>
  <c r="S162" i="1" s="1"/>
  <c r="R194" i="1"/>
  <c r="S194" i="1" s="1"/>
  <c r="R226" i="1"/>
  <c r="S226" i="1" s="1"/>
  <c r="R258" i="1"/>
  <c r="S258" i="1" s="1"/>
  <c r="R290" i="1"/>
  <c r="S290" i="1" s="1"/>
  <c r="R387" i="1"/>
  <c r="S387" i="1" s="1"/>
  <c r="R102" i="1"/>
  <c r="S102" i="1" s="1"/>
  <c r="R315" i="1"/>
  <c r="S315" i="1" s="1"/>
  <c r="R543" i="1"/>
  <c r="S543" i="1" s="1"/>
  <c r="R19" i="1"/>
  <c r="S19" i="1" s="1"/>
  <c r="R51" i="1"/>
  <c r="S51" i="1" s="1"/>
  <c r="R83" i="1"/>
  <c r="S83" i="1" s="1"/>
  <c r="R115" i="1"/>
  <c r="S115" i="1" s="1"/>
  <c r="R147" i="1"/>
  <c r="S147" i="1" s="1"/>
  <c r="R179" i="1"/>
  <c r="S179" i="1" s="1"/>
  <c r="R243" i="1"/>
  <c r="S243" i="1" s="1"/>
  <c r="R275" i="1"/>
  <c r="S275" i="1" s="1"/>
  <c r="R307" i="1"/>
  <c r="S307" i="1" s="1"/>
  <c r="R357" i="1"/>
  <c r="S357" i="1" s="1"/>
  <c r="R421" i="1"/>
  <c r="S421" i="1" s="1"/>
  <c r="R455" i="1"/>
  <c r="S455" i="1" s="1"/>
  <c r="R853" i="1"/>
  <c r="S853" i="1" s="1"/>
  <c r="R1089" i="1"/>
  <c r="S1089" i="1" s="1"/>
  <c r="R557" i="1"/>
  <c r="S557" i="1" s="1"/>
  <c r="R589" i="1"/>
  <c r="S589" i="1" s="1"/>
  <c r="R621" i="1"/>
  <c r="S621" i="1" s="1"/>
  <c r="R653" i="1"/>
  <c r="S653" i="1" s="1"/>
  <c r="R685" i="1"/>
  <c r="S685" i="1" s="1"/>
  <c r="R717" i="1"/>
  <c r="S717" i="1" s="1"/>
  <c r="R749" i="1"/>
  <c r="S749" i="1" s="1"/>
  <c r="R781" i="1"/>
  <c r="S781" i="1" s="1"/>
  <c r="R823" i="1"/>
  <c r="S823" i="1" s="1"/>
  <c r="R342" i="1"/>
  <c r="S342" i="1" s="1"/>
  <c r="R374" i="1"/>
  <c r="S374" i="1" s="1"/>
  <c r="R406" i="1"/>
  <c r="S406" i="1" s="1"/>
  <c r="R438" i="1"/>
  <c r="S438" i="1" s="1"/>
  <c r="R470" i="1"/>
  <c r="S470" i="1" s="1"/>
  <c r="R502" i="1"/>
  <c r="S502" i="1" s="1"/>
  <c r="R534" i="1"/>
  <c r="S534" i="1" s="1"/>
  <c r="R566" i="1"/>
  <c r="S566" i="1" s="1"/>
  <c r="R598" i="1"/>
  <c r="S598" i="1" s="1"/>
  <c r="R630" i="1"/>
  <c r="S630" i="1" s="1"/>
  <c r="R662" i="1"/>
  <c r="S662" i="1" s="1"/>
  <c r="R694" i="1"/>
  <c r="S694" i="1" s="1"/>
  <c r="R726" i="1"/>
  <c r="S726" i="1" s="1"/>
  <c r="R758" i="1"/>
  <c r="S758" i="1" s="1"/>
  <c r="R835" i="1"/>
  <c r="S835" i="1" s="1"/>
  <c r="R1028" i="1"/>
  <c r="S1028" i="1" s="1"/>
  <c r="R1060" i="1"/>
  <c r="S1060" i="1" s="1"/>
  <c r="R1092" i="1"/>
  <c r="S1092" i="1" s="1"/>
  <c r="R1124" i="1"/>
  <c r="S1124" i="1" s="1"/>
  <c r="R1188" i="1"/>
  <c r="S1188" i="1" s="1"/>
  <c r="R1220" i="1"/>
  <c r="S1220" i="1" s="1"/>
  <c r="R1252" i="1"/>
  <c r="S1252" i="1" s="1"/>
  <c r="R1284" i="1"/>
  <c r="S1284" i="1" s="1"/>
  <c r="R1316" i="1"/>
  <c r="S1316" i="1" s="1"/>
  <c r="R1359" i="1"/>
  <c r="S1359" i="1" s="1"/>
  <c r="R1423" i="1"/>
  <c r="S1423" i="1" s="1"/>
  <c r="R1354" i="1"/>
  <c r="S1354" i="1" s="1"/>
  <c r="R1345" i="1"/>
  <c r="S1345" i="1" s="1"/>
  <c r="R86" i="1"/>
  <c r="S86" i="1" s="1"/>
  <c r="R23" i="1"/>
  <c r="S23" i="1" s="1"/>
  <c r="R119" i="1"/>
  <c r="S119" i="1" s="1"/>
  <c r="R151" i="1"/>
  <c r="S151" i="1" s="1"/>
  <c r="R183" i="1"/>
  <c r="S183" i="1" s="1"/>
  <c r="R215" i="1"/>
  <c r="S215" i="1" s="1"/>
  <c r="R247" i="1"/>
  <c r="S247" i="1" s="1"/>
  <c r="R279" i="1"/>
  <c r="S279" i="1" s="1"/>
  <c r="R311" i="1"/>
  <c r="S311" i="1" s="1"/>
  <c r="R365" i="1"/>
  <c r="S365" i="1" s="1"/>
  <c r="R429" i="1"/>
  <c r="S429" i="1" s="1"/>
  <c r="R335" i="1"/>
  <c r="S335" i="1" s="1"/>
  <c r="R901" i="1"/>
  <c r="S901" i="1" s="1"/>
  <c r="R1105" i="1"/>
  <c r="S1105" i="1" s="1"/>
  <c r="R346" i="1"/>
  <c r="S346" i="1" s="1"/>
  <c r="R378" i="1"/>
  <c r="S378" i="1" s="1"/>
  <c r="R410" i="1"/>
  <c r="S410" i="1" s="1"/>
  <c r="R442" i="1"/>
  <c r="S442" i="1" s="1"/>
  <c r="R474" i="1"/>
  <c r="S474" i="1" s="1"/>
  <c r="R506" i="1"/>
  <c r="S506" i="1" s="1"/>
  <c r="R538" i="1"/>
  <c r="S538" i="1" s="1"/>
  <c r="R570" i="1"/>
  <c r="S570" i="1" s="1"/>
  <c r="R602" i="1"/>
  <c r="S602" i="1" s="1"/>
  <c r="R634" i="1"/>
  <c r="S634" i="1" s="1"/>
  <c r="R666" i="1"/>
  <c r="S666" i="1" s="1"/>
  <c r="R698" i="1"/>
  <c r="S698" i="1" s="1"/>
  <c r="R730" i="1"/>
  <c r="S730" i="1" s="1"/>
  <c r="R762" i="1"/>
  <c r="S762" i="1" s="1"/>
  <c r="R883" i="1"/>
  <c r="S883" i="1" s="1"/>
  <c r="R1046" i="1"/>
  <c r="S1046" i="1" s="1"/>
  <c r="R1078" i="1"/>
  <c r="S1078" i="1" s="1"/>
  <c r="R1110" i="1"/>
  <c r="S1110" i="1" s="1"/>
  <c r="R1174" i="1"/>
  <c r="S1174" i="1" s="1"/>
  <c r="R1270" i="1"/>
  <c r="S1270" i="1" s="1"/>
  <c r="R1302" i="1"/>
  <c r="S1302" i="1" s="1"/>
  <c r="R1395" i="1"/>
  <c r="S1395" i="1" s="1"/>
  <c r="R40" i="1"/>
  <c r="S40" i="1" s="1"/>
  <c r="R72" i="1"/>
  <c r="S72" i="1" s="1"/>
  <c r="R104" i="1"/>
  <c r="S104" i="1" s="1"/>
  <c r="R136" i="1"/>
  <c r="S136" i="1" s="1"/>
  <c r="R168" i="1"/>
  <c r="S168" i="1" s="1"/>
  <c r="R200" i="1"/>
  <c r="S200" i="1" s="1"/>
  <c r="R232" i="1"/>
  <c r="S232" i="1" s="1"/>
  <c r="R296" i="1"/>
  <c r="S296" i="1" s="1"/>
  <c r="R399" i="1"/>
  <c r="S399" i="1" s="1"/>
  <c r="R78" i="1"/>
  <c r="S78" i="1" s="1"/>
  <c r="R14" i="1"/>
  <c r="S14" i="1" s="1"/>
  <c r="R98" i="1"/>
  <c r="S98" i="1" s="1"/>
  <c r="R27" i="1"/>
  <c r="S27" i="1" s="1"/>
  <c r="R881" i="1"/>
  <c r="S881" i="1" s="1"/>
  <c r="R1045" i="1"/>
  <c r="S1045" i="1" s="1"/>
  <c r="R1173" i="1"/>
  <c r="S1173" i="1" s="1"/>
  <c r="R565" i="1"/>
  <c r="S565" i="1" s="1"/>
  <c r="R597" i="1"/>
  <c r="S597" i="1" s="1"/>
  <c r="R629" i="1"/>
  <c r="S629" i="1" s="1"/>
  <c r="R661" i="1"/>
  <c r="S661" i="1" s="1"/>
  <c r="R693" i="1"/>
  <c r="S693" i="1" s="1"/>
  <c r="R725" i="1"/>
  <c r="S725" i="1" s="1"/>
  <c r="R757" i="1"/>
  <c r="S757" i="1" s="1"/>
  <c r="R791" i="1"/>
  <c r="S791" i="1" s="1"/>
  <c r="R919" i="1"/>
  <c r="S919" i="1" s="1"/>
  <c r="R318" i="1"/>
  <c r="S318" i="1" s="1"/>
  <c r="R350" i="1"/>
  <c r="S350" i="1" s="1"/>
  <c r="R382" i="1"/>
  <c r="S382" i="1" s="1"/>
  <c r="R414" i="1"/>
  <c r="S414" i="1" s="1"/>
  <c r="R446" i="1"/>
  <c r="S446" i="1" s="1"/>
  <c r="R478" i="1"/>
  <c r="S478" i="1" s="1"/>
  <c r="R510" i="1"/>
  <c r="S510" i="1" s="1"/>
  <c r="R542" i="1"/>
  <c r="S542" i="1" s="1"/>
  <c r="R574" i="1"/>
  <c r="S574" i="1" s="1"/>
  <c r="R606" i="1"/>
  <c r="S606" i="1" s="1"/>
  <c r="R638" i="1"/>
  <c r="S638" i="1" s="1"/>
  <c r="R670" i="1"/>
  <c r="S670" i="1" s="1"/>
  <c r="R702" i="1"/>
  <c r="S702" i="1" s="1"/>
  <c r="R734" i="1"/>
  <c r="S734" i="1" s="1"/>
  <c r="R766" i="1"/>
  <c r="S766" i="1" s="1"/>
  <c r="R803" i="1"/>
  <c r="S803" i="1" s="1"/>
  <c r="R931" i="1"/>
  <c r="S931" i="1" s="1"/>
  <c r="R1213" i="1"/>
  <c r="S1213" i="1" s="1"/>
  <c r="R1277" i="1"/>
  <c r="S1277" i="1" s="1"/>
  <c r="R1309" i="1"/>
  <c r="S1309" i="1" s="1"/>
  <c r="R1441" i="1"/>
  <c r="S1441" i="1" s="1"/>
  <c r="R12" i="1"/>
  <c r="S12" i="1" s="1"/>
  <c r="R44" i="1"/>
  <c r="S44" i="1" s="1"/>
  <c r="R76" i="1"/>
  <c r="S76" i="1" s="1"/>
  <c r="R108" i="1"/>
  <c r="S108" i="1" s="1"/>
  <c r="R140" i="1"/>
  <c r="S140" i="1" s="1"/>
  <c r="R172" i="1"/>
  <c r="S172" i="1" s="1"/>
  <c r="R204" i="1"/>
  <c r="S204" i="1" s="1"/>
  <c r="R268" i="1"/>
  <c r="S268" i="1" s="1"/>
  <c r="R300" i="1"/>
  <c r="S300" i="1" s="1"/>
  <c r="R343" i="1"/>
  <c r="S343" i="1" s="1"/>
  <c r="R407" i="1"/>
  <c r="S407" i="1" s="1"/>
  <c r="R142" i="1"/>
  <c r="S142" i="1" s="1"/>
  <c r="R174" i="1"/>
  <c r="S174" i="1" s="1"/>
  <c r="R206" i="1"/>
  <c r="S206" i="1" s="1"/>
  <c r="R238" i="1"/>
  <c r="S238" i="1" s="1"/>
  <c r="R270" i="1"/>
  <c r="S270" i="1" s="1"/>
  <c r="R302" i="1"/>
  <c r="S302" i="1" s="1"/>
  <c r="R347" i="1"/>
  <c r="S347" i="1" s="1"/>
  <c r="R411" i="1"/>
  <c r="S411" i="1" s="1"/>
  <c r="R493" i="1"/>
  <c r="S493" i="1" s="1"/>
  <c r="R50" i="1"/>
  <c r="S50" i="1" s="1"/>
  <c r="R333" i="1"/>
  <c r="S333" i="1" s="1"/>
  <c r="R130" i="1"/>
  <c r="S130" i="1" s="1"/>
  <c r="R95" i="1"/>
  <c r="S95" i="1" s="1"/>
  <c r="R322" i="1"/>
  <c r="S322" i="1" s="1"/>
  <c r="R354" i="1"/>
  <c r="S354" i="1" s="1"/>
  <c r="R386" i="1"/>
  <c r="S386" i="1" s="1"/>
  <c r="R418" i="1"/>
  <c r="S418" i="1" s="1"/>
  <c r="R450" i="1"/>
  <c r="S450" i="1" s="1"/>
  <c r="R482" i="1"/>
  <c r="S482" i="1" s="1"/>
  <c r="R546" i="1"/>
  <c r="S546" i="1" s="1"/>
  <c r="R578" i="1"/>
  <c r="S578" i="1" s="1"/>
  <c r="R610" i="1"/>
  <c r="S610" i="1" s="1"/>
  <c r="R642" i="1"/>
  <c r="S642" i="1" s="1"/>
  <c r="R674" i="1"/>
  <c r="S674" i="1" s="1"/>
  <c r="R706" i="1"/>
  <c r="S706" i="1" s="1"/>
  <c r="R738" i="1"/>
  <c r="S738" i="1" s="1"/>
  <c r="R770" i="1"/>
  <c r="S770" i="1" s="1"/>
  <c r="R851" i="1"/>
  <c r="S851" i="1" s="1"/>
  <c r="R989" i="1"/>
  <c r="S989" i="1" s="1"/>
  <c r="R995" i="1"/>
  <c r="S995" i="1" s="1"/>
  <c r="R1027" i="1"/>
  <c r="S1027" i="1" s="1"/>
  <c r="R1059" i="1"/>
  <c r="S1059" i="1" s="1"/>
  <c r="R1123" i="1"/>
  <c r="S1123" i="1" s="1"/>
  <c r="R1155" i="1"/>
  <c r="S1155" i="1" s="1"/>
  <c r="R1187" i="1"/>
  <c r="S1187" i="1" s="1"/>
  <c r="R1219" i="1"/>
  <c r="S1219" i="1" s="1"/>
  <c r="R1251" i="1"/>
  <c r="S1251" i="1" s="1"/>
  <c r="R1283" i="1"/>
  <c r="S1283" i="1" s="1"/>
  <c r="R1315" i="1"/>
  <c r="S1315" i="1" s="1"/>
  <c r="AI1407" i="1"/>
  <c r="AJ1407" i="1" s="1"/>
  <c r="AI1078" i="1"/>
  <c r="AJ1078" i="1" s="1"/>
  <c r="AI1046" i="1"/>
  <c r="AJ1046" i="1" s="1"/>
  <c r="AI982" i="1"/>
  <c r="AJ982" i="1" s="1"/>
  <c r="AI950" i="1"/>
  <c r="AJ950" i="1" s="1"/>
  <c r="AI918" i="1"/>
  <c r="AJ918" i="1" s="1"/>
  <c r="AI886" i="1"/>
  <c r="AJ886" i="1" s="1"/>
  <c r="AI854" i="1"/>
  <c r="AJ854" i="1" s="1"/>
  <c r="AI771" i="1"/>
  <c r="AJ771" i="1" s="1"/>
  <c r="AI663" i="1"/>
  <c r="AJ663" i="1" s="1"/>
  <c r="R35" i="1"/>
  <c r="S35" i="1" s="1"/>
  <c r="R67" i="1"/>
  <c r="S67" i="1" s="1"/>
  <c r="R99" i="1"/>
  <c r="S99" i="1" s="1"/>
  <c r="R356" i="1"/>
  <c r="S356" i="1" s="1"/>
  <c r="R452" i="1"/>
  <c r="S452" i="1" s="1"/>
  <c r="R484" i="1"/>
  <c r="S484" i="1" s="1"/>
  <c r="R516" i="1"/>
  <c r="S516" i="1" s="1"/>
  <c r="R548" i="1"/>
  <c r="S548" i="1" s="1"/>
  <c r="R580" i="1"/>
  <c r="S580" i="1" s="1"/>
  <c r="R612" i="1"/>
  <c r="S612" i="1" s="1"/>
  <c r="R644" i="1"/>
  <c r="S644" i="1" s="1"/>
  <c r="R676" i="1"/>
  <c r="S676" i="1" s="1"/>
  <c r="R708" i="1"/>
  <c r="S708" i="1" s="1"/>
  <c r="R740" i="1"/>
  <c r="S740" i="1" s="1"/>
  <c r="R772" i="1"/>
  <c r="S772" i="1" s="1"/>
  <c r="R811" i="1"/>
  <c r="S811" i="1" s="1"/>
  <c r="R941" i="1"/>
  <c r="S941" i="1" s="1"/>
  <c r="R849" i="1"/>
  <c r="S849" i="1" s="1"/>
  <c r="R1077" i="1"/>
  <c r="S1077" i="1" s="1"/>
  <c r="R1205" i="1"/>
  <c r="S1205" i="1" s="1"/>
  <c r="R861" i="1"/>
  <c r="S861" i="1" s="1"/>
  <c r="R1113" i="1"/>
  <c r="S1113" i="1" s="1"/>
  <c r="R390" i="1"/>
  <c r="S390" i="1" s="1"/>
  <c r="R422" i="1"/>
  <c r="S422" i="1" s="1"/>
  <c r="R486" i="1"/>
  <c r="S486" i="1" s="1"/>
  <c r="R518" i="1"/>
  <c r="S518" i="1" s="1"/>
  <c r="R550" i="1"/>
  <c r="S550" i="1" s="1"/>
  <c r="R582" i="1"/>
  <c r="S582" i="1" s="1"/>
  <c r="R614" i="1"/>
  <c r="S614" i="1" s="1"/>
  <c r="R646" i="1"/>
  <c r="S646" i="1" s="1"/>
  <c r="R710" i="1"/>
  <c r="S710" i="1" s="1"/>
  <c r="R742" i="1"/>
  <c r="S742" i="1" s="1"/>
  <c r="R774" i="1"/>
  <c r="S774" i="1" s="1"/>
  <c r="R899" i="1"/>
  <c r="S899" i="1" s="1"/>
  <c r="R996" i="1"/>
  <c r="S996" i="1" s="1"/>
  <c r="R1044" i="1"/>
  <c r="S1044" i="1" s="1"/>
  <c r="R1076" i="1"/>
  <c r="S1076" i="1" s="1"/>
  <c r="R1108" i="1"/>
  <c r="S1108" i="1" s="1"/>
  <c r="R1140" i="1"/>
  <c r="S1140" i="1" s="1"/>
  <c r="R1172" i="1"/>
  <c r="S1172" i="1" s="1"/>
  <c r="R1204" i="1"/>
  <c r="S1204" i="1" s="1"/>
  <c r="R1236" i="1"/>
  <c r="S1236" i="1" s="1"/>
  <c r="R1268" i="1"/>
  <c r="S1268" i="1" s="1"/>
  <c r="R1300" i="1"/>
  <c r="S1300" i="1" s="1"/>
  <c r="R1391" i="1"/>
  <c r="S1391" i="1" s="1"/>
  <c r="R1455" i="1"/>
  <c r="S1455" i="1" s="1"/>
  <c r="R1221" i="1"/>
  <c r="S1221" i="1" s="1"/>
  <c r="R1253" i="1"/>
  <c r="S1253" i="1" s="1"/>
  <c r="R1285" i="1"/>
  <c r="S1285" i="1" s="1"/>
  <c r="R1317" i="1"/>
  <c r="S1317" i="1" s="1"/>
  <c r="R1450" i="1"/>
  <c r="S1450" i="1" s="1"/>
  <c r="R1417" i="1"/>
  <c r="S1417" i="1" s="1"/>
  <c r="R1225" i="1"/>
  <c r="S1225" i="1" s="1"/>
  <c r="R1257" i="1"/>
  <c r="S1257" i="1" s="1"/>
  <c r="R1289" i="1"/>
  <c r="S1289" i="1" s="1"/>
  <c r="R1062" i="1"/>
  <c r="S1062" i="1" s="1"/>
  <c r="R1126" i="1"/>
  <c r="S1126" i="1" s="1"/>
  <c r="R1158" i="1"/>
  <c r="S1158" i="1" s="1"/>
  <c r="R1190" i="1"/>
  <c r="S1190" i="1" s="1"/>
  <c r="R1222" i="1"/>
  <c r="S1222" i="1" s="1"/>
  <c r="R1318" i="1"/>
  <c r="S1318" i="1" s="1"/>
  <c r="R1427" i="1"/>
  <c r="S1427" i="1" s="1"/>
  <c r="R1329" i="1"/>
  <c r="S1329" i="1" s="1"/>
  <c r="AI277" i="1"/>
  <c r="AJ277" i="1" s="1"/>
  <c r="AI258" i="1"/>
  <c r="AJ258" i="1" s="1"/>
  <c r="R54" i="1"/>
  <c r="S54" i="1" s="1"/>
  <c r="R11" i="1"/>
  <c r="S11" i="1" s="1"/>
  <c r="R817" i="1"/>
  <c r="S817" i="1" s="1"/>
  <c r="R1001" i="1"/>
  <c r="S1001" i="1" s="1"/>
  <c r="R1109" i="1"/>
  <c r="S1109" i="1" s="1"/>
  <c r="R334" i="1"/>
  <c r="S334" i="1" s="1"/>
  <c r="R366" i="1"/>
  <c r="S366" i="1" s="1"/>
  <c r="R430" i="1"/>
  <c r="S430" i="1" s="1"/>
  <c r="R462" i="1"/>
  <c r="S462" i="1" s="1"/>
  <c r="R494" i="1"/>
  <c r="S494" i="1" s="1"/>
  <c r="R526" i="1"/>
  <c r="S526" i="1" s="1"/>
  <c r="R558" i="1"/>
  <c r="S558" i="1" s="1"/>
  <c r="R590" i="1"/>
  <c r="S590" i="1" s="1"/>
  <c r="R622" i="1"/>
  <c r="S622" i="1" s="1"/>
  <c r="R654" i="1"/>
  <c r="S654" i="1" s="1"/>
  <c r="R686" i="1"/>
  <c r="S686" i="1" s="1"/>
  <c r="R718" i="1"/>
  <c r="S718" i="1" s="1"/>
  <c r="R750" i="1"/>
  <c r="S750" i="1" s="1"/>
  <c r="R782" i="1"/>
  <c r="S782" i="1" s="1"/>
  <c r="R867" i="1"/>
  <c r="S867" i="1" s="1"/>
  <c r="R957" i="1"/>
  <c r="S957" i="1" s="1"/>
  <c r="R1353" i="1"/>
  <c r="S1353" i="1" s="1"/>
  <c r="R1261" i="1"/>
  <c r="S1261" i="1" s="1"/>
  <c r="R1293" i="1"/>
  <c r="S1293" i="1" s="1"/>
  <c r="R1376" i="1"/>
  <c r="S1376" i="1" s="1"/>
  <c r="R1440" i="1"/>
  <c r="S1440" i="1" s="1"/>
  <c r="AI205" i="1"/>
  <c r="AJ205" i="1" s="1"/>
  <c r="AI1369" i="1"/>
  <c r="AJ1369" i="1" s="1"/>
  <c r="AI1316" i="1"/>
  <c r="AJ1316" i="1" s="1"/>
  <c r="AI1148" i="1"/>
  <c r="AJ1148" i="1" s="1"/>
  <c r="AI1206" i="1"/>
  <c r="AJ1206" i="1" s="1"/>
  <c r="AI900" i="1"/>
  <c r="AJ900" i="1" s="1"/>
  <c r="AI746" i="1"/>
  <c r="AJ746" i="1" s="1"/>
  <c r="AI645" i="1"/>
  <c r="AJ645" i="1" s="1"/>
  <c r="AI613" i="1"/>
  <c r="AJ613" i="1" s="1"/>
  <c r="AI581" i="1"/>
  <c r="AJ581" i="1" s="1"/>
  <c r="AI564" i="1"/>
  <c r="AJ564" i="1" s="1"/>
  <c r="AI812" i="1"/>
  <c r="AJ812" i="1" s="1"/>
  <c r="AI748" i="1"/>
  <c r="AJ748" i="1" s="1"/>
  <c r="AI716" i="1"/>
  <c r="AJ716" i="1" s="1"/>
  <c r="AI684" i="1"/>
  <c r="AJ684" i="1" s="1"/>
  <c r="AI652" i="1"/>
  <c r="AJ652" i="1" s="1"/>
  <c r="AI620" i="1"/>
  <c r="AJ620" i="1" s="1"/>
  <c r="AI536" i="1"/>
  <c r="AJ536" i="1" s="1"/>
  <c r="AI353" i="1"/>
  <c r="AJ353" i="1" s="1"/>
  <c r="AI554" i="1"/>
  <c r="AJ554" i="1" s="1"/>
  <c r="AI522" i="1"/>
  <c r="AJ522" i="1" s="1"/>
  <c r="AI490" i="1"/>
  <c r="AJ490" i="1" s="1"/>
  <c r="AI426" i="1"/>
  <c r="AJ426" i="1" s="1"/>
  <c r="AI373" i="1"/>
  <c r="AJ373" i="1" s="1"/>
  <c r="AI331" i="1"/>
  <c r="AJ331" i="1" s="1"/>
  <c r="AI304" i="1"/>
  <c r="AJ304" i="1" s="1"/>
  <c r="AI328" i="1"/>
  <c r="AJ328" i="1" s="1"/>
  <c r="AI113" i="1"/>
  <c r="AJ113" i="1" s="1"/>
  <c r="AI897" i="1"/>
  <c r="AJ897" i="1" s="1"/>
  <c r="AI175" i="1"/>
  <c r="AJ175" i="1" s="1"/>
  <c r="AI152" i="1"/>
  <c r="AJ152" i="1" s="1"/>
  <c r="AI244" i="1"/>
  <c r="AJ244" i="1" s="1"/>
  <c r="AI134" i="1"/>
  <c r="AJ134" i="1" s="1"/>
  <c r="AI248" i="1"/>
  <c r="AJ248" i="1" s="1"/>
  <c r="AI67" i="1"/>
  <c r="AJ67" i="1" s="1"/>
  <c r="AI1314" i="1"/>
  <c r="AJ1314" i="1" s="1"/>
  <c r="AI1286" i="1"/>
  <c r="AJ1286" i="1" s="1"/>
  <c r="AI1497" i="1"/>
  <c r="AJ1497" i="1" s="1"/>
  <c r="AI1386" i="1"/>
  <c r="AJ1386" i="1" s="1"/>
  <c r="AI1278" i="1"/>
  <c r="AJ1278" i="1" s="1"/>
  <c r="AI1425" i="1"/>
  <c r="AJ1425" i="1" s="1"/>
  <c r="AI1361" i="1"/>
  <c r="AJ1361" i="1" s="1"/>
  <c r="AI1233" i="1"/>
  <c r="AJ1233" i="1" s="1"/>
  <c r="AI1073" i="1"/>
  <c r="AJ1073" i="1" s="1"/>
  <c r="AI1041" i="1"/>
  <c r="AJ1041" i="1" s="1"/>
  <c r="AI923" i="1"/>
  <c r="AJ923" i="1" s="1"/>
  <c r="AI1124" i="1"/>
  <c r="AJ1124" i="1" s="1"/>
  <c r="AI1092" i="1"/>
  <c r="AJ1092" i="1" s="1"/>
  <c r="AI1060" i="1"/>
  <c r="AJ1060" i="1" s="1"/>
  <c r="AI1028" i="1"/>
  <c r="AJ1028" i="1" s="1"/>
  <c r="AI975" i="1"/>
  <c r="AJ975" i="1" s="1"/>
  <c r="AI1048" i="1"/>
  <c r="AJ1048" i="1" s="1"/>
  <c r="AI856" i="1"/>
  <c r="AJ856" i="1" s="1"/>
  <c r="AI821" i="1"/>
  <c r="AJ821" i="1" s="1"/>
  <c r="AI1415" i="1"/>
  <c r="AJ1415" i="1" s="1"/>
  <c r="AI1351" i="1"/>
  <c r="AJ1351" i="1" s="1"/>
  <c r="AI1287" i="1"/>
  <c r="AJ1287" i="1" s="1"/>
  <c r="AI1223" i="1"/>
  <c r="AJ1223" i="1" s="1"/>
  <c r="AI1159" i="1"/>
  <c r="AJ1159" i="1" s="1"/>
  <c r="AI1127" i="1"/>
  <c r="AJ1127" i="1" s="1"/>
  <c r="AI1095" i="1"/>
  <c r="AJ1095" i="1" s="1"/>
  <c r="AI983" i="1"/>
  <c r="AJ983" i="1" s="1"/>
  <c r="AI844" i="1"/>
  <c r="AJ844" i="1" s="1"/>
  <c r="AI767" i="1"/>
  <c r="AJ767" i="1" s="1"/>
  <c r="AI978" i="1"/>
  <c r="AJ978" i="1" s="1"/>
  <c r="AI686" i="1"/>
  <c r="AJ686" i="1" s="1"/>
  <c r="AI622" i="1"/>
  <c r="AJ622" i="1" s="1"/>
  <c r="AI750" i="1"/>
  <c r="AJ750" i="1" s="1"/>
  <c r="AI585" i="1"/>
  <c r="AJ585" i="1" s="1"/>
  <c r="AI700" i="1"/>
  <c r="AJ700" i="1" s="1"/>
  <c r="AI636" i="1"/>
  <c r="AJ636" i="1" s="1"/>
  <c r="AI604" i="1"/>
  <c r="AJ604" i="1" s="1"/>
  <c r="AI360" i="1"/>
  <c r="AJ360" i="1" s="1"/>
  <c r="AI442" i="1"/>
  <c r="AJ442" i="1" s="1"/>
  <c r="AI325" i="1"/>
  <c r="AJ325" i="1" s="1"/>
  <c r="AI223" i="1"/>
  <c r="AJ223" i="1" s="1"/>
  <c r="AI20" i="1"/>
  <c r="AJ20" i="1" s="1"/>
  <c r="AI237" i="1"/>
  <c r="AJ237" i="1" s="1"/>
  <c r="AI1417" i="1"/>
  <c r="AJ1417" i="1" s="1"/>
  <c r="AI1385" i="1"/>
  <c r="AJ1385" i="1" s="1"/>
  <c r="AI987" i="1"/>
  <c r="AJ987" i="1" s="1"/>
  <c r="AI1212" i="1"/>
  <c r="AJ1212" i="1" s="1"/>
  <c r="AI964" i="1"/>
  <c r="AJ964" i="1" s="1"/>
  <c r="AI868" i="1"/>
  <c r="AJ868" i="1" s="1"/>
  <c r="AI691" i="1"/>
  <c r="AJ691" i="1" s="1"/>
  <c r="AI810" i="1"/>
  <c r="AJ810" i="1" s="1"/>
  <c r="AI682" i="1"/>
  <c r="AJ682" i="1" s="1"/>
  <c r="AI618" i="1"/>
  <c r="AJ618" i="1" s="1"/>
  <c r="AI335" i="1"/>
  <c r="AJ335" i="1" s="1"/>
  <c r="AI253" i="1"/>
  <c r="AJ253" i="1" s="1"/>
  <c r="AI241" i="1"/>
  <c r="AJ241" i="1" s="1"/>
  <c r="AI159" i="1"/>
  <c r="AJ159" i="1" s="1"/>
  <c r="AI155" i="1"/>
  <c r="AJ155" i="1" s="1"/>
  <c r="AI128" i="1"/>
  <c r="AJ128" i="1" s="1"/>
  <c r="AI1118" i="1"/>
  <c r="AJ1118" i="1" s="1"/>
  <c r="AI690" i="1"/>
  <c r="AJ690" i="1" s="1"/>
  <c r="AI626" i="1"/>
  <c r="AJ626" i="1" s="1"/>
  <c r="AI575" i="1"/>
  <c r="AJ575" i="1" s="1"/>
  <c r="AI512" i="1"/>
  <c r="AJ512" i="1" s="1"/>
  <c r="AI395" i="1"/>
  <c r="AJ395" i="1" s="1"/>
  <c r="AI235" i="1"/>
  <c r="AJ235" i="1" s="1"/>
  <c r="AI95" i="1"/>
  <c r="AJ95" i="1" s="1"/>
  <c r="AI1168" i="1"/>
  <c r="AJ1168" i="1" s="1"/>
  <c r="AI1457" i="1"/>
  <c r="AJ1457" i="1" s="1"/>
  <c r="AI1373" i="1"/>
  <c r="AJ1373" i="1" s="1"/>
  <c r="AI1410" i="1"/>
  <c r="AJ1410" i="1" s="1"/>
  <c r="AI1384" i="1"/>
  <c r="AJ1384" i="1" s="1"/>
  <c r="AI1104" i="1"/>
  <c r="AJ1104" i="1" s="1"/>
  <c r="AI1471" i="1"/>
  <c r="AJ1471" i="1" s="1"/>
  <c r="AI1294" i="1"/>
  <c r="AJ1294" i="1" s="1"/>
  <c r="AI1487" i="1"/>
  <c r="AJ1487" i="1" s="1"/>
  <c r="AI1370" i="1"/>
  <c r="AJ1370" i="1" s="1"/>
  <c r="AI1432" i="1"/>
  <c r="AJ1432" i="1" s="1"/>
  <c r="AI1237" i="1"/>
  <c r="AJ1237" i="1" s="1"/>
  <c r="AI1256" i="1"/>
  <c r="AJ1256" i="1" s="1"/>
  <c r="AI1053" i="1"/>
  <c r="AJ1053" i="1" s="1"/>
  <c r="AI574" i="1"/>
  <c r="AJ574" i="1" s="1"/>
  <c r="AI934" i="1"/>
  <c r="AJ934" i="1" s="1"/>
  <c r="AI870" i="1"/>
  <c r="AJ870" i="1" s="1"/>
  <c r="AI798" i="1"/>
  <c r="AJ798" i="1" s="1"/>
  <c r="AI695" i="1"/>
  <c r="AJ695" i="1" s="1"/>
  <c r="AI633" i="1"/>
  <c r="AJ633" i="1" s="1"/>
  <c r="AI997" i="1"/>
  <c r="AJ997" i="1" s="1"/>
  <c r="AI965" i="1"/>
  <c r="AJ965" i="1" s="1"/>
  <c r="AI869" i="1"/>
  <c r="AJ869" i="1" s="1"/>
  <c r="AI837" i="1"/>
  <c r="AJ837" i="1" s="1"/>
  <c r="AI817" i="1"/>
  <c r="AJ817" i="1" s="1"/>
  <c r="AI516" i="1"/>
  <c r="AJ516" i="1" s="1"/>
  <c r="AI431" i="1"/>
  <c r="AJ431" i="1" s="1"/>
  <c r="AI784" i="1"/>
  <c r="AJ784" i="1" s="1"/>
  <c r="AI720" i="1"/>
  <c r="AJ720" i="1" s="1"/>
  <c r="AI656" i="1"/>
  <c r="AJ656" i="1" s="1"/>
  <c r="AI592" i="1"/>
  <c r="AJ592" i="1" s="1"/>
  <c r="AI579" i="1"/>
  <c r="AJ579" i="1" s="1"/>
  <c r="AI595" i="1"/>
  <c r="AJ595" i="1" s="1"/>
  <c r="AI347" i="1"/>
  <c r="AJ347" i="1" s="1"/>
  <c r="AI399" i="1"/>
  <c r="AJ399" i="1" s="1"/>
  <c r="AI321" i="1"/>
  <c r="AJ321" i="1" s="1"/>
  <c r="AI123" i="1"/>
  <c r="AJ123" i="1" s="1"/>
  <c r="AI259" i="1"/>
  <c r="AJ259" i="1" s="1"/>
  <c r="AI286" i="1"/>
  <c r="AJ286" i="1" s="1"/>
  <c r="AI245" i="1"/>
  <c r="AJ245" i="1" s="1"/>
  <c r="AI41" i="1"/>
  <c r="AJ41" i="1" s="1"/>
  <c r="AI151" i="1"/>
  <c r="AJ151" i="1" s="1"/>
  <c r="AI1352" i="1"/>
  <c r="AJ1352" i="1" s="1"/>
  <c r="AI1353" i="1"/>
  <c r="AJ1353" i="1" s="1"/>
  <c r="AI1486" i="1"/>
  <c r="AJ1486" i="1" s="1"/>
  <c r="AI1454" i="1"/>
  <c r="AJ1454" i="1" s="1"/>
  <c r="AI1420" i="1"/>
  <c r="AJ1420" i="1" s="1"/>
  <c r="AI1266" i="1"/>
  <c r="AJ1266" i="1" s="1"/>
  <c r="AI1003" i="1"/>
  <c r="AJ1003" i="1" s="1"/>
  <c r="AI1188" i="1"/>
  <c r="AJ1188" i="1" s="1"/>
  <c r="AI1214" i="1"/>
  <c r="AJ1214" i="1" s="1"/>
  <c r="AI1054" i="1"/>
  <c r="AJ1054" i="1" s="1"/>
  <c r="AI1004" i="1"/>
  <c r="AJ1004" i="1" s="1"/>
  <c r="AI972" i="1"/>
  <c r="AJ972" i="1" s="1"/>
  <c r="AI940" i="1"/>
  <c r="AJ940" i="1" s="1"/>
  <c r="AI643" i="1"/>
  <c r="AJ643" i="1" s="1"/>
  <c r="AI815" i="1"/>
  <c r="AJ815" i="1" s="1"/>
  <c r="AI715" i="1"/>
  <c r="AJ715" i="1" s="1"/>
  <c r="AI958" i="1"/>
  <c r="AJ958" i="1" s="1"/>
  <c r="AI926" i="1"/>
  <c r="AJ926" i="1" s="1"/>
  <c r="AI829" i="1"/>
  <c r="AJ829" i="1" s="1"/>
  <c r="AI832" i="1"/>
  <c r="AJ832" i="1" s="1"/>
  <c r="AI818" i="1"/>
  <c r="AJ818" i="1" s="1"/>
  <c r="AI722" i="1"/>
  <c r="AJ722" i="1" s="1"/>
  <c r="AI658" i="1"/>
  <c r="AJ658" i="1" s="1"/>
  <c r="AI561" i="1"/>
  <c r="AJ561" i="1" s="1"/>
  <c r="AI621" i="1"/>
  <c r="AJ621" i="1" s="1"/>
  <c r="AI425" i="1"/>
  <c r="AJ425" i="1" s="1"/>
  <c r="AI448" i="1"/>
  <c r="AJ448" i="1" s="1"/>
  <c r="AI341" i="1"/>
  <c r="AJ341" i="1" s="1"/>
  <c r="AI491" i="1"/>
  <c r="AJ491" i="1" s="1"/>
  <c r="AI459" i="1"/>
  <c r="AJ459" i="1" s="1"/>
  <c r="AI80" i="1"/>
  <c r="AJ80" i="1" s="1"/>
  <c r="AI70" i="1"/>
  <c r="AJ70" i="1" s="1"/>
  <c r="AI281" i="1"/>
  <c r="AJ281" i="1" s="1"/>
  <c r="AI88" i="1"/>
  <c r="AJ88" i="1" s="1"/>
  <c r="AI23" i="1"/>
  <c r="AJ23" i="1" s="1"/>
  <c r="AI14" i="1"/>
  <c r="AJ14" i="1" s="1"/>
  <c r="AI269" i="1"/>
  <c r="AJ269" i="1" s="1"/>
  <c r="AI83" i="1"/>
  <c r="AJ83" i="1" s="1"/>
  <c r="AI1201" i="1"/>
  <c r="AJ1201" i="1" s="1"/>
  <c r="AI1448" i="1"/>
  <c r="AJ1448" i="1" s="1"/>
  <c r="AI1390" i="1"/>
  <c r="AJ1390" i="1" s="1"/>
  <c r="AI1288" i="1"/>
  <c r="AJ1288" i="1" s="1"/>
  <c r="AI1476" i="1"/>
  <c r="AJ1476" i="1" s="1"/>
  <c r="AI1304" i="1"/>
  <c r="AJ1304" i="1" s="1"/>
  <c r="AI1265" i="1"/>
  <c r="AJ1265" i="1" s="1"/>
  <c r="AI1321" i="1"/>
  <c r="AJ1321" i="1" s="1"/>
  <c r="AI1225" i="1"/>
  <c r="AJ1225" i="1" s="1"/>
  <c r="AI1065" i="1"/>
  <c r="AJ1065" i="1" s="1"/>
  <c r="AI1180" i="1"/>
  <c r="AJ1180" i="1" s="1"/>
  <c r="AI1142" i="1"/>
  <c r="AJ1142" i="1" s="1"/>
  <c r="AI932" i="1"/>
  <c r="AJ932" i="1" s="1"/>
  <c r="AI754" i="1"/>
  <c r="AJ754" i="1" s="1"/>
  <c r="AI1002" i="1"/>
  <c r="AJ1002" i="1" s="1"/>
  <c r="AI789" i="1"/>
  <c r="AJ789" i="1" s="1"/>
  <c r="AI756" i="1"/>
  <c r="AJ756" i="1" s="1"/>
  <c r="AI692" i="1"/>
  <c r="AJ692" i="1" s="1"/>
  <c r="AI660" i="1"/>
  <c r="AJ660" i="1" s="1"/>
  <c r="AI596" i="1"/>
  <c r="AJ596" i="1" s="1"/>
  <c r="AI504" i="1"/>
  <c r="AJ504" i="1" s="1"/>
  <c r="AI530" i="1"/>
  <c r="AJ530" i="1" s="1"/>
  <c r="AI498" i="1"/>
  <c r="AJ498" i="1" s="1"/>
  <c r="AI370" i="1"/>
  <c r="AJ370" i="1" s="1"/>
  <c r="AI147" i="1"/>
  <c r="AJ147" i="1" s="1"/>
  <c r="AI91" i="1"/>
  <c r="AJ91" i="1" s="1"/>
  <c r="AI250" i="1"/>
  <c r="AJ250" i="1" s="1"/>
  <c r="AI1185" i="1"/>
  <c r="AJ1185" i="1" s="1"/>
  <c r="AI1350" i="1"/>
  <c r="AJ1350" i="1" s="1"/>
  <c r="AI1428" i="1"/>
  <c r="AJ1428" i="1" s="1"/>
  <c r="AI1150" i="1"/>
  <c r="AJ1150" i="1" s="1"/>
  <c r="AI1413" i="1"/>
  <c r="AJ1413" i="1" s="1"/>
  <c r="AI1285" i="1"/>
  <c r="AJ1285" i="1" s="1"/>
  <c r="AI1189" i="1"/>
  <c r="AJ1189" i="1" s="1"/>
  <c r="AI1157" i="1"/>
  <c r="AJ1157" i="1" s="1"/>
  <c r="AI859" i="1"/>
  <c r="AJ859" i="1" s="1"/>
  <c r="AI1068" i="1"/>
  <c r="AJ1068" i="1" s="1"/>
  <c r="AI963" i="1"/>
  <c r="AJ963" i="1" s="1"/>
  <c r="AI675" i="1"/>
  <c r="AJ675" i="1" s="1"/>
  <c r="AI1371" i="1"/>
  <c r="AJ1371" i="1" s="1"/>
  <c r="AI1339" i="1"/>
  <c r="AJ1339" i="1" s="1"/>
  <c r="AI1243" i="1"/>
  <c r="AJ1243" i="1" s="1"/>
  <c r="AI1211" i="1"/>
  <c r="AJ1211" i="1" s="1"/>
  <c r="AI1179" i="1"/>
  <c r="AJ1179" i="1" s="1"/>
  <c r="AI1147" i="1"/>
  <c r="AJ1147" i="1" s="1"/>
  <c r="AI1115" i="1"/>
  <c r="AJ1115" i="1" s="1"/>
  <c r="AI1051" i="1"/>
  <c r="AJ1051" i="1" s="1"/>
  <c r="AI951" i="1"/>
  <c r="AJ951" i="1" s="1"/>
  <c r="AI1006" i="1"/>
  <c r="AJ1006" i="1" s="1"/>
  <c r="AI843" i="1"/>
  <c r="AJ843" i="1" s="1"/>
  <c r="AI1062" i="1"/>
  <c r="AJ1062" i="1" s="1"/>
  <c r="AI895" i="1"/>
  <c r="AJ895" i="1" s="1"/>
  <c r="AI797" i="1"/>
  <c r="AJ797" i="1" s="1"/>
  <c r="AI631" i="1"/>
  <c r="AJ631" i="1" s="1"/>
  <c r="AI949" i="1"/>
  <c r="AJ949" i="1" s="1"/>
  <c r="AI917" i="1"/>
  <c r="AJ917" i="1" s="1"/>
  <c r="AI853" i="1"/>
  <c r="AJ853" i="1" s="1"/>
  <c r="AI719" i="1"/>
  <c r="AJ719" i="1" s="1"/>
  <c r="AI541" i="1"/>
  <c r="AJ541" i="1" s="1"/>
  <c r="AI610" i="1"/>
  <c r="AJ610" i="1" s="1"/>
  <c r="AI646" i="1"/>
  <c r="AJ646" i="1" s="1"/>
  <c r="AI582" i="1"/>
  <c r="AJ582" i="1" s="1"/>
  <c r="AI523" i="1"/>
  <c r="AJ523" i="1" s="1"/>
  <c r="AI562" i="1"/>
  <c r="AJ562" i="1" s="1"/>
  <c r="AI103" i="1"/>
  <c r="AJ103" i="1" s="1"/>
  <c r="AI96" i="1"/>
  <c r="AJ96" i="1" s="1"/>
  <c r="AI163" i="1"/>
  <c r="AJ163" i="1" s="1"/>
  <c r="AI31" i="1"/>
  <c r="AJ31" i="1" s="1"/>
  <c r="AI1478" i="1"/>
  <c r="AJ1478" i="1" s="1"/>
  <c r="AI1424" i="1"/>
  <c r="AJ1424" i="1" s="1"/>
  <c r="AI960" i="1"/>
  <c r="AJ960" i="1" s="1"/>
  <c r="AI641" i="1"/>
  <c r="AJ641" i="1" s="1"/>
  <c r="AI586" i="1"/>
  <c r="AJ586" i="1" s="1"/>
  <c r="AI615" i="1"/>
  <c r="AJ615" i="1" s="1"/>
  <c r="AI376" i="1"/>
  <c r="AJ376" i="1" s="1"/>
  <c r="AI515" i="1"/>
  <c r="AJ515" i="1" s="1"/>
  <c r="AI483" i="1"/>
  <c r="AJ483" i="1" s="1"/>
  <c r="AI451" i="1"/>
  <c r="AJ451" i="1" s="1"/>
  <c r="AI419" i="1"/>
  <c r="AJ419" i="1" s="1"/>
  <c r="AI501" i="1"/>
  <c r="AJ501" i="1" s="1"/>
  <c r="AI401" i="1"/>
  <c r="AJ401" i="1" s="1"/>
  <c r="AI369" i="1"/>
  <c r="AJ369" i="1" s="1"/>
  <c r="AI323" i="1"/>
  <c r="AJ323" i="1" s="1"/>
  <c r="AI342" i="1"/>
  <c r="AJ342" i="1" s="1"/>
  <c r="AI209" i="1"/>
  <c r="AJ209" i="1" s="1"/>
  <c r="AI126" i="1"/>
  <c r="AJ126" i="1" s="1"/>
  <c r="AI231" i="1"/>
  <c r="AJ231" i="1" s="1"/>
  <c r="AI276" i="1"/>
  <c r="AJ276" i="1" s="1"/>
  <c r="AI52" i="1"/>
  <c r="AJ52" i="1" s="1"/>
  <c r="AI256" i="1"/>
  <c r="AJ256" i="1" s="1"/>
  <c r="AI252" i="1"/>
  <c r="AJ252" i="1" s="1"/>
  <c r="AI9" i="1"/>
  <c r="AJ9" i="1" s="1"/>
  <c r="AI54" i="1"/>
  <c r="AJ54" i="1" s="1"/>
  <c r="AI108" i="1"/>
  <c r="AJ108" i="1" s="1"/>
  <c r="AI254" i="1"/>
  <c r="AJ254" i="1" s="1"/>
  <c r="AI168" i="1"/>
  <c r="AJ168" i="1" s="1"/>
  <c r="AI1270" i="1"/>
  <c r="AJ1270" i="1" s="1"/>
  <c r="AI1440" i="1"/>
  <c r="AJ1440" i="1" s="1"/>
  <c r="AI1097" i="1"/>
  <c r="AJ1097" i="1" s="1"/>
  <c r="AI1442" i="1"/>
  <c r="AJ1442" i="1" s="1"/>
  <c r="AI1289" i="1"/>
  <c r="AJ1289" i="1" s="1"/>
  <c r="AI1473" i="1"/>
  <c r="AJ1473" i="1" s="1"/>
  <c r="AI1418" i="1"/>
  <c r="AJ1418" i="1" s="1"/>
  <c r="AI1368" i="1"/>
  <c r="AJ1368" i="1" s="1"/>
  <c r="AI1349" i="1"/>
  <c r="AJ1349" i="1" s="1"/>
  <c r="AI1317" i="1"/>
  <c r="AJ1317" i="1" s="1"/>
  <c r="AI1253" i="1"/>
  <c r="AJ1253" i="1" s="1"/>
  <c r="AI1221" i="1"/>
  <c r="AJ1221" i="1" s="1"/>
  <c r="AI1093" i="1"/>
  <c r="AJ1093" i="1" s="1"/>
  <c r="AI1061" i="1"/>
  <c r="AJ1061" i="1" s="1"/>
  <c r="AI1029" i="1"/>
  <c r="AJ1029" i="1" s="1"/>
  <c r="AI891" i="1"/>
  <c r="AJ891" i="1" s="1"/>
  <c r="AI1240" i="1"/>
  <c r="AJ1240" i="1" s="1"/>
  <c r="AI1176" i="1"/>
  <c r="AJ1176" i="1" s="1"/>
  <c r="AI1112" i="1"/>
  <c r="AJ1112" i="1" s="1"/>
  <c r="AI1080" i="1"/>
  <c r="AJ1080" i="1" s="1"/>
  <c r="AI1014" i="1"/>
  <c r="AJ1014" i="1" s="1"/>
  <c r="AI1343" i="1"/>
  <c r="AJ1343" i="1" s="1"/>
  <c r="AI1279" i="1"/>
  <c r="AJ1279" i="1" s="1"/>
  <c r="AI1215" i="1"/>
  <c r="AJ1215" i="1" s="1"/>
  <c r="AI1151" i="1"/>
  <c r="AJ1151" i="1" s="1"/>
  <c r="AI1055" i="1"/>
  <c r="AJ1055" i="1" s="1"/>
  <c r="AI1023" i="1"/>
  <c r="AJ1023" i="1" s="1"/>
  <c r="AI876" i="1"/>
  <c r="AJ876" i="1" s="1"/>
  <c r="AI1202" i="1"/>
  <c r="AJ1202" i="1" s="1"/>
  <c r="AI1138" i="1"/>
  <c r="AJ1138" i="1" s="1"/>
  <c r="AI1106" i="1"/>
  <c r="AJ1106" i="1" s="1"/>
  <c r="AI1074" i="1"/>
  <c r="AJ1074" i="1" s="1"/>
  <c r="AI1042" i="1"/>
  <c r="AJ1042" i="1" s="1"/>
  <c r="AI896" i="1"/>
  <c r="AJ896" i="1" s="1"/>
  <c r="AI831" i="1"/>
  <c r="AJ831" i="1" s="1"/>
  <c r="AI787" i="1"/>
  <c r="AJ787" i="1" s="1"/>
  <c r="AI619" i="1"/>
  <c r="AJ619" i="1" s="1"/>
  <c r="AI799" i="1"/>
  <c r="AJ799" i="1" s="1"/>
  <c r="AI697" i="1"/>
  <c r="AJ697" i="1" s="1"/>
  <c r="AI998" i="1"/>
  <c r="AJ998" i="1" s="1"/>
  <c r="AI946" i="1"/>
  <c r="AJ946" i="1" s="1"/>
  <c r="AI914" i="1"/>
  <c r="AJ914" i="1" s="1"/>
  <c r="AI882" i="1"/>
  <c r="AJ882" i="1" s="1"/>
  <c r="AI850" i="1"/>
  <c r="AJ850" i="1" s="1"/>
  <c r="AI813" i="1"/>
  <c r="AJ813" i="1" s="1"/>
  <c r="AI765" i="1"/>
  <c r="AJ765" i="1" s="1"/>
  <c r="AI731" i="1"/>
  <c r="AJ731" i="1" s="1"/>
  <c r="AI742" i="1"/>
  <c r="AJ742" i="1" s="1"/>
  <c r="AI577" i="1"/>
  <c r="AJ577" i="1" s="1"/>
  <c r="AI776" i="1"/>
  <c r="AJ776" i="1" s="1"/>
  <c r="AI712" i="1"/>
  <c r="AJ712" i="1" s="1"/>
  <c r="AI648" i="1"/>
  <c r="AJ648" i="1" s="1"/>
  <c r="AI584" i="1"/>
  <c r="AJ584" i="1" s="1"/>
  <c r="AI611" i="1"/>
  <c r="AJ611" i="1" s="1"/>
  <c r="AI500" i="1"/>
  <c r="AJ500" i="1" s="1"/>
  <c r="AI436" i="1"/>
  <c r="AJ436" i="1" s="1"/>
  <c r="AI404" i="1"/>
  <c r="AJ404" i="1" s="1"/>
  <c r="AI329" i="1"/>
  <c r="AJ329" i="1" s="1"/>
  <c r="AI511" i="1"/>
  <c r="AJ511" i="1" s="1"/>
  <c r="AI526" i="1"/>
  <c r="AJ526" i="1" s="1"/>
  <c r="AI494" i="1"/>
  <c r="AJ494" i="1" s="1"/>
  <c r="AI390" i="1"/>
  <c r="AJ390" i="1" s="1"/>
  <c r="AI465" i="1"/>
  <c r="AJ465" i="1" s="1"/>
  <c r="AI433" i="1"/>
  <c r="AJ433" i="1" s="1"/>
  <c r="AI317" i="1"/>
  <c r="AJ317" i="1" s="1"/>
  <c r="AI338" i="1"/>
  <c r="AJ338" i="1" s="1"/>
  <c r="AI306" i="1"/>
  <c r="AJ306" i="1" s="1"/>
  <c r="AI332" i="1"/>
  <c r="AJ332" i="1" s="1"/>
  <c r="AI324" i="1"/>
  <c r="AJ324" i="1" s="1"/>
  <c r="AI118" i="1"/>
  <c r="AJ118" i="1" s="1"/>
  <c r="AI262" i="1"/>
  <c r="AJ262" i="1" s="1"/>
  <c r="AI179" i="1"/>
  <c r="AJ179" i="1" s="1"/>
  <c r="AI403" i="1"/>
  <c r="AJ403" i="1" s="1"/>
  <c r="AI477" i="1"/>
  <c r="AJ477" i="1" s="1"/>
  <c r="AI543" i="1"/>
  <c r="AJ543" i="1" s="1"/>
  <c r="AI407" i="1"/>
  <c r="AJ407" i="1" s="1"/>
  <c r="AI429" i="1"/>
  <c r="AJ429" i="1" s="1"/>
  <c r="AI257" i="1"/>
  <c r="AJ257" i="1" s="1"/>
  <c r="AI416" i="1"/>
  <c r="AJ416" i="1" s="1"/>
  <c r="AI71" i="1"/>
  <c r="AJ71" i="1" s="1"/>
  <c r="AI251" i="1"/>
  <c r="AJ251" i="1" s="1"/>
  <c r="AI50" i="1"/>
  <c r="AJ50" i="1" s="1"/>
  <c r="AI563" i="1"/>
  <c r="AJ563" i="1" s="1"/>
  <c r="AI479" i="1"/>
  <c r="AJ479" i="1" s="1"/>
  <c r="AI283" i="1"/>
  <c r="AJ283" i="1" s="1"/>
  <c r="AI616" i="1"/>
  <c r="AJ616" i="1" s="1"/>
  <c r="AI301" i="1"/>
  <c r="AJ301" i="1" s="1"/>
  <c r="AI57" i="1"/>
  <c r="AJ57" i="1" s="1"/>
  <c r="AI187" i="1"/>
  <c r="AJ187" i="1" s="1"/>
  <c r="AI219" i="1"/>
  <c r="AJ219" i="1" s="1"/>
  <c r="AI552" i="1"/>
  <c r="AJ552" i="1" s="1"/>
  <c r="AI456" i="1"/>
  <c r="AJ456" i="1" s="1"/>
  <c r="AI111" i="1"/>
  <c r="AJ111" i="1" s="1"/>
  <c r="AI125" i="1"/>
  <c r="AJ125" i="1" s="1"/>
  <c r="AI1298" i="1"/>
  <c r="AJ1298" i="1" s="1"/>
  <c r="AI1408" i="1"/>
  <c r="AJ1408" i="1" s="1"/>
  <c r="AI1344" i="1"/>
  <c r="AJ1344" i="1" s="1"/>
  <c r="AI1280" i="1"/>
  <c r="AJ1280" i="1" s="1"/>
  <c r="AI1216" i="1"/>
  <c r="AJ1216" i="1" s="1"/>
  <c r="AI910" i="1"/>
  <c r="AJ910" i="1" s="1"/>
  <c r="AI752" i="1"/>
  <c r="AJ752" i="1" s="1"/>
  <c r="AI1072" i="1"/>
  <c r="AJ1072" i="1" s="1"/>
  <c r="AI1008" i="1"/>
  <c r="AJ1008" i="1" s="1"/>
  <c r="AI944" i="1"/>
  <c r="AJ944" i="1" s="1"/>
  <c r="AI880" i="1"/>
  <c r="AJ880" i="1" s="1"/>
  <c r="AI609" i="1"/>
  <c r="AJ609" i="1" s="1"/>
  <c r="AI542" i="1"/>
  <c r="AJ542" i="1" s="1"/>
  <c r="AI488" i="1"/>
  <c r="AJ488" i="1" s="1"/>
  <c r="AI79" i="1"/>
  <c r="AJ79" i="1" s="1"/>
  <c r="AI672" i="1"/>
  <c r="AJ672" i="1" s="1"/>
  <c r="AI203" i="1"/>
  <c r="AJ203" i="1" s="1"/>
  <c r="AI132" i="1"/>
  <c r="AJ132" i="1" s="1"/>
  <c r="AI114" i="1"/>
  <c r="AJ114" i="1" s="1"/>
  <c r="AI76" i="1"/>
  <c r="AJ76" i="1" s="1"/>
  <c r="AI1401" i="1"/>
  <c r="AJ1401" i="1" s="1"/>
  <c r="AI673" i="1"/>
  <c r="AJ673" i="1" s="1"/>
  <c r="AI545" i="1"/>
  <c r="AJ545" i="1" s="1"/>
  <c r="AI387" i="1"/>
  <c r="AJ387" i="1" s="1"/>
  <c r="AI55" i="1"/>
  <c r="AJ55" i="1" s="1"/>
  <c r="AI273" i="1"/>
  <c r="AJ273" i="1" s="1"/>
  <c r="AI87" i="1"/>
  <c r="AJ87" i="1" s="1"/>
  <c r="AI430" i="1"/>
  <c r="AJ430" i="1" s="1"/>
  <c r="AI294" i="1"/>
  <c r="AJ294" i="1" s="1"/>
  <c r="AI37" i="1"/>
  <c r="AJ37" i="1" s="1"/>
  <c r="AI137" i="1"/>
  <c r="AJ137" i="1" s="1"/>
  <c r="AI366" i="1"/>
  <c r="AJ366" i="1" s="1"/>
  <c r="AI587" i="1"/>
  <c r="AJ587" i="1" s="1"/>
  <c r="AI408" i="1"/>
  <c r="AJ408" i="1" s="1"/>
  <c r="AI121" i="1"/>
  <c r="AJ121" i="1" s="1"/>
  <c r="AI280" i="1"/>
  <c r="AJ280" i="1" s="1"/>
  <c r="AI72" i="1"/>
  <c r="AJ72" i="1" s="1"/>
  <c r="AI239" i="1"/>
  <c r="AJ239" i="1" s="1"/>
  <c r="AI210" i="1"/>
  <c r="AJ210" i="1" s="1"/>
  <c r="AI186" i="1"/>
  <c r="AJ186" i="1" s="1"/>
  <c r="AI122" i="1"/>
  <c r="AJ122" i="1" s="1"/>
  <c r="AI164" i="1"/>
  <c r="AJ164" i="1" s="1"/>
  <c r="AI84" i="1"/>
  <c r="AJ84" i="1" s="1"/>
  <c r="AI1378" i="1"/>
  <c r="AJ1378" i="1" s="1"/>
  <c r="AI1250" i="1"/>
  <c r="AJ1250" i="1" s="1"/>
  <c r="AI1116" i="1"/>
  <c r="AJ1116" i="1" s="1"/>
  <c r="AI650" i="1"/>
  <c r="AJ650" i="1" s="1"/>
  <c r="AI1075" i="1"/>
  <c r="AJ1075" i="1" s="1"/>
  <c r="AI925" i="1"/>
  <c r="AJ925" i="1" s="1"/>
  <c r="AI1348" i="1"/>
  <c r="AJ1348" i="1" s="1"/>
  <c r="AI1220" i="1"/>
  <c r="AJ1220" i="1" s="1"/>
  <c r="AI680" i="1"/>
  <c r="AJ680" i="1" s="1"/>
  <c r="AI773" i="1"/>
  <c r="AJ773" i="1" s="1"/>
  <c r="AI688" i="1"/>
  <c r="AJ688" i="1" s="1"/>
  <c r="AI1025" i="1"/>
  <c r="AJ1025" i="1" s="1"/>
  <c r="AI548" i="1"/>
  <c r="AJ548" i="1" s="1"/>
  <c r="AI1088" i="1"/>
  <c r="AJ1088" i="1" s="1"/>
  <c r="AI749" i="1"/>
  <c r="AJ749" i="1" s="1"/>
  <c r="AI410" i="1"/>
  <c r="AJ410" i="1" s="1"/>
  <c r="AI1135" i="1"/>
  <c r="AJ1135" i="1" s="1"/>
  <c r="AI943" i="1"/>
  <c r="AJ943" i="1" s="1"/>
  <c r="AI879" i="1"/>
  <c r="AJ879" i="1" s="1"/>
  <c r="AI727" i="1"/>
  <c r="AJ727" i="1" s="1"/>
  <c r="AI394" i="1"/>
  <c r="AJ394" i="1" s="1"/>
  <c r="AI176" i="1"/>
  <c r="AJ176" i="1" s="1"/>
  <c r="AI10" i="1"/>
  <c r="AJ10" i="1" s="1"/>
  <c r="AI981" i="1"/>
  <c r="AJ981" i="1" s="1"/>
  <c r="AI1489" i="1"/>
  <c r="AJ1489" i="1" s="1"/>
  <c r="AI1169" i="1"/>
  <c r="AJ1169" i="1" s="1"/>
  <c r="AI957" i="1"/>
  <c r="AJ957" i="1" s="1"/>
  <c r="AI703" i="1"/>
  <c r="AJ703" i="1" s="1"/>
  <c r="AI1480" i="1"/>
  <c r="AJ1480" i="1" s="1"/>
  <c r="AI933" i="1"/>
  <c r="AJ933" i="1" s="1"/>
  <c r="AI588" i="1"/>
  <c r="AJ588" i="1" s="1"/>
  <c r="AI1469" i="1"/>
  <c r="AJ1469" i="1" s="1"/>
  <c r="AI1405" i="1"/>
  <c r="AJ1405" i="1" s="1"/>
  <c r="AI1341" i="1"/>
  <c r="AJ1341" i="1" s="1"/>
  <c r="AI1277" i="1"/>
  <c r="AJ1277" i="1" s="1"/>
  <c r="AI1213" i="1"/>
  <c r="AJ1213" i="1" s="1"/>
  <c r="AI901" i="1"/>
  <c r="AJ901" i="1" s="1"/>
  <c r="AI755" i="1"/>
  <c r="AJ755" i="1" s="1"/>
  <c r="AI883" i="1"/>
  <c r="AJ883" i="1" s="1"/>
  <c r="AI732" i="1"/>
  <c r="AJ732" i="1" s="1"/>
  <c r="AI1034" i="1"/>
  <c r="AJ1034" i="1" s="1"/>
  <c r="AI970" i="1"/>
  <c r="AJ970" i="1" s="1"/>
  <c r="AI906" i="1"/>
  <c r="AJ906" i="1" s="1"/>
  <c r="AI842" i="1"/>
  <c r="AJ842" i="1" s="1"/>
  <c r="AI532" i="1"/>
  <c r="AJ532" i="1" s="1"/>
  <c r="AI823" i="1"/>
  <c r="AJ823" i="1" s="1"/>
  <c r="AI1063" i="1"/>
  <c r="AJ1063" i="1" s="1"/>
  <c r="AI785" i="1"/>
  <c r="AJ785" i="1" s="1"/>
  <c r="AI721" i="1"/>
  <c r="AJ721" i="1" s="1"/>
  <c r="AI460" i="1"/>
  <c r="AJ460" i="1" s="1"/>
  <c r="AI782" i="1"/>
  <c r="AJ782" i="1" s="1"/>
  <c r="AI718" i="1"/>
  <c r="AJ718" i="1" s="1"/>
  <c r="AI146" i="1"/>
  <c r="AJ146" i="1" s="1"/>
  <c r="AI1141" i="1"/>
  <c r="AJ1141" i="1" s="1"/>
  <c r="AI1396" i="1"/>
  <c r="AJ1396" i="1" s="1"/>
  <c r="AI1268" i="1"/>
  <c r="AJ1268" i="1" s="1"/>
  <c r="AI549" i="1"/>
  <c r="AJ549" i="1" s="1"/>
  <c r="AI412" i="1"/>
  <c r="AJ412" i="1" s="1"/>
  <c r="AI372" i="1"/>
  <c r="AJ372" i="1" s="1"/>
  <c r="AI288" i="1"/>
  <c r="AJ288" i="1" s="1"/>
  <c r="AI184" i="1"/>
  <c r="AJ184" i="1" s="1"/>
  <c r="AI143" i="1"/>
  <c r="AJ143" i="1" s="1"/>
  <c r="AI267" i="1"/>
  <c r="AJ267" i="1" s="1"/>
  <c r="AI255" i="1"/>
  <c r="AJ255" i="1" s="1"/>
  <c r="AI1435" i="1"/>
  <c r="AJ1435" i="1" s="1"/>
  <c r="AI1354" i="1"/>
  <c r="AJ1354" i="1" s="1"/>
  <c r="AI1226" i="1"/>
  <c r="AJ1226" i="1" s="1"/>
  <c r="AI1162" i="1"/>
  <c r="AJ1162" i="1" s="1"/>
  <c r="AI1281" i="1"/>
  <c r="AJ1281" i="1" s="1"/>
  <c r="AI1052" i="1"/>
  <c r="AJ1052" i="1" s="1"/>
  <c r="AI1455" i="1"/>
  <c r="AJ1455" i="1" s="1"/>
  <c r="AI1391" i="1"/>
  <c r="AJ1391" i="1" s="1"/>
  <c r="AI1327" i="1"/>
  <c r="AJ1327" i="1" s="1"/>
  <c r="AI1263" i="1"/>
  <c r="AJ1263" i="1" s="1"/>
  <c r="AI1199" i="1"/>
  <c r="AJ1199" i="1" s="1"/>
  <c r="AI846" i="1"/>
  <c r="AJ846" i="1" s="1"/>
  <c r="AI1452" i="1"/>
  <c r="AJ1452" i="1" s="1"/>
  <c r="AI1324" i="1"/>
  <c r="AJ1324" i="1" s="1"/>
  <c r="AI1196" i="1"/>
  <c r="AJ1196" i="1" s="1"/>
  <c r="AI796" i="1"/>
  <c r="AJ796" i="1" s="1"/>
  <c r="AI873" i="1"/>
  <c r="AJ873" i="1" s="1"/>
  <c r="AI1111" i="1"/>
  <c r="AJ1111" i="1" s="1"/>
  <c r="AI919" i="1"/>
  <c r="AJ919" i="1" s="1"/>
  <c r="AI160" i="1"/>
  <c r="AJ160" i="1" s="1"/>
  <c r="AI714" i="1"/>
  <c r="AJ714" i="1" s="1"/>
  <c r="AI1139" i="1"/>
  <c r="AJ1139" i="1" s="1"/>
  <c r="AI1282" i="1"/>
  <c r="AJ1282" i="1" s="1"/>
  <c r="AI1209" i="1"/>
  <c r="AJ1209" i="1" s="1"/>
  <c r="AI819" i="1"/>
  <c r="AJ819" i="1" s="1"/>
  <c r="AI1446" i="1"/>
  <c r="AJ1446" i="1" s="1"/>
  <c r="AI1382" i="1"/>
  <c r="AJ1382" i="1" s="1"/>
  <c r="AI1318" i="1"/>
  <c r="AJ1318" i="1" s="1"/>
  <c r="AI1254" i="1"/>
  <c r="AJ1254" i="1" s="1"/>
  <c r="AI1190" i="1"/>
  <c r="AJ1190" i="1" s="1"/>
  <c r="AI1013" i="1"/>
  <c r="AJ1013" i="1" s="1"/>
  <c r="AI1011" i="1"/>
  <c r="AJ1011" i="1" s="1"/>
  <c r="AI602" i="1"/>
  <c r="AJ602" i="1" s="1"/>
  <c r="AI816" i="1"/>
  <c r="AJ816" i="1" s="1"/>
  <c r="AI1057" i="1"/>
  <c r="AJ1057" i="1" s="1"/>
  <c r="AI929" i="1"/>
  <c r="AJ929" i="1" s="1"/>
  <c r="AI612" i="1"/>
  <c r="AJ612" i="1" s="1"/>
  <c r="AI1039" i="1"/>
  <c r="AJ1039" i="1" s="1"/>
  <c r="AI822" i="1"/>
  <c r="AJ822" i="1" s="1"/>
  <c r="AI758" i="1"/>
  <c r="AJ758" i="1" s="1"/>
  <c r="AI694" i="1"/>
  <c r="AJ694" i="1" s="1"/>
  <c r="AI314" i="1"/>
  <c r="AJ314" i="1" s="1"/>
  <c r="AI272" i="1"/>
  <c r="AJ272" i="1" s="1"/>
  <c r="AI105" i="1"/>
  <c r="AJ105" i="1" s="1"/>
  <c r="AI86" i="1"/>
  <c r="AJ86" i="1" s="1"/>
  <c r="AI138" i="1"/>
  <c r="AJ138" i="1" s="1"/>
  <c r="AI1307" i="1"/>
  <c r="AJ1307" i="1" s="1"/>
  <c r="AI1235" i="1"/>
  <c r="AJ1235" i="1" s="1"/>
  <c r="AI1475" i="1"/>
  <c r="AJ1475" i="1" s="1"/>
  <c r="AI1329" i="1"/>
  <c r="AJ1329" i="1" s="1"/>
  <c r="AI778" i="1"/>
  <c r="AJ778" i="1" s="1"/>
  <c r="AI989" i="1"/>
  <c r="AJ989" i="1" s="1"/>
  <c r="AI1372" i="1"/>
  <c r="AJ1372" i="1" s="1"/>
  <c r="AI1244" i="1"/>
  <c r="AJ1244" i="1" s="1"/>
  <c r="AI1049" i="1"/>
  <c r="AJ1049" i="1" s="1"/>
  <c r="AI903" i="1"/>
  <c r="AJ903" i="1" s="1"/>
  <c r="AI199" i="1"/>
  <c r="AJ199" i="1" s="1"/>
  <c r="AI172" i="1"/>
  <c r="AJ172" i="1" s="1"/>
  <c r="AI1467" i="1"/>
  <c r="AJ1467" i="1" s="1"/>
  <c r="AI1117" i="1"/>
  <c r="AJ1117" i="1" s="1"/>
  <c r="AI1038" i="1"/>
  <c r="AJ1038" i="1" s="1"/>
  <c r="AI1098" i="1"/>
  <c r="AJ1098" i="1" s="1"/>
  <c r="AI988" i="1"/>
  <c r="AJ988" i="1" s="1"/>
  <c r="AI924" i="1"/>
  <c r="AJ924" i="1" s="1"/>
  <c r="AI860" i="1"/>
  <c r="AJ860" i="1" s="1"/>
  <c r="AI709" i="1"/>
  <c r="AJ709" i="1" s="1"/>
  <c r="AI1105" i="1"/>
  <c r="AJ1105" i="1" s="1"/>
  <c r="AI685" i="1"/>
  <c r="AJ685" i="1" s="1"/>
  <c r="AI1087" i="1"/>
  <c r="AJ1087" i="1" s="1"/>
  <c r="AI809" i="1"/>
  <c r="AJ809" i="1" s="1"/>
  <c r="AI745" i="1"/>
  <c r="AJ745" i="1" s="1"/>
  <c r="AI261" i="1"/>
  <c r="AJ261" i="1" s="1"/>
  <c r="AI127" i="1"/>
  <c r="AJ127" i="1" s="1"/>
  <c r="AI422" i="1"/>
  <c r="AJ422" i="1" s="1"/>
  <c r="AI188" i="1"/>
  <c r="AJ188" i="1" s="1"/>
  <c r="AI154" i="1"/>
  <c r="AJ154" i="1" s="1"/>
  <c r="AI28" i="1"/>
  <c r="AJ28" i="1" s="1"/>
  <c r="AI189" i="1"/>
  <c r="AJ189" i="1" s="1"/>
  <c r="AI220" i="1"/>
  <c r="AJ220" i="1" s="1"/>
  <c r="AI116" i="1"/>
  <c r="AJ116" i="1" s="1"/>
  <c r="AI180" i="1"/>
  <c r="AJ180" i="1" s="1"/>
  <c r="AI82" i="1"/>
  <c r="AJ82" i="1" s="1"/>
  <c r="AI271" i="1"/>
  <c r="AJ271" i="1" s="1"/>
  <c r="AI216" i="1"/>
  <c r="AJ216" i="1" s="1"/>
  <c r="AI263" i="1"/>
  <c r="AJ263" i="1" s="1"/>
  <c r="AI27" i="1"/>
  <c r="AJ27" i="1" s="1"/>
  <c r="AI449" i="1"/>
  <c r="AJ449" i="1" s="1"/>
  <c r="AI139" i="1"/>
  <c r="AJ139" i="1" s="1"/>
  <c r="AI472" i="1"/>
  <c r="AJ472" i="1" s="1"/>
  <c r="AI307" i="1"/>
  <c r="AJ307" i="1" s="1"/>
  <c r="AI238" i="1"/>
  <c r="AJ238" i="1" s="1"/>
  <c r="AI225" i="1"/>
  <c r="AJ225" i="1" s="1"/>
  <c r="AI107" i="1"/>
  <c r="AJ107" i="1" s="1"/>
  <c r="AI268" i="1"/>
  <c r="AJ268" i="1" s="1"/>
  <c r="AI145" i="1"/>
  <c r="AJ145" i="1" s="1"/>
  <c r="AI411" i="1"/>
  <c r="AJ411" i="1" s="1"/>
  <c r="AI73" i="1"/>
  <c r="AJ73" i="1" s="1"/>
  <c r="AI480" i="1"/>
  <c r="AJ480" i="1" s="1"/>
  <c r="AI365" i="1"/>
  <c r="AJ365" i="1" s="1"/>
  <c r="AI300" i="1"/>
  <c r="AJ300" i="1" s="1"/>
  <c r="AI266" i="1"/>
  <c r="AJ266" i="1" s="1"/>
  <c r="AI405" i="1"/>
  <c r="AJ405" i="1" s="1"/>
  <c r="AI44" i="1"/>
  <c r="AJ44" i="1" s="1"/>
  <c r="AI178" i="1"/>
  <c r="AJ178" i="1" s="1"/>
  <c r="AI42" i="1"/>
  <c r="AJ42" i="1" s="1"/>
  <c r="AI166" i="1"/>
  <c r="AJ166" i="1" s="1"/>
  <c r="AI162" i="1"/>
  <c r="AJ162" i="1" s="1"/>
  <c r="AI170" i="1"/>
  <c r="AJ170" i="1" s="1"/>
  <c r="AI130" i="1"/>
  <c r="AJ130" i="1" s="1"/>
  <c r="AI26" i="1"/>
  <c r="AJ26" i="1" s="1"/>
  <c r="AI92" i="1"/>
  <c r="AJ92" i="1" s="1"/>
  <c r="AI1403" i="1"/>
  <c r="AJ1403" i="1" s="1"/>
  <c r="AI492" i="1"/>
  <c r="AJ492" i="1" s="1"/>
  <c r="AI1450" i="1"/>
  <c r="AJ1450" i="1" s="1"/>
  <c r="AI1322" i="1"/>
  <c r="AJ1322" i="1" s="1"/>
  <c r="AI1194" i="1"/>
  <c r="AJ1194" i="1" s="1"/>
  <c r="AI1022" i="1"/>
  <c r="AJ1022" i="1" s="1"/>
  <c r="AI402" i="1"/>
  <c r="AJ402" i="1" s="1"/>
  <c r="AI1441" i="1"/>
  <c r="AJ1441" i="1" s="1"/>
  <c r="AI1249" i="1"/>
  <c r="AJ1249" i="1" s="1"/>
  <c r="AI788" i="1"/>
  <c r="AJ788" i="1" s="1"/>
  <c r="AI1496" i="1"/>
  <c r="AJ1496" i="1" s="1"/>
  <c r="AI736" i="1"/>
  <c r="AJ736" i="1" s="1"/>
  <c r="AI1090" i="1"/>
  <c r="AJ1090" i="1" s="1"/>
  <c r="AI683" i="1"/>
  <c r="AJ683" i="1" s="1"/>
  <c r="AI1086" i="1"/>
  <c r="AJ1086" i="1" s="1"/>
  <c r="AI1356" i="1"/>
  <c r="AJ1356" i="1" s="1"/>
  <c r="AI1228" i="1"/>
  <c r="AJ1228" i="1" s="1"/>
  <c r="AI1085" i="1"/>
  <c r="AJ1085" i="1" s="1"/>
  <c r="AI980" i="1"/>
  <c r="AJ980" i="1" s="1"/>
  <c r="AI916" i="1"/>
  <c r="AJ916" i="1" s="1"/>
  <c r="AI852" i="1"/>
  <c r="AJ852" i="1" s="1"/>
  <c r="AI668" i="1"/>
  <c r="AJ668" i="1" s="1"/>
  <c r="AI762" i="1"/>
  <c r="AJ762" i="1" s="1"/>
  <c r="AI1079" i="1"/>
  <c r="AJ1079" i="1" s="1"/>
  <c r="AI1015" i="1"/>
  <c r="AJ1015" i="1" s="1"/>
  <c r="AI887" i="1"/>
  <c r="AJ887" i="1" s="1"/>
  <c r="AI801" i="1"/>
  <c r="AJ801" i="1" s="1"/>
  <c r="AI737" i="1"/>
  <c r="AJ737" i="1" s="1"/>
  <c r="AI308" i="1"/>
  <c r="AJ308" i="1" s="1"/>
  <c r="AI747" i="1"/>
  <c r="AJ747" i="1" s="1"/>
  <c r="AI1297" i="1"/>
  <c r="AJ1297" i="1" s="1"/>
  <c r="AI909" i="1"/>
  <c r="AJ909" i="1" s="1"/>
  <c r="AI902" i="1"/>
  <c r="AJ902" i="1" s="1"/>
  <c r="AI572" i="1"/>
  <c r="AJ572" i="1" s="1"/>
  <c r="AI677" i="1"/>
  <c r="AJ677" i="1" s="1"/>
  <c r="AI565" i="1"/>
  <c r="AJ565" i="1" s="1"/>
  <c r="AI935" i="1"/>
  <c r="AJ935" i="1" s="1"/>
  <c r="AI383" i="1"/>
  <c r="AJ383" i="1" s="1"/>
  <c r="AI437" i="1"/>
  <c r="AJ437" i="1" s="1"/>
  <c r="AI393" i="1"/>
  <c r="AJ393" i="1" s="1"/>
  <c r="AI207" i="1"/>
  <c r="AJ207" i="1" s="1"/>
  <c r="AI664" i="1"/>
  <c r="AJ664" i="1" s="1"/>
  <c r="AI297" i="1"/>
  <c r="AJ297" i="1" s="1"/>
  <c r="AI278" i="1"/>
  <c r="AJ278" i="1" s="1"/>
  <c r="AI229" i="1"/>
  <c r="AJ229" i="1" s="1"/>
  <c r="AI213" i="1"/>
  <c r="AJ213" i="1" s="1"/>
  <c r="AI133" i="1"/>
  <c r="AJ133" i="1" s="1"/>
  <c r="AI1234" i="1"/>
  <c r="AJ1234" i="1" s="1"/>
  <c r="AI1170" i="1"/>
  <c r="AJ1170" i="1" s="1"/>
  <c r="AI1094" i="1"/>
  <c r="AJ1094" i="1" s="1"/>
  <c r="AI1481" i="1"/>
  <c r="AJ1481" i="1" s="1"/>
  <c r="AI1161" i="1"/>
  <c r="AJ1161" i="1" s="1"/>
  <c r="AI1472" i="1"/>
  <c r="AJ1472" i="1" s="1"/>
  <c r="AI1067" i="1"/>
  <c r="AJ1067" i="1" s="1"/>
  <c r="AI589" i="1"/>
  <c r="AJ589" i="1" s="1"/>
  <c r="AI1143" i="1"/>
  <c r="AJ1143" i="1" s="1"/>
  <c r="AI509" i="1"/>
  <c r="AJ509" i="1" s="1"/>
  <c r="AI1461" i="1"/>
  <c r="AJ1461" i="1" s="1"/>
  <c r="AI1397" i="1"/>
  <c r="AJ1397" i="1" s="1"/>
  <c r="AI1333" i="1"/>
  <c r="AJ1333" i="1" s="1"/>
  <c r="AI1269" i="1"/>
  <c r="AJ1269" i="1" s="1"/>
  <c r="AI1205" i="1"/>
  <c r="AJ1205" i="1" s="1"/>
  <c r="AI877" i="1"/>
  <c r="AJ877" i="1" s="1"/>
  <c r="AI508" i="1"/>
  <c r="AJ508" i="1" s="1"/>
  <c r="AI1044" i="1"/>
  <c r="AJ1044" i="1" s="1"/>
  <c r="AI744" i="1"/>
  <c r="AJ744" i="1" s="1"/>
  <c r="AI875" i="1"/>
  <c r="AJ875" i="1" s="1"/>
  <c r="AI1026" i="1"/>
  <c r="AJ1026" i="1" s="1"/>
  <c r="AI962" i="1"/>
  <c r="AJ962" i="1" s="1"/>
  <c r="AI898" i="1"/>
  <c r="AJ898" i="1" s="1"/>
  <c r="AI834" i="1"/>
  <c r="AJ834" i="1" s="1"/>
  <c r="AI945" i="1"/>
  <c r="AJ945" i="1" s="1"/>
  <c r="AI642" i="1"/>
  <c r="AJ642" i="1" s="1"/>
  <c r="AI1119" i="1"/>
  <c r="AJ1119" i="1" s="1"/>
  <c r="AI927" i="1"/>
  <c r="AJ927" i="1" s="1"/>
  <c r="AI706" i="1"/>
  <c r="AJ706" i="1" s="1"/>
  <c r="AI482" i="1"/>
  <c r="AJ482" i="1" s="1"/>
  <c r="AI774" i="1"/>
  <c r="AJ774" i="1" s="1"/>
  <c r="AI710" i="1"/>
  <c r="AJ710" i="1" s="1"/>
  <c r="AI330" i="1"/>
  <c r="AJ330" i="1" s="1"/>
  <c r="AI665" i="1"/>
  <c r="AJ665" i="1" s="1"/>
  <c r="AI1419" i="1"/>
  <c r="AJ1419" i="1" s="1"/>
  <c r="AI89" i="1"/>
  <c r="AJ89" i="1" s="1"/>
  <c r="AI112" i="1"/>
  <c r="AJ112" i="1" s="1"/>
  <c r="AI279" i="1"/>
  <c r="AJ279" i="1" s="1"/>
  <c r="AI40" i="1"/>
  <c r="AJ40" i="1" s="1"/>
  <c r="AI38" i="1"/>
  <c r="AJ38" i="1" s="1"/>
  <c r="AI397" i="1"/>
  <c r="AJ397" i="1" s="1"/>
  <c r="AI161" i="1"/>
  <c r="AJ161" i="1" s="1"/>
  <c r="AI158" i="1"/>
  <c r="AJ158" i="1" s="1"/>
  <c r="AI142" i="1"/>
  <c r="AJ142" i="1" s="1"/>
  <c r="AI97" i="1"/>
  <c r="AJ97" i="1" s="1"/>
  <c r="AI94" i="1"/>
  <c r="AJ94" i="1" s="1"/>
  <c r="AI537" i="1"/>
  <c r="AJ537" i="1" s="1"/>
  <c r="AI227" i="1"/>
  <c r="AJ227" i="1" s="1"/>
  <c r="AI48" i="1"/>
  <c r="AJ48" i="1" s="1"/>
  <c r="AI181" i="1"/>
  <c r="AJ181" i="1" s="1"/>
  <c r="AI655" i="1"/>
  <c r="AJ655" i="1" s="1"/>
  <c r="AI224" i="1"/>
  <c r="AJ224" i="1" s="1"/>
  <c r="AI600" i="1"/>
  <c r="AJ600" i="1" s="1"/>
  <c r="AI571" i="1"/>
  <c r="AJ571" i="1" s="1"/>
  <c r="AI233" i="1"/>
  <c r="AJ233" i="1" s="1"/>
  <c r="AI392" i="1"/>
  <c r="AJ392" i="1" s="1"/>
  <c r="AI214" i="1"/>
  <c r="AJ214" i="1" s="1"/>
  <c r="AI165" i="1"/>
  <c r="AJ165" i="1" s="1"/>
  <c r="AI149" i="1"/>
  <c r="AJ149" i="1" s="1"/>
  <c r="AI69" i="1"/>
  <c r="AJ69" i="1" s="1"/>
  <c r="AI61" i="1"/>
  <c r="AJ61" i="1" s="1"/>
  <c r="AI260" i="1"/>
  <c r="AJ260" i="1" s="1"/>
  <c r="AI100" i="1"/>
  <c r="AJ100" i="1" s="1"/>
  <c r="AI1291" i="1"/>
  <c r="AJ1291" i="1" s="1"/>
  <c r="AI1203" i="1"/>
  <c r="AJ1203" i="1" s="1"/>
  <c r="AI939" i="1"/>
  <c r="AJ939" i="1" s="1"/>
  <c r="AI661" i="1"/>
  <c r="AJ661" i="1" s="1"/>
  <c r="AI1409" i="1"/>
  <c r="AJ1409" i="1" s="1"/>
  <c r="AI1217" i="1"/>
  <c r="AJ1217" i="1" s="1"/>
  <c r="AI1464" i="1"/>
  <c r="AJ1464" i="1" s="1"/>
  <c r="AI1400" i="1"/>
  <c r="AJ1400" i="1" s="1"/>
  <c r="AI1336" i="1"/>
  <c r="AJ1336" i="1" s="1"/>
  <c r="AI1272" i="1"/>
  <c r="AJ1272" i="1" s="1"/>
  <c r="AI1208" i="1"/>
  <c r="AJ1208" i="1" s="1"/>
  <c r="AI1144" i="1"/>
  <c r="AJ1144" i="1" s="1"/>
  <c r="AI1030" i="1"/>
  <c r="AJ1030" i="1" s="1"/>
  <c r="AI1453" i="1"/>
  <c r="AJ1453" i="1" s="1"/>
  <c r="AI1389" i="1"/>
  <c r="AJ1389" i="1" s="1"/>
  <c r="AI1325" i="1"/>
  <c r="AJ1325" i="1" s="1"/>
  <c r="AI1261" i="1"/>
  <c r="AJ1261" i="1" s="1"/>
  <c r="AI1197" i="1"/>
  <c r="AJ1197" i="1" s="1"/>
  <c r="AI1131" i="1"/>
  <c r="AJ1131" i="1" s="1"/>
  <c r="AI838" i="1"/>
  <c r="AJ838" i="1" s="1"/>
  <c r="AI378" i="1"/>
  <c r="AJ378" i="1" s="1"/>
  <c r="AI867" i="1"/>
  <c r="AJ867" i="1" s="1"/>
  <c r="AI1018" i="1"/>
  <c r="AJ1018" i="1" s="1"/>
  <c r="AI954" i="1"/>
  <c r="AJ954" i="1" s="1"/>
  <c r="AI890" i="1"/>
  <c r="AJ890" i="1" s="1"/>
  <c r="AI1129" i="1"/>
  <c r="AJ1129" i="1" s="1"/>
  <c r="AI937" i="1"/>
  <c r="AJ937" i="1" s="1"/>
  <c r="AI628" i="1"/>
  <c r="AJ628" i="1" s="1"/>
  <c r="AI346" i="1"/>
  <c r="AJ346" i="1" s="1"/>
  <c r="AI1064" i="1"/>
  <c r="AJ1064" i="1" s="1"/>
  <c r="AI1000" i="1"/>
  <c r="AJ1000" i="1" s="1"/>
  <c r="AI936" i="1"/>
  <c r="AJ936" i="1" s="1"/>
  <c r="AI872" i="1"/>
  <c r="AJ872" i="1" s="1"/>
  <c r="AI803" i="1"/>
  <c r="AJ803" i="1" s="1"/>
  <c r="AI1047" i="1"/>
  <c r="AJ1047" i="1" s="1"/>
  <c r="AI855" i="1"/>
  <c r="AJ855" i="1" s="1"/>
  <c r="AI780" i="1"/>
  <c r="AJ780" i="1" s="1"/>
  <c r="AI444" i="1"/>
  <c r="AJ444" i="1" s="1"/>
  <c r="AI452" i="1"/>
  <c r="AJ452" i="1" s="1"/>
  <c r="AI830" i="1"/>
  <c r="AJ830" i="1" s="1"/>
  <c r="AI766" i="1"/>
  <c r="AJ766" i="1" s="1"/>
  <c r="AI702" i="1"/>
  <c r="AJ702" i="1" s="1"/>
  <c r="AI153" i="1"/>
  <c r="AJ153" i="1" s="1"/>
  <c r="AI1219" i="1"/>
  <c r="AJ1219" i="1" s="1"/>
  <c r="AI601" i="1"/>
  <c r="AJ601" i="1" s="1"/>
  <c r="AI117" i="1"/>
  <c r="AJ117" i="1" s="1"/>
  <c r="AI289" i="1"/>
  <c r="AJ289" i="1" s="1"/>
  <c r="AI295" i="1"/>
  <c r="AJ295" i="1" s="1"/>
  <c r="AI120" i="1"/>
  <c r="AJ120" i="1" s="1"/>
  <c r="AI287" i="1"/>
  <c r="AJ287" i="1" s="1"/>
  <c r="AI265" i="1"/>
  <c r="AJ265" i="1" s="1"/>
  <c r="AI377" i="1"/>
  <c r="AJ377" i="1" s="1"/>
  <c r="AI141" i="1"/>
  <c r="AJ141" i="1" s="1"/>
  <c r="AI169" i="1"/>
  <c r="AJ169" i="1" s="1"/>
  <c r="AI662" i="1"/>
  <c r="AJ662" i="1" s="1"/>
  <c r="AI150" i="1"/>
  <c r="AJ150" i="1" s="1"/>
  <c r="AI230" i="1"/>
  <c r="AJ230" i="1" s="1"/>
  <c r="AI222" i="1"/>
  <c r="AJ222" i="1" s="1"/>
  <c r="AI148" i="1"/>
  <c r="AJ148" i="1" s="1"/>
  <c r="AI6" i="1"/>
  <c r="AJ6" i="1" s="1"/>
  <c r="AI282" i="1"/>
  <c r="AJ282" i="1" s="1"/>
  <c r="AI1059" i="1"/>
  <c r="AJ1059" i="1" s="1"/>
  <c r="AI1474" i="1"/>
  <c r="AJ1474" i="1" s="1"/>
  <c r="AI1346" i="1"/>
  <c r="AJ1346" i="1" s="1"/>
  <c r="AI1218" i="1"/>
  <c r="AJ1218" i="1" s="1"/>
  <c r="AI1154" i="1"/>
  <c r="AJ1154" i="1" s="1"/>
  <c r="AI1069" i="1"/>
  <c r="AJ1069" i="1" s="1"/>
  <c r="AI605" i="1"/>
  <c r="AJ605" i="1" s="1"/>
  <c r="AI893" i="1"/>
  <c r="AJ893" i="1" s="1"/>
  <c r="AI1392" i="1"/>
  <c r="AJ1392" i="1" s="1"/>
  <c r="AI1328" i="1"/>
  <c r="AJ1328" i="1" s="1"/>
  <c r="AI1264" i="1"/>
  <c r="AJ1264" i="1" s="1"/>
  <c r="AI1200" i="1"/>
  <c r="AJ1200" i="1" s="1"/>
  <c r="AI1036" i="1"/>
  <c r="AJ1036" i="1" s="1"/>
  <c r="AI1447" i="1"/>
  <c r="AJ1447" i="1" s="1"/>
  <c r="AI1383" i="1"/>
  <c r="AJ1383" i="1" s="1"/>
  <c r="AI1319" i="1"/>
  <c r="AJ1319" i="1" s="1"/>
  <c r="AI1255" i="1"/>
  <c r="AJ1255" i="1" s="1"/>
  <c r="AI1191" i="1"/>
  <c r="AJ1191" i="1" s="1"/>
  <c r="AI1123" i="1"/>
  <c r="AJ1123" i="1" s="1"/>
  <c r="AI811" i="1"/>
  <c r="AJ811" i="1" s="1"/>
  <c r="AI1380" i="1"/>
  <c r="AJ1380" i="1" s="1"/>
  <c r="AI1252" i="1"/>
  <c r="AJ1252" i="1" s="1"/>
  <c r="AI800" i="1"/>
  <c r="AJ800" i="1" s="1"/>
  <c r="AI808" i="1"/>
  <c r="AJ808" i="1" s="1"/>
  <c r="AI517" i="1"/>
  <c r="AJ517" i="1" s="1"/>
  <c r="AI993" i="1"/>
  <c r="AJ993" i="1" s="1"/>
  <c r="AI865" i="1"/>
  <c r="AJ865" i="1" s="1"/>
  <c r="AI484" i="1"/>
  <c r="AJ484" i="1" s="1"/>
  <c r="AI1056" i="1"/>
  <c r="AJ1056" i="1" s="1"/>
  <c r="AI992" i="1"/>
  <c r="AJ992" i="1" s="1"/>
  <c r="AI928" i="1"/>
  <c r="AJ928" i="1" s="1"/>
  <c r="AI864" i="1"/>
  <c r="AJ864" i="1" s="1"/>
  <c r="AI1103" i="1"/>
  <c r="AJ1103" i="1" s="1"/>
  <c r="AI911" i="1"/>
  <c r="AJ911" i="1" s="1"/>
  <c r="AI770" i="1"/>
  <c r="AJ770" i="1" s="1"/>
  <c r="AI348" i="1"/>
  <c r="AJ348" i="1" s="1"/>
  <c r="AI243" i="1"/>
  <c r="AJ243" i="1" s="1"/>
  <c r="AI400" i="1"/>
  <c r="AJ400" i="1" s="1"/>
  <c r="AI608" i="1"/>
  <c r="AJ608" i="1" s="1"/>
  <c r="AI157" i="1"/>
  <c r="AJ157" i="1" s="1"/>
  <c r="AI598" i="1"/>
  <c r="AJ598" i="1" s="1"/>
  <c r="AI156" i="1"/>
  <c r="AJ156" i="1" s="1"/>
  <c r="AI36" i="1"/>
  <c r="AJ36" i="1" s="1"/>
  <c r="AI290" i="1"/>
  <c r="AJ290" i="1" s="1"/>
  <c r="AI218" i="1"/>
  <c r="AJ218" i="1" s="1"/>
  <c r="AI1466" i="1"/>
  <c r="AJ1466" i="1" s="1"/>
  <c r="AI1338" i="1"/>
  <c r="AJ1338" i="1" s="1"/>
  <c r="AI1210" i="1"/>
  <c r="AJ1210" i="1" s="1"/>
  <c r="AI894" i="1"/>
  <c r="AJ894" i="1" s="1"/>
  <c r="AI1439" i="1"/>
  <c r="AJ1439" i="1" s="1"/>
  <c r="AI1375" i="1"/>
  <c r="AJ1375" i="1" s="1"/>
  <c r="AI1311" i="1"/>
  <c r="AJ1311" i="1" s="1"/>
  <c r="AI1247" i="1"/>
  <c r="AJ1247" i="1" s="1"/>
  <c r="AI1183" i="1"/>
  <c r="AJ1183" i="1" s="1"/>
  <c r="AI995" i="1"/>
  <c r="AJ995" i="1" s="1"/>
  <c r="AI1502" i="1"/>
  <c r="AJ1502" i="1" s="1"/>
  <c r="AI1438" i="1"/>
  <c r="AJ1438" i="1" s="1"/>
  <c r="AI1374" i="1"/>
  <c r="AJ1374" i="1" s="1"/>
  <c r="AI1310" i="1"/>
  <c r="AJ1310" i="1" s="1"/>
  <c r="AI1246" i="1"/>
  <c r="AJ1246" i="1" s="1"/>
  <c r="AI1182" i="1"/>
  <c r="AJ1182" i="1" s="1"/>
  <c r="AI1501" i="1"/>
  <c r="AJ1501" i="1" s="1"/>
  <c r="AI1109" i="1"/>
  <c r="AJ1109" i="1" s="1"/>
  <c r="AI1500" i="1"/>
  <c r="AJ1500" i="1" s="1"/>
  <c r="AI1108" i="1"/>
  <c r="AJ1108" i="1" s="1"/>
  <c r="AI757" i="1"/>
  <c r="AJ757" i="1" s="1"/>
  <c r="AI921" i="1"/>
  <c r="AJ921" i="1" s="1"/>
  <c r="AI857" i="1"/>
  <c r="AJ857" i="1" s="1"/>
  <c r="AI698" i="1"/>
  <c r="AJ698" i="1" s="1"/>
  <c r="AI967" i="1"/>
  <c r="AJ967" i="1" s="1"/>
  <c r="AI839" i="1"/>
  <c r="AJ839" i="1" s="1"/>
  <c r="AI340" i="1"/>
  <c r="AJ340" i="1" s="1"/>
  <c r="AI434" i="1"/>
  <c r="AJ434" i="1" s="1"/>
  <c r="AI104" i="1"/>
  <c r="AJ104" i="1" s="1"/>
  <c r="AI293" i="1"/>
  <c r="AJ293" i="1" s="1"/>
  <c r="AI336" i="1"/>
  <c r="AJ336" i="1" s="1"/>
  <c r="AI651" i="1"/>
  <c r="AJ651" i="1" s="1"/>
  <c r="AI313" i="1"/>
  <c r="AJ313" i="1" s="1"/>
  <c r="AI639" i="1"/>
  <c r="AJ639" i="1" s="1"/>
  <c r="AI64" i="1"/>
  <c r="AJ64" i="1" s="1"/>
  <c r="AI51" i="1"/>
  <c r="AJ51" i="1" s="1"/>
  <c r="AI171" i="1"/>
  <c r="AJ171" i="1" s="1"/>
  <c r="AI671" i="1"/>
  <c r="AJ671" i="1" s="1"/>
  <c r="AI77" i="1"/>
  <c r="AJ77" i="1" s="1"/>
  <c r="AI547" i="1"/>
  <c r="AJ547" i="1" s="1"/>
  <c r="AI544" i="1"/>
  <c r="AJ544" i="1" s="1"/>
  <c r="AI249" i="1"/>
  <c r="AJ249" i="1" s="1"/>
  <c r="AI200" i="1"/>
  <c r="AJ200" i="1" s="1"/>
  <c r="AI534" i="1"/>
  <c r="AJ534" i="1" s="1"/>
  <c r="AI12" i="1"/>
  <c r="AJ12" i="1" s="1"/>
  <c r="AI228" i="1"/>
  <c r="AJ228" i="1" s="1"/>
  <c r="AI469" i="1"/>
  <c r="AJ469" i="1" s="1"/>
  <c r="AI196" i="1"/>
  <c r="AJ196" i="1" s="1"/>
  <c r="AI204" i="1"/>
  <c r="AJ204" i="1" s="1"/>
  <c r="AI242" i="1"/>
  <c r="AJ242" i="1" s="1"/>
  <c r="AI106" i="1"/>
  <c r="AJ106" i="1" s="1"/>
  <c r="AI389" i="1"/>
  <c r="AJ389" i="1" s="1"/>
  <c r="AI234" i="1"/>
  <c r="AJ234" i="1" s="1"/>
  <c r="AI98" i="1"/>
  <c r="AJ98" i="1" s="1"/>
  <c r="AI381" i="1"/>
  <c r="AJ381" i="1" s="1"/>
  <c r="AI226" i="1"/>
  <c r="AJ226" i="1" s="1"/>
  <c r="AI90" i="1"/>
  <c r="AJ90" i="1" s="1"/>
  <c r="AI476" i="1"/>
  <c r="AJ476" i="1" s="1"/>
  <c r="AI1193" i="1"/>
  <c r="AJ1193" i="1" s="1"/>
  <c r="AI1125" i="1"/>
  <c r="AJ1125" i="1" s="1"/>
  <c r="AI973" i="1"/>
  <c r="AJ973" i="1" s="1"/>
  <c r="AI735" i="1"/>
  <c r="AJ735" i="1" s="1"/>
  <c r="AI1494" i="1"/>
  <c r="AJ1494" i="1" s="1"/>
  <c r="AI1430" i="1"/>
  <c r="AJ1430" i="1" s="1"/>
  <c r="AI1366" i="1"/>
  <c r="AJ1366" i="1" s="1"/>
  <c r="AI1302" i="1"/>
  <c r="AJ1302" i="1" s="1"/>
  <c r="AI1238" i="1"/>
  <c r="AJ1238" i="1" s="1"/>
  <c r="AI1174" i="1"/>
  <c r="AJ1174" i="1" s="1"/>
  <c r="AI1100" i="1"/>
  <c r="AJ1100" i="1" s="1"/>
  <c r="AI1493" i="1"/>
  <c r="AJ1493" i="1" s="1"/>
  <c r="AI966" i="1"/>
  <c r="AJ966" i="1" s="1"/>
  <c r="AI724" i="1"/>
  <c r="AJ724" i="1" s="1"/>
  <c r="AI1492" i="1"/>
  <c r="AJ1492" i="1" s="1"/>
  <c r="AI1364" i="1"/>
  <c r="AJ1364" i="1" s="1"/>
  <c r="AI1236" i="1"/>
  <c r="AJ1236" i="1" s="1"/>
  <c r="AI701" i="1"/>
  <c r="AJ701" i="1" s="1"/>
  <c r="AI570" i="1"/>
  <c r="AJ570" i="1" s="1"/>
  <c r="AI580" i="1"/>
  <c r="AJ580" i="1" s="1"/>
  <c r="AI959" i="1"/>
  <c r="AJ959" i="1" s="1"/>
  <c r="AI546" i="1"/>
  <c r="AJ546" i="1" s="1"/>
  <c r="AI319" i="1"/>
  <c r="AJ319" i="1" s="1"/>
  <c r="AI614" i="1"/>
  <c r="AJ614" i="1" s="1"/>
  <c r="AI486" i="1"/>
  <c r="AJ486" i="1" s="1"/>
  <c r="R1496" i="1" l="1"/>
  <c r="S1496" i="1" s="1"/>
  <c r="R1245" i="1"/>
  <c r="S1245" i="1" s="1"/>
  <c r="R1344" i="1"/>
  <c r="S1344" i="1" s="1"/>
  <c r="R1394" i="1"/>
  <c r="S1394" i="1" s="1"/>
  <c r="R1379" i="1"/>
  <c r="S1379" i="1" s="1"/>
  <c r="R1405" i="1"/>
  <c r="S1405" i="1" s="1"/>
  <c r="R1381" i="1"/>
  <c r="S1381" i="1" s="1"/>
  <c r="R1501" i="1"/>
  <c r="S1501" i="1" s="1"/>
  <c r="R1362" i="1"/>
  <c r="S1362" i="1" s="1"/>
  <c r="R1461" i="1"/>
  <c r="S1461" i="1" s="1"/>
  <c r="R1425" i="1"/>
  <c r="S1425" i="1" s="1"/>
  <c r="R1393" i="1"/>
  <c r="S1393" i="1" s="1"/>
  <c r="R1102" i="1"/>
  <c r="S1102" i="1" s="1"/>
  <c r="R1306" i="1"/>
  <c r="S1306" i="1" s="1"/>
  <c r="R1328" i="1"/>
  <c r="S1328" i="1" s="1"/>
  <c r="R1416" i="1"/>
  <c r="S1416" i="1" s="1"/>
  <c r="R1431" i="1"/>
  <c r="S1431" i="1" s="1"/>
  <c r="R1230" i="1"/>
  <c r="S1230" i="1" s="1"/>
  <c r="R1356" i="1"/>
  <c r="S1356" i="1" s="1"/>
  <c r="R1198" i="1"/>
  <c r="S1198" i="1" s="1"/>
  <c r="R1449" i="1"/>
  <c r="S1449" i="1" s="1"/>
  <c r="R1497" i="1"/>
  <c r="S1497" i="1" s="1"/>
  <c r="R1242" i="1"/>
  <c r="S1242" i="1" s="1"/>
  <c r="R1489" i="1"/>
  <c r="S1489" i="1" s="1"/>
  <c r="R1421" i="1"/>
  <c r="S1421" i="1" s="1"/>
  <c r="R1438" i="1"/>
  <c r="S1438" i="1" s="1"/>
  <c r="R1332" i="1"/>
  <c r="S1332" i="1" s="1"/>
  <c r="R1218" i="1"/>
  <c r="S1218" i="1" s="1"/>
  <c r="R1454" i="1"/>
  <c r="S1454" i="1" s="1"/>
  <c r="R1453" i="1"/>
  <c r="S1453" i="1" s="1"/>
  <c r="R1314" i="1"/>
  <c r="S1314" i="1" s="1"/>
  <c r="R1184" i="1"/>
  <c r="S1184" i="1" s="1"/>
  <c r="R1094" i="1"/>
  <c r="S1094" i="1" s="1"/>
  <c r="R1363" i="1"/>
  <c r="S1363" i="1" s="1"/>
  <c r="R1434" i="1"/>
  <c r="S1434" i="1" s="1"/>
  <c r="R1258" i="1"/>
  <c r="S1258" i="1" s="1"/>
  <c r="R1386" i="1"/>
  <c r="S1386" i="1" s="1"/>
  <c r="R1254" i="1"/>
  <c r="S1254" i="1" s="1"/>
  <c r="Q464" i="1"/>
  <c r="R464" i="1" s="1"/>
  <c r="S464" i="1" s="1"/>
  <c r="P74" i="1"/>
  <c r="R74" i="1" s="1"/>
  <c r="S74" i="1" s="1"/>
  <c r="Q22" i="1"/>
  <c r="R22" i="1" s="1"/>
  <c r="S22" i="1" s="1"/>
  <c r="Q33" i="1"/>
  <c r="R33" i="1" s="1"/>
  <c r="S33" i="1" s="1"/>
  <c r="Q208" i="1"/>
  <c r="R208" i="1" s="1"/>
  <c r="S208" i="1" s="1"/>
  <c r="Q16" i="1"/>
  <c r="R16" i="1" s="1"/>
  <c r="S16" i="1" s="1"/>
  <c r="Q316" i="1"/>
  <c r="R316" i="1" s="1"/>
  <c r="S316" i="1" s="1"/>
  <c r="P284" i="1"/>
  <c r="R284" i="1" s="1"/>
  <c r="S284" i="1" s="1"/>
  <c r="Q59" i="1"/>
  <c r="R59" i="1" s="1"/>
  <c r="S59" i="1" s="1"/>
  <c r="P466" i="1"/>
  <c r="R466" i="1" s="1"/>
  <c r="S466" i="1" s="1"/>
  <c r="P413" i="1"/>
  <c r="R413" i="1" s="1"/>
  <c r="S413" i="1" s="1"/>
  <c r="Q18" i="1"/>
  <c r="R18" i="1" s="1"/>
  <c r="S18" i="1" s="1"/>
  <c r="Q7" i="1"/>
  <c r="R7" i="1" s="1"/>
  <c r="S7" i="1" s="1"/>
  <c r="Q236" i="1"/>
  <c r="R236" i="1" s="1"/>
  <c r="S236" i="1" s="1"/>
  <c r="Q43" i="1"/>
  <c r="R43" i="1" s="1"/>
  <c r="S43" i="1" s="1"/>
  <c r="P398" i="1"/>
  <c r="R398" i="1" s="1"/>
  <c r="S398" i="1" s="1"/>
  <c r="Q625" i="1"/>
  <c r="R625" i="1" s="1"/>
  <c r="S625" i="1" s="1"/>
  <c r="P396" i="1"/>
  <c r="R396" i="1" s="1"/>
  <c r="S396" i="1" s="1"/>
  <c r="P310" i="1"/>
  <c r="R310" i="1" s="1"/>
  <c r="S310" i="1" s="1"/>
  <c r="P539" i="1"/>
  <c r="R539" i="1" s="1"/>
  <c r="S539" i="1" s="1"/>
  <c r="P25" i="1"/>
  <c r="R25" i="1" s="1"/>
  <c r="S25" i="1" s="1"/>
  <c r="Q264" i="1"/>
  <c r="R264" i="1" s="1"/>
  <c r="S264" i="1" s="1"/>
  <c r="Q8" i="1"/>
  <c r="R8" i="1" s="1"/>
  <c r="S8" i="1" s="1"/>
  <c r="P423" i="1"/>
  <c r="R423" i="1" s="1"/>
  <c r="S423" i="1" s="1"/>
  <c r="P458" i="1"/>
  <c r="R458" i="1" s="1"/>
  <c r="S458" i="1" s="1"/>
  <c r="Q420" i="1"/>
  <c r="R420" i="1" s="1"/>
  <c r="S420" i="1" s="1"/>
  <c r="Q388" i="1"/>
  <c r="R388" i="1" s="1"/>
  <c r="S388" i="1" s="1"/>
  <c r="Q599" i="1"/>
  <c r="R599" i="1" s="1"/>
  <c r="S599" i="1" s="1"/>
  <c r="Q535" i="1"/>
  <c r="R535" i="1" s="1"/>
  <c r="S535" i="1" s="1"/>
  <c r="P167" i="1"/>
  <c r="R167" i="1" s="1"/>
  <c r="S167" i="1" s="1"/>
  <c r="P39" i="1"/>
  <c r="R39" i="1" s="1"/>
  <c r="S39" i="1" s="1"/>
  <c r="P274" i="1"/>
  <c r="R274" i="1" s="1"/>
  <c r="S274" i="1" s="1"/>
  <c r="Q309" i="1"/>
  <c r="R309" i="1" s="1"/>
  <c r="S309" i="1" s="1"/>
  <c r="Q85" i="1"/>
  <c r="R85" i="1" s="1"/>
  <c r="S85" i="1" s="1"/>
  <c r="Q53" i="1"/>
  <c r="R53" i="1" s="1"/>
  <c r="S53" i="1" s="1"/>
  <c r="P21" i="1"/>
  <c r="R21" i="1" s="1"/>
  <c r="S21" i="1" s="1"/>
  <c r="Q15" i="1"/>
  <c r="R15" i="1" s="1"/>
  <c r="S15" i="1" s="1"/>
  <c r="P358" i="1"/>
  <c r="R358" i="1" s="1"/>
  <c r="S358" i="1" s="1"/>
  <c r="Q659" i="1"/>
  <c r="R659" i="1" s="1"/>
  <c r="S659" i="1" s="1"/>
  <c r="Q211" i="1"/>
  <c r="R211" i="1" s="1"/>
  <c r="S211" i="1" s="1"/>
  <c r="P195" i="1"/>
  <c r="R195" i="1" s="1"/>
  <c r="S195" i="1" s="1"/>
  <c r="P34" i="1"/>
  <c r="R34" i="1" s="1"/>
  <c r="S34" i="1" s="1"/>
  <c r="Q81" i="1"/>
  <c r="R81" i="1" s="1"/>
  <c r="S81" i="1" s="1"/>
  <c r="P505" i="1"/>
  <c r="R505" i="1" s="1"/>
  <c r="S505" i="1" s="1"/>
  <c r="P177" i="1"/>
  <c r="R177" i="1" s="1"/>
  <c r="S177" i="1" s="1"/>
  <c r="P49" i="1"/>
  <c r="R49" i="1" s="1"/>
  <c r="S49" i="1" s="1"/>
  <c r="M2" i="1"/>
  <c r="P514" i="1"/>
  <c r="R514" i="1" s="1"/>
  <c r="S514" i="1" s="1"/>
  <c r="Q540" i="1"/>
  <c r="R540" i="1" s="1"/>
  <c r="S540" i="1" s="1"/>
  <c r="P384" i="1"/>
  <c r="R384" i="1" s="1"/>
  <c r="S384" i="1" s="1"/>
  <c r="P191" i="1"/>
  <c r="R191" i="1" s="1"/>
  <c r="S191" i="1" s="1"/>
  <c r="P2" i="1"/>
  <c r="R2" i="1" s="1"/>
  <c r="S2" i="1" s="1"/>
  <c r="P298" i="1"/>
  <c r="R298" i="1" s="1"/>
  <c r="S298" i="1" s="1"/>
  <c r="Q3" i="1"/>
  <c r="R3" i="1" s="1"/>
  <c r="S3" i="1" s="1"/>
  <c r="Q60" i="1"/>
  <c r="R60" i="1" s="1"/>
  <c r="S60" i="1" s="1"/>
  <c r="Q63" i="1"/>
  <c r="R63" i="1" s="1"/>
  <c r="S63" i="1" s="1"/>
  <c r="Q362" i="1"/>
  <c r="R362" i="1" s="1"/>
  <c r="S362" i="1" s="1"/>
  <c r="Q30" i="1"/>
  <c r="R30" i="1" s="1"/>
  <c r="S30" i="1" s="1"/>
  <c r="P201" i="1"/>
  <c r="R201" i="1" s="1"/>
  <c r="S201" i="1" s="1"/>
  <c r="P292" i="1"/>
  <c r="R292" i="1" s="1"/>
  <c r="S292" i="1" s="1"/>
  <c r="P4" i="1"/>
  <c r="R4" i="1" s="1"/>
  <c r="S4" i="1" s="1"/>
  <c r="P440" i="1"/>
  <c r="R440" i="1" s="1"/>
  <c r="S440" i="1" s="1"/>
  <c r="Q678" i="1"/>
  <c r="R678" i="1" s="1"/>
  <c r="S678" i="1" s="1"/>
  <c r="Q454" i="1"/>
  <c r="R454" i="1" s="1"/>
  <c r="S454" i="1" s="1"/>
  <c r="Q326" i="1"/>
  <c r="R326" i="1" s="1"/>
  <c r="S326" i="1" s="1"/>
  <c r="Q197" i="1"/>
  <c r="R197" i="1" s="1"/>
  <c r="S197" i="1" s="1"/>
  <c r="Q101" i="1"/>
  <c r="R101" i="1" s="1"/>
  <c r="S101" i="1" s="1"/>
  <c r="Q5" i="1"/>
  <c r="R5" i="1" s="1"/>
  <c r="S5" i="1" s="1"/>
  <c r="R1490" i="1"/>
  <c r="S1490" i="1" s="1"/>
  <c r="R1409" i="1"/>
  <c r="S1409" i="1" s="1"/>
  <c r="R1467" i="1"/>
  <c r="S1467" i="1" s="1"/>
  <c r="R1369" i="1"/>
  <c r="S1369" i="1" s="1"/>
  <c r="R1334" i="1"/>
  <c r="S1334" i="1" s="1"/>
  <c r="R1350" i="1"/>
  <c r="S1350" i="1" s="1"/>
  <c r="R1357" i="1"/>
  <c r="S1357" i="1" s="1"/>
  <c r="R1473" i="1"/>
  <c r="S1473" i="1" s="1"/>
  <c r="R1377" i="1"/>
  <c r="S1377" i="1" s="1"/>
  <c r="R1401" i="1"/>
  <c r="S1401" i="1" s="1"/>
  <c r="R1494" i="1"/>
  <c r="S1494" i="1" s="1"/>
  <c r="R1389" i="1"/>
  <c r="S1389" i="1" s="1"/>
  <c r="R1433" i="1"/>
  <c r="S1433" i="1" s="1"/>
  <c r="R1445" i="1"/>
  <c r="S1445" i="1" s="1"/>
  <c r="R1477" i="1"/>
  <c r="S1477" i="1" s="1"/>
  <c r="R1485" i="1"/>
  <c r="S1485" i="1" s="1"/>
  <c r="R1488" i="1"/>
  <c r="S1488" i="1" s="1"/>
  <c r="R1385" i="1"/>
  <c r="S1385" i="1" s="1"/>
  <c r="R1413" i="1"/>
  <c r="S1413" i="1" s="1"/>
  <c r="R1481" i="1"/>
  <c r="S1481" i="1" s="1"/>
  <c r="R1493" i="1"/>
  <c r="S1493" i="1" s="1"/>
  <c r="R1373" i="1"/>
  <c r="S1373" i="1" s="1"/>
  <c r="R1361" i="1"/>
  <c r="S1361" i="1" s="1"/>
  <c r="R1457" i="1"/>
  <c r="S1457" i="1" s="1"/>
  <c r="R1500" i="1"/>
  <c r="S1500" i="1" s="1"/>
  <c r="R1492" i="1"/>
  <c r="S1492" i="1" s="1"/>
  <c r="U2" i="1" l="1" a="1"/>
  <c r="U2" i="1" s="1"/>
  <c r="AH454" i="1"/>
  <c r="AG514" i="1"/>
  <c r="AH362" i="1"/>
  <c r="AG539" i="1"/>
  <c r="AH464" i="1"/>
  <c r="AG505" i="1"/>
  <c r="AH625" i="1"/>
  <c r="AH8" i="1"/>
  <c r="AG201" i="1"/>
  <c r="AG21" i="1"/>
  <c r="AH22" i="1"/>
  <c r="AH53" i="1"/>
  <c r="AH236" i="1"/>
  <c r="AG74" i="1"/>
  <c r="AH33" i="1"/>
  <c r="AH535" i="1"/>
  <c r="AH60" i="1"/>
  <c r="AH18" i="1"/>
  <c r="AG34" i="1"/>
  <c r="AG310" i="1"/>
  <c r="AG458" i="1"/>
  <c r="AH326" i="1"/>
  <c r="AG384" i="1"/>
  <c r="AH16" i="1"/>
  <c r="AH85" i="1"/>
  <c r="AG398" i="1"/>
  <c r="AG423" i="1"/>
  <c r="AH540" i="1"/>
  <c r="AH309" i="1"/>
  <c r="AG396" i="1"/>
  <c r="AH678" i="1"/>
  <c r="AH5" i="1"/>
  <c r="AG195" i="1"/>
  <c r="AG167" i="1"/>
  <c r="AH197" i="1"/>
  <c r="AG25" i="1"/>
  <c r="AG274" i="1"/>
  <c r="AG466" i="1"/>
  <c r="AG4" i="1"/>
  <c r="AH101" i="1"/>
  <c r="AG49" i="1"/>
  <c r="AH59" i="1"/>
  <c r="AG284" i="1"/>
  <c r="AG292" i="1"/>
  <c r="AH81" i="1"/>
  <c r="AG191" i="1"/>
  <c r="AH316" i="1"/>
  <c r="AG413" i="1"/>
  <c r="AH388" i="1"/>
  <c r="AH420" i="1"/>
  <c r="AH7" i="1"/>
  <c r="AH208" i="1"/>
  <c r="AG298" i="1"/>
  <c r="AH30" i="1"/>
  <c r="AG39" i="1"/>
  <c r="AH15" i="1"/>
  <c r="AH63" i="1"/>
  <c r="AH264" i="1"/>
  <c r="AH211" i="1"/>
  <c r="AG358" i="1"/>
  <c r="AH599" i="1"/>
  <c r="AG440" i="1"/>
  <c r="AH659" i="1"/>
  <c r="AH43" i="1"/>
  <c r="AH3" i="1"/>
  <c r="AG177" i="1"/>
  <c r="N14" i="1"/>
  <c r="N29" i="1"/>
  <c r="N64" i="1"/>
  <c r="N59" i="1"/>
  <c r="N39" i="1"/>
  <c r="N41" i="1"/>
  <c r="N35" i="1"/>
  <c r="N38" i="1"/>
  <c r="N45" i="1"/>
  <c r="N57" i="1"/>
  <c r="N55" i="1"/>
  <c r="N58" i="1"/>
  <c r="N16" i="1"/>
  <c r="N40" i="1"/>
  <c r="N34" i="1"/>
  <c r="N28" i="1"/>
  <c r="N18" i="1"/>
  <c r="N10" i="1"/>
  <c r="N8" i="1"/>
  <c r="N7" i="1"/>
  <c r="N47" i="1"/>
  <c r="N69" i="1"/>
  <c r="N31" i="1"/>
  <c r="N33" i="1"/>
  <c r="N27" i="1"/>
  <c r="N37" i="1"/>
  <c r="N9" i="1"/>
  <c r="N12" i="1"/>
  <c r="N22" i="1"/>
  <c r="N52" i="1"/>
  <c r="N62" i="1"/>
  <c r="N32" i="1"/>
  <c r="N26" i="1"/>
  <c r="BG5" i="1" a="1"/>
  <c r="BG5" i="1" s="1"/>
  <c r="N6" i="1"/>
  <c r="N68" i="1"/>
  <c r="N21" i="1"/>
  <c r="N51" i="1"/>
  <c r="N4" i="1"/>
  <c r="N61" i="1"/>
  <c r="N23" i="1"/>
  <c r="N25" i="1"/>
  <c r="BH5" i="1" a="1"/>
  <c r="BH5" i="1" s="1"/>
  <c r="N63" i="1"/>
  <c r="N67" i="1"/>
  <c r="N56" i="1"/>
  <c r="N50" i="1"/>
  <c r="N44" i="1"/>
  <c r="N20" i="1"/>
  <c r="N54" i="1"/>
  <c r="N24" i="1"/>
  <c r="AG2" i="1"/>
  <c r="N5" i="1"/>
  <c r="N66" i="1"/>
  <c r="N49" i="1"/>
  <c r="N43" i="1"/>
  <c r="N15" i="1"/>
  <c r="N53" i="1"/>
  <c r="N3" i="1"/>
  <c r="N70" i="1"/>
  <c r="N2" i="1"/>
  <c r="N30" i="1"/>
  <c r="N65" i="1"/>
  <c r="N60" i="1"/>
  <c r="N48" i="1"/>
  <c r="N42" i="1"/>
  <c r="N36" i="1"/>
  <c r="N17" i="1"/>
  <c r="N46" i="1"/>
  <c r="V232" i="1"/>
  <c r="V233" i="1"/>
  <c r="V226" i="1"/>
  <c r="V225" i="1"/>
  <c r="V227" i="1"/>
  <c r="V231" i="1"/>
  <c r="V228" i="1"/>
  <c r="V229" i="1"/>
  <c r="V224" i="1"/>
  <c r="V230" i="1"/>
  <c r="V169" i="1" l="1"/>
  <c r="V215" i="1"/>
  <c r="V110" i="1"/>
  <c r="V179" i="1"/>
  <c r="V217" i="1"/>
  <c r="V153" i="1"/>
  <c r="V89" i="1"/>
  <c r="V25" i="1"/>
  <c r="V176" i="1"/>
  <c r="V112" i="1"/>
  <c r="V48" i="1"/>
  <c r="V199" i="1"/>
  <c r="V135" i="1"/>
  <c r="V71" i="1"/>
  <c r="V7" i="1"/>
  <c r="V158" i="1"/>
  <c r="V94" i="1"/>
  <c r="V30" i="1"/>
  <c r="V181" i="1"/>
  <c r="V117" i="1"/>
  <c r="V53" i="1"/>
  <c r="V204" i="1"/>
  <c r="V140" i="1"/>
  <c r="V76" i="1"/>
  <c r="V12" i="1"/>
  <c r="V163" i="1"/>
  <c r="V99" i="1"/>
  <c r="V35" i="1"/>
  <c r="V186" i="1"/>
  <c r="V122" i="1"/>
  <c r="V58" i="1"/>
  <c r="V219" i="1"/>
  <c r="V161" i="1"/>
  <c r="V56" i="1"/>
  <c r="V15" i="1"/>
  <c r="V189" i="1"/>
  <c r="V148" i="1"/>
  <c r="V171" i="1"/>
  <c r="V107" i="1"/>
  <c r="V43" i="1"/>
  <c r="V66" i="1"/>
  <c r="V221" i="1"/>
  <c r="V209" i="1"/>
  <c r="V145" i="1"/>
  <c r="V81" i="1"/>
  <c r="V17" i="1"/>
  <c r="V168" i="1"/>
  <c r="V104" i="1"/>
  <c r="V40" i="1"/>
  <c r="V191" i="1"/>
  <c r="V127" i="1"/>
  <c r="V63" i="1"/>
  <c r="V214" i="1"/>
  <c r="V150" i="1"/>
  <c r="V86" i="1"/>
  <c r="V22" i="1"/>
  <c r="V173" i="1"/>
  <c r="V109" i="1"/>
  <c r="V45" i="1"/>
  <c r="V196" i="1"/>
  <c r="V132" i="1"/>
  <c r="V68" i="1"/>
  <c r="V4" i="1"/>
  <c r="V155" i="1"/>
  <c r="V91" i="1"/>
  <c r="V27" i="1"/>
  <c r="V178" i="1"/>
  <c r="V114" i="1"/>
  <c r="V50" i="1"/>
  <c r="V218" i="1"/>
  <c r="V105" i="1"/>
  <c r="V41" i="1"/>
  <c r="V64" i="1"/>
  <c r="V23" i="1"/>
  <c r="V133" i="1"/>
  <c r="V5" i="1"/>
  <c r="V156" i="1"/>
  <c r="V115" i="1"/>
  <c r="V202" i="1"/>
  <c r="V74" i="1"/>
  <c r="V33" i="1"/>
  <c r="V207" i="1"/>
  <c r="V166" i="1"/>
  <c r="V212" i="1"/>
  <c r="V194" i="1"/>
  <c r="V128" i="1"/>
  <c r="V151" i="1"/>
  <c r="V174" i="1"/>
  <c r="V197" i="1"/>
  <c r="V69" i="1"/>
  <c r="V92" i="1"/>
  <c r="V51" i="1"/>
  <c r="V138" i="1"/>
  <c r="V10" i="1"/>
  <c r="V97" i="1"/>
  <c r="V120" i="1"/>
  <c r="V79" i="1"/>
  <c r="V102" i="1"/>
  <c r="V125" i="1"/>
  <c r="V20" i="1"/>
  <c r="V130" i="1"/>
  <c r="V201" i="1"/>
  <c r="V137" i="1"/>
  <c r="V73" i="1"/>
  <c r="V9" i="1"/>
  <c r="V160" i="1"/>
  <c r="V96" i="1"/>
  <c r="V32" i="1"/>
  <c r="V183" i="1"/>
  <c r="V119" i="1"/>
  <c r="V55" i="1"/>
  <c r="V206" i="1"/>
  <c r="V142" i="1"/>
  <c r="V78" i="1"/>
  <c r="V14" i="1"/>
  <c r="V165" i="1"/>
  <c r="V101" i="1"/>
  <c r="V37" i="1"/>
  <c r="V188" i="1"/>
  <c r="V124" i="1"/>
  <c r="V60" i="1"/>
  <c r="V211" i="1"/>
  <c r="V147" i="1"/>
  <c r="V83" i="1"/>
  <c r="V19" i="1"/>
  <c r="V170" i="1"/>
  <c r="V106" i="1"/>
  <c r="V42" i="1"/>
  <c r="V193" i="1"/>
  <c r="V129" i="1"/>
  <c r="V65" i="1"/>
  <c r="V216" i="1"/>
  <c r="V152" i="1"/>
  <c r="V88" i="1"/>
  <c r="V24" i="1"/>
  <c r="V175" i="1"/>
  <c r="V111" i="1"/>
  <c r="V47" i="1"/>
  <c r="V198" i="1"/>
  <c r="V134" i="1"/>
  <c r="V70" i="1"/>
  <c r="V6" i="1"/>
  <c r="V157" i="1"/>
  <c r="V93" i="1"/>
  <c r="V29" i="1"/>
  <c r="V180" i="1"/>
  <c r="V116" i="1"/>
  <c r="V52" i="1"/>
  <c r="V203" i="1"/>
  <c r="V139" i="1"/>
  <c r="V75" i="1"/>
  <c r="V11" i="1"/>
  <c r="V162" i="1"/>
  <c r="V98" i="1"/>
  <c r="V34" i="1"/>
  <c r="V222" i="1"/>
  <c r="V184" i="1"/>
  <c r="V143" i="1"/>
  <c r="V38" i="1"/>
  <c r="V61" i="1"/>
  <c r="V84" i="1"/>
  <c r="V220" i="1"/>
  <c r="V192" i="1"/>
  <c r="V87" i="1"/>
  <c r="V46" i="1"/>
  <c r="V28" i="1"/>
  <c r="V185" i="1"/>
  <c r="V121" i="1"/>
  <c r="V57" i="1"/>
  <c r="V208" i="1"/>
  <c r="V144" i="1"/>
  <c r="V80" i="1"/>
  <c r="V16" i="1"/>
  <c r="V167" i="1"/>
  <c r="V103" i="1"/>
  <c r="V39" i="1"/>
  <c r="V190" i="1"/>
  <c r="V126" i="1"/>
  <c r="V62" i="1"/>
  <c r="V213" i="1"/>
  <c r="V149" i="1"/>
  <c r="V85" i="1"/>
  <c r="V21" i="1"/>
  <c r="V172" i="1"/>
  <c r="V108" i="1"/>
  <c r="V44" i="1"/>
  <c r="V195" i="1"/>
  <c r="V131" i="1"/>
  <c r="V67" i="1"/>
  <c r="V3" i="1"/>
  <c r="V154" i="1"/>
  <c r="V90" i="1"/>
  <c r="V26" i="1"/>
  <c r="V177" i="1"/>
  <c r="V113" i="1"/>
  <c r="V49" i="1"/>
  <c r="V200" i="1"/>
  <c r="V136" i="1"/>
  <c r="V72" i="1"/>
  <c r="V8" i="1"/>
  <c r="V159" i="1"/>
  <c r="V95" i="1"/>
  <c r="V31" i="1"/>
  <c r="V182" i="1"/>
  <c r="V118" i="1"/>
  <c r="V54" i="1"/>
  <c r="V205" i="1"/>
  <c r="V141" i="1"/>
  <c r="V77" i="1"/>
  <c r="V13" i="1"/>
  <c r="V164" i="1"/>
  <c r="V100" i="1"/>
  <c r="V36" i="1"/>
  <c r="V187" i="1"/>
  <c r="V123" i="1"/>
  <c r="V59" i="1"/>
  <c r="V210" i="1"/>
  <c r="V146" i="1"/>
  <c r="V82" i="1"/>
  <c r="V18" i="1"/>
  <c r="V223" i="1"/>
  <c r="AI43" i="1"/>
  <c r="AJ43" i="1" s="1"/>
  <c r="AU43" i="1"/>
  <c r="AV43" i="1" s="1"/>
  <c r="AI15" i="1"/>
  <c r="AJ15" i="1" s="1"/>
  <c r="AU15" i="1"/>
  <c r="AV15" i="1" s="1"/>
  <c r="AI413" i="1"/>
  <c r="AJ413" i="1" s="1"/>
  <c r="AU413" i="1"/>
  <c r="AV413" i="1" s="1"/>
  <c r="AU101" i="1"/>
  <c r="AV101" i="1" s="1"/>
  <c r="AI101" i="1"/>
  <c r="AJ101" i="1" s="1"/>
  <c r="AU5" i="1"/>
  <c r="AV5" i="1" s="1"/>
  <c r="AI5" i="1"/>
  <c r="AJ5" i="1" s="1"/>
  <c r="AU16" i="1"/>
  <c r="AV16" i="1" s="1"/>
  <c r="AI16" i="1"/>
  <c r="AJ16" i="1" s="1"/>
  <c r="AU535" i="1"/>
  <c r="AV535" i="1" s="1"/>
  <c r="AI535" i="1"/>
  <c r="AJ535" i="1" s="1"/>
  <c r="AU8" i="1"/>
  <c r="AV8" i="1" s="1"/>
  <c r="AI8" i="1"/>
  <c r="AJ8" i="1" s="1"/>
  <c r="AU659" i="1"/>
  <c r="AV659" i="1" s="1"/>
  <c r="AI659" i="1"/>
  <c r="AJ659" i="1" s="1"/>
  <c r="AU39" i="1"/>
  <c r="AV39" i="1" s="1"/>
  <c r="AI39" i="1"/>
  <c r="AJ39" i="1" s="1"/>
  <c r="AI316" i="1"/>
  <c r="AJ316" i="1" s="1"/>
  <c r="AU316" i="1"/>
  <c r="AV316" i="1" s="1"/>
  <c r="AI4" i="1"/>
  <c r="AJ4" i="1" s="1"/>
  <c r="AU4" i="1"/>
  <c r="AV4" i="1" s="1"/>
  <c r="AU678" i="1"/>
  <c r="AV678" i="1" s="1"/>
  <c r="AI678" i="1"/>
  <c r="AJ678" i="1" s="1"/>
  <c r="AU384" i="1"/>
  <c r="AV384" i="1" s="1"/>
  <c r="AI384" i="1"/>
  <c r="AJ384" i="1" s="1"/>
  <c r="AU33" i="1"/>
  <c r="AV33" i="1" s="1"/>
  <c r="AI33" i="1"/>
  <c r="AJ33" i="1" s="1"/>
  <c r="AI625" i="1"/>
  <c r="AJ625" i="1" s="1"/>
  <c r="AU625" i="1"/>
  <c r="AV625" i="1" s="1"/>
  <c r="AU2" i="1"/>
  <c r="AV2" i="1" s="1"/>
  <c r="AI2" i="1"/>
  <c r="AJ2" i="1" s="1"/>
  <c r="AU440" i="1"/>
  <c r="AV440" i="1" s="1"/>
  <c r="AI440" i="1"/>
  <c r="AJ440" i="1" s="1"/>
  <c r="AI30" i="1"/>
  <c r="AJ30" i="1" s="1"/>
  <c r="AU30" i="1"/>
  <c r="AV30" i="1" s="1"/>
  <c r="AI191" i="1"/>
  <c r="AJ191" i="1" s="1"/>
  <c r="AU191" i="1"/>
  <c r="AV191" i="1" s="1"/>
  <c r="AI466" i="1"/>
  <c r="AJ466" i="1" s="1"/>
  <c r="AU466" i="1"/>
  <c r="AV466" i="1" s="1"/>
  <c r="AU396" i="1"/>
  <c r="AV396" i="1" s="1"/>
  <c r="AI396" i="1"/>
  <c r="AJ396" i="1" s="1"/>
  <c r="AI326" i="1"/>
  <c r="AJ326" i="1" s="1"/>
  <c r="AU326" i="1"/>
  <c r="AV326" i="1" s="1"/>
  <c r="AU74" i="1"/>
  <c r="AV74" i="1" s="1"/>
  <c r="AI74" i="1"/>
  <c r="AJ74" i="1" s="1"/>
  <c r="AU505" i="1"/>
  <c r="AV505" i="1" s="1"/>
  <c r="AI505" i="1"/>
  <c r="AJ505" i="1" s="1"/>
  <c r="AU599" i="1"/>
  <c r="AV599" i="1" s="1"/>
  <c r="AI599" i="1"/>
  <c r="AJ599" i="1" s="1"/>
  <c r="AU298" i="1"/>
  <c r="AV298" i="1" s="1"/>
  <c r="AI298" i="1"/>
  <c r="AJ298" i="1" s="1"/>
  <c r="AU81" i="1"/>
  <c r="AV81" i="1" s="1"/>
  <c r="AI81" i="1"/>
  <c r="AJ81" i="1" s="1"/>
  <c r="AI274" i="1"/>
  <c r="AJ274" i="1" s="1"/>
  <c r="AU274" i="1"/>
  <c r="AV274" i="1" s="1"/>
  <c r="AI309" i="1"/>
  <c r="AJ309" i="1" s="1"/>
  <c r="AU309" i="1"/>
  <c r="AV309" i="1" s="1"/>
  <c r="AI458" i="1"/>
  <c r="AJ458" i="1" s="1"/>
  <c r="AU458" i="1"/>
  <c r="AV458" i="1" s="1"/>
  <c r="AI236" i="1"/>
  <c r="AJ236" i="1" s="1"/>
  <c r="AU236" i="1"/>
  <c r="AV236" i="1" s="1"/>
  <c r="AI464" i="1"/>
  <c r="AJ464" i="1" s="1"/>
  <c r="AU464" i="1"/>
  <c r="AV464" i="1" s="1"/>
  <c r="AI358" i="1"/>
  <c r="AJ358" i="1" s="1"/>
  <c r="AU358" i="1"/>
  <c r="AV358" i="1" s="1"/>
  <c r="AU208" i="1"/>
  <c r="AV208" i="1" s="1"/>
  <c r="AI208" i="1"/>
  <c r="AJ208" i="1" s="1"/>
  <c r="AI292" i="1"/>
  <c r="AJ292" i="1" s="1"/>
  <c r="AU292" i="1"/>
  <c r="AV292" i="1" s="1"/>
  <c r="AI25" i="1"/>
  <c r="AJ25" i="1" s="1"/>
  <c r="AU25" i="1"/>
  <c r="AV25" i="1" s="1"/>
  <c r="AU540" i="1"/>
  <c r="AV540" i="1" s="1"/>
  <c r="AI540" i="1"/>
  <c r="AJ540" i="1" s="1"/>
  <c r="AU310" i="1"/>
  <c r="AV310" i="1" s="1"/>
  <c r="AI310" i="1"/>
  <c r="AJ310" i="1" s="1"/>
  <c r="AU53" i="1"/>
  <c r="AV53" i="1" s="1"/>
  <c r="AI53" i="1"/>
  <c r="AJ53" i="1" s="1"/>
  <c r="AU539" i="1"/>
  <c r="AV539" i="1" s="1"/>
  <c r="AI539" i="1"/>
  <c r="AJ539" i="1" s="1"/>
  <c r="AI211" i="1"/>
  <c r="AJ211" i="1" s="1"/>
  <c r="AU211" i="1"/>
  <c r="AV211" i="1" s="1"/>
  <c r="AU7" i="1"/>
  <c r="AV7" i="1" s="1"/>
  <c r="AI7" i="1"/>
  <c r="AJ7" i="1" s="1"/>
  <c r="AI284" i="1"/>
  <c r="AJ284" i="1" s="1"/>
  <c r="AU284" i="1"/>
  <c r="AV284" i="1" s="1"/>
  <c r="AU197" i="1"/>
  <c r="AV197" i="1" s="1"/>
  <c r="AI197" i="1"/>
  <c r="AJ197" i="1" s="1"/>
  <c r="AI423" i="1"/>
  <c r="AJ423" i="1" s="1"/>
  <c r="AU423" i="1"/>
  <c r="AV423" i="1" s="1"/>
  <c r="AI34" i="1"/>
  <c r="AJ34" i="1" s="1"/>
  <c r="AU34" i="1"/>
  <c r="AV34" i="1" s="1"/>
  <c r="AU22" i="1"/>
  <c r="AV22" i="1" s="1"/>
  <c r="AI22" i="1"/>
  <c r="AJ22" i="1" s="1"/>
  <c r="AI362" i="1"/>
  <c r="AJ362" i="1" s="1"/>
  <c r="AU362" i="1"/>
  <c r="AV362" i="1" s="1"/>
  <c r="AU177" i="1"/>
  <c r="AV177" i="1" s="1"/>
  <c r="AI177" i="1"/>
  <c r="AJ177" i="1" s="1"/>
  <c r="AU264" i="1"/>
  <c r="AV264" i="1" s="1"/>
  <c r="AI264" i="1"/>
  <c r="AJ264" i="1" s="1"/>
  <c r="AU420" i="1"/>
  <c r="AV420" i="1" s="1"/>
  <c r="AI420" i="1"/>
  <c r="AJ420" i="1" s="1"/>
  <c r="AU59" i="1"/>
  <c r="AV59" i="1" s="1"/>
  <c r="AI59" i="1"/>
  <c r="AJ59" i="1" s="1"/>
  <c r="AU167" i="1"/>
  <c r="AV167" i="1" s="1"/>
  <c r="AI167" i="1"/>
  <c r="AJ167" i="1" s="1"/>
  <c r="AU398" i="1"/>
  <c r="AV398" i="1" s="1"/>
  <c r="AI398" i="1"/>
  <c r="AJ398" i="1" s="1"/>
  <c r="AU18" i="1"/>
  <c r="AV18" i="1" s="1"/>
  <c r="AI18" i="1"/>
  <c r="AJ18" i="1" s="1"/>
  <c r="AU21" i="1"/>
  <c r="AV21" i="1" s="1"/>
  <c r="AI21" i="1"/>
  <c r="AJ21" i="1" s="1"/>
  <c r="AI514" i="1"/>
  <c r="AJ514" i="1" s="1"/>
  <c r="AU514" i="1"/>
  <c r="AV514" i="1" s="1"/>
  <c r="AI3" i="1"/>
  <c r="AJ3" i="1" s="1"/>
  <c r="AU3" i="1"/>
  <c r="AV3" i="1" s="1"/>
  <c r="AI63" i="1"/>
  <c r="AJ63" i="1" s="1"/>
  <c r="AU63" i="1"/>
  <c r="AV63" i="1" s="1"/>
  <c r="AU388" i="1"/>
  <c r="AV388" i="1" s="1"/>
  <c r="AI388" i="1"/>
  <c r="AJ388" i="1" s="1"/>
  <c r="AI49" i="1"/>
  <c r="AJ49" i="1" s="1"/>
  <c r="AU49" i="1"/>
  <c r="AV49" i="1" s="1"/>
  <c r="AU195" i="1"/>
  <c r="AV195" i="1" s="1"/>
  <c r="AI195" i="1"/>
  <c r="AJ195" i="1" s="1"/>
  <c r="AU85" i="1"/>
  <c r="AV85" i="1" s="1"/>
  <c r="AI85" i="1"/>
  <c r="AJ85" i="1" s="1"/>
  <c r="AU60" i="1"/>
  <c r="AV60" i="1" s="1"/>
  <c r="AI60" i="1"/>
  <c r="AJ60" i="1" s="1"/>
  <c r="AU201" i="1"/>
  <c r="AV201" i="1" s="1"/>
  <c r="AI201" i="1"/>
  <c r="AJ201" i="1" s="1"/>
  <c r="AI454" i="1"/>
  <c r="AJ454" i="1" s="1"/>
  <c r="AU454" i="1"/>
  <c r="AV454" i="1" s="1"/>
  <c r="V2" i="1"/>
  <c r="X2" i="1" l="1" a="1"/>
  <c r="X2" i="1" s="1"/>
  <c r="AL2" i="1" a="1"/>
  <c r="AX2" i="1" a="1"/>
  <c r="AX2" i="1" l="1"/>
  <c r="AY2" i="1" s="1"/>
  <c r="AY5" i="1"/>
  <c r="AY3" i="1"/>
  <c r="AY4" i="1"/>
  <c r="AL2" i="1"/>
  <c r="AM2" i="1" s="1"/>
  <c r="AM11" i="1"/>
  <c r="AM8" i="1"/>
  <c r="AM3" i="1"/>
  <c r="AM7" i="1"/>
  <c r="AM10" i="1"/>
  <c r="AM6" i="1"/>
  <c r="AM9" i="1"/>
  <c r="AM12" i="1"/>
  <c r="AM4" i="1"/>
  <c r="AM13" i="1"/>
  <c r="AM5" i="1"/>
  <c r="AO2" i="1" l="1" a="1"/>
  <c r="AO2" i="1" s="1"/>
  <c r="AR2" i="1" s="1" a="1"/>
  <c r="AR2" i="1" s="1"/>
  <c r="BA2" i="1" a="1"/>
  <c r="BA2" i="1" s="1"/>
  <c r="BD2" i="1" s="1" a="1"/>
  <c r="BD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<sst xmlns="http://schemas.openxmlformats.org/spreadsheetml/2006/main" count="309" uniqueCount="123">
  <si>
    <t>Theme</t>
  </si>
  <si>
    <t>Word</t>
  </si>
  <si>
    <t>Count</t>
  </si>
  <si>
    <t>برند</t>
  </si>
  <si>
    <t>قیمت</t>
  </si>
  <si>
    <t>تبلیغات</t>
  </si>
  <si>
    <t>سرویس کار</t>
  </si>
  <si>
    <t>کیفیت</t>
  </si>
  <si>
    <t>Topic</t>
  </si>
  <si>
    <t>برند ایرانی</t>
  </si>
  <si>
    <t>برند وارداتی</t>
  </si>
  <si>
    <t>روغن موتور اقتصادی</t>
  </si>
  <si>
    <t>در دسترس بودن</t>
  </si>
  <si>
    <t>قابلیت طی مسافت بیشتر</t>
  </si>
  <si>
    <t>اعتماد به سرویسکار</t>
  </si>
  <si>
    <t>اصالت روغن موتور</t>
  </si>
  <si>
    <t>کم نکردن</t>
  </si>
  <si>
    <t>گریس نشدن (عدم چسبندگی)</t>
  </si>
  <si>
    <t>طول عمر موتور</t>
  </si>
  <si>
    <t xml:space="preserve">تبلیغات </t>
  </si>
  <si>
    <t>سرویسکار توصیه شده</t>
  </si>
  <si>
    <t>شفافیت روغن موتور</t>
  </si>
  <si>
    <t>نرم و روان حرکت کردن موتور</t>
  </si>
  <si>
    <t>روغن موتور پرمیوم</t>
  </si>
  <si>
    <t>استاندارد</t>
  </si>
  <si>
    <t>آشناییت با سرویسکار</t>
  </si>
  <si>
    <t>تخفیف روی خرید</t>
  </si>
  <si>
    <t>برند تحت لیسانس</t>
  </si>
  <si>
    <t>خاصیت ضدسایش</t>
  </si>
  <si>
    <t>ايران</t>
  </si>
  <si>
    <t>داخلی</t>
  </si>
  <si>
    <t>بهران</t>
  </si>
  <si>
    <t>اسپیدی</t>
  </si>
  <si>
    <t>سپاهان</t>
  </si>
  <si>
    <t>پارس</t>
  </si>
  <si>
    <t>ایران</t>
  </si>
  <si>
    <t>تحت لیسانس</t>
  </si>
  <si>
    <t>بهتام</t>
  </si>
  <si>
    <t>لیکومولی</t>
  </si>
  <si>
    <t>پروفی کار</t>
  </si>
  <si>
    <t>پروفیکار</t>
  </si>
  <si>
    <t>موتوسل</t>
  </si>
  <si>
    <t>تخفیف</t>
  </si>
  <si>
    <t>پروموشن</t>
  </si>
  <si>
    <t>ارزان</t>
  </si>
  <si>
    <t>ارزون</t>
  </si>
  <si>
    <t>اقتصادی</t>
  </si>
  <si>
    <t>گرون</t>
  </si>
  <si>
    <t>گران</t>
  </si>
  <si>
    <t>پولدار</t>
  </si>
  <si>
    <t>api</t>
  </si>
  <si>
    <t>sn</t>
  </si>
  <si>
    <t>sl</t>
  </si>
  <si>
    <t>sg</t>
  </si>
  <si>
    <t>10W40</t>
  </si>
  <si>
    <t>5W30</t>
  </si>
  <si>
    <t>5W20</t>
  </si>
  <si>
    <t>مشتری ثابت</t>
  </si>
  <si>
    <t>ثابت</t>
  </si>
  <si>
    <t>اعتماد</t>
  </si>
  <si>
    <t>معتمد</t>
  </si>
  <si>
    <t>مطمئن</t>
  </si>
  <si>
    <t>آشنا</t>
  </si>
  <si>
    <t>شناخت</t>
  </si>
  <si>
    <t>همیشگی</t>
  </si>
  <si>
    <t>توصیه</t>
  </si>
  <si>
    <t>پیشنهاد</t>
  </si>
  <si>
    <t>دوستان</t>
  </si>
  <si>
    <t>همکار</t>
  </si>
  <si>
    <t>تبلیغ</t>
  </si>
  <si>
    <t>نکونام</t>
  </si>
  <si>
    <t>ماکت</t>
  </si>
  <si>
    <t>بیلبرد</t>
  </si>
  <si>
    <t>یکام</t>
  </si>
  <si>
    <t>یکهام</t>
  </si>
  <si>
    <t>تلویزیون</t>
  </si>
  <si>
    <t>تبخیر</t>
  </si>
  <si>
    <t>کم کردن</t>
  </si>
  <si>
    <t>کم شدن</t>
  </si>
  <si>
    <t>روغن سوزی</t>
  </si>
  <si>
    <t>هزار تا</t>
  </si>
  <si>
    <t>کیلومتر</t>
  </si>
  <si>
    <t>کارکرد</t>
  </si>
  <si>
    <t>مسافت</t>
  </si>
  <si>
    <t>اصل</t>
  </si>
  <si>
    <t>اورجینال</t>
  </si>
  <si>
    <t>تقلبی</t>
  </si>
  <si>
    <t>تقلب</t>
  </si>
  <si>
    <t>اصالت</t>
  </si>
  <si>
    <t>گازوییل</t>
  </si>
  <si>
    <t>فیک</t>
  </si>
  <si>
    <t>صدا</t>
  </si>
  <si>
    <t>نرم</t>
  </si>
  <si>
    <t>سایش</t>
  </si>
  <si>
    <t>اصطکاک</t>
  </si>
  <si>
    <t>اصطحکاک</t>
  </si>
  <si>
    <t>شفافیت</t>
  </si>
  <si>
    <t>رنگ</t>
  </si>
  <si>
    <t>تیره</t>
  </si>
  <si>
    <t>گریس</t>
  </si>
  <si>
    <t>چسبندگی</t>
  </si>
  <si>
    <t>چسب</t>
  </si>
  <si>
    <t>یاتاقان</t>
  </si>
  <si>
    <t>عمر موتور</t>
  </si>
  <si>
    <t>سلامت موتور</t>
  </si>
  <si>
    <t>تعمیر</t>
  </si>
  <si>
    <t>همه جا</t>
  </si>
  <si>
    <t>زیاده</t>
  </si>
  <si>
    <t>دسترس</t>
  </si>
  <si>
    <t>خارجی</t>
  </si>
  <si>
    <t>خارج</t>
  </si>
  <si>
    <t>ادینول</t>
  </si>
  <si>
    <t>کاسترول</t>
  </si>
  <si>
    <t>توتال</t>
  </si>
  <si>
    <t>واردات</t>
  </si>
  <si>
    <t>Topic 1</t>
  </si>
  <si>
    <t>Topic 2</t>
  </si>
  <si>
    <t>تومن</t>
  </si>
  <si>
    <t>اعتمادی</t>
  </si>
  <si>
    <t>هزینه</t>
  </si>
  <si>
    <t>تعمیرکار</t>
  </si>
  <si>
    <t>تعمیرگاه</t>
  </si>
  <si>
    <t>مکانیک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</si>
</sst>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17"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dges_word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dges_word"/>
    </sheetNames>
    <sheetDataSet>
      <sheetData sheetId="0">
        <row r="1">
          <cell r="A1" t="str">
            <v>Source</v>
          </cell>
          <cell r="B1" t="str">
            <v>Target</v>
          </cell>
          <cell r="C1" t="str">
            <v>Weight</v>
          </cell>
        </row>
        <row r="2">
          <cell r="A2" t="str">
            <v>تومن</v>
          </cell>
          <cell r="B2" t="str">
            <v>هزینه</v>
          </cell>
          <cell r="C2">
            <v>34</v>
          </cell>
        </row>
        <row r="3">
          <cell r="A3" t="str">
            <v>هزینه</v>
          </cell>
          <cell r="B3" t="str">
            <v>تومن</v>
          </cell>
          <cell r="C3">
            <v>31</v>
          </cell>
        </row>
        <row r="4">
          <cell r="A4" t="str">
            <v>تومن</v>
          </cell>
          <cell r="B4" t="str">
            <v>گرون</v>
          </cell>
          <cell r="C4">
            <v>22</v>
          </cell>
        </row>
        <row r="5">
          <cell r="A5" t="str">
            <v>گرون</v>
          </cell>
          <cell r="B5" t="str">
            <v>تومن</v>
          </cell>
          <cell r="C5">
            <v>18</v>
          </cell>
        </row>
        <row r="6">
          <cell r="A6" t="str">
            <v>هزینه</v>
          </cell>
          <cell r="B6" t="str">
            <v>تعمیر</v>
          </cell>
          <cell r="C6">
            <v>17</v>
          </cell>
        </row>
        <row r="7">
          <cell r="A7" t="str">
            <v>بهران</v>
          </cell>
          <cell r="B7" t="str">
            <v>تومن</v>
          </cell>
          <cell r="C7">
            <v>15</v>
          </cell>
        </row>
        <row r="8">
          <cell r="A8" t="str">
            <v>کیلومتر</v>
          </cell>
          <cell r="B8" t="str">
            <v>تومن</v>
          </cell>
          <cell r="C8">
            <v>12</v>
          </cell>
        </row>
        <row r="9">
          <cell r="A9" t="str">
            <v>ايران</v>
          </cell>
          <cell r="B9" t="str">
            <v>تقلبی</v>
          </cell>
          <cell r="C9">
            <v>12</v>
          </cell>
        </row>
        <row r="10">
          <cell r="A10" t="str">
            <v>ایران</v>
          </cell>
          <cell r="B10" t="str">
            <v>هزینه</v>
          </cell>
          <cell r="C10">
            <v>11</v>
          </cell>
        </row>
        <row r="11">
          <cell r="A11" t="str">
            <v>هزینه</v>
          </cell>
          <cell r="B11" t="str">
            <v>گرون</v>
          </cell>
          <cell r="C11">
            <v>10</v>
          </cell>
        </row>
        <row r="12">
          <cell r="A12" t="str">
            <v>نکونام</v>
          </cell>
          <cell r="B12" t="str">
            <v>تبلیغ</v>
          </cell>
          <cell r="C12">
            <v>10</v>
          </cell>
        </row>
        <row r="13">
          <cell r="A13" t="str">
            <v>تعمیر</v>
          </cell>
          <cell r="B13" t="str">
            <v>هزینه</v>
          </cell>
          <cell r="C13">
            <v>10</v>
          </cell>
        </row>
        <row r="14">
          <cell r="A14" t="str">
            <v>تبلیغات</v>
          </cell>
          <cell r="B14" t="str">
            <v>تبلیغ</v>
          </cell>
          <cell r="C14">
            <v>9</v>
          </cell>
        </row>
        <row r="15">
          <cell r="A15" t="str">
            <v>ایران</v>
          </cell>
          <cell r="B15" t="str">
            <v>تومن</v>
          </cell>
          <cell r="C15">
            <v>9</v>
          </cell>
        </row>
        <row r="16">
          <cell r="A16" t="str">
            <v>تعمیر</v>
          </cell>
          <cell r="B16" t="str">
            <v>تومن</v>
          </cell>
          <cell r="C16">
            <v>9</v>
          </cell>
        </row>
        <row r="17">
          <cell r="A17" t="str">
            <v>کیلومتر</v>
          </cell>
          <cell r="B17" t="str">
            <v>هزینه</v>
          </cell>
          <cell r="C17">
            <v>9</v>
          </cell>
        </row>
        <row r="18">
          <cell r="A18" t="str">
            <v>توتال</v>
          </cell>
          <cell r="B18" t="str">
            <v>تومن</v>
          </cell>
          <cell r="C18">
            <v>9</v>
          </cell>
        </row>
        <row r="19">
          <cell r="A19" t="str">
            <v>خارجی</v>
          </cell>
          <cell r="B19" t="str">
            <v>ایران</v>
          </cell>
          <cell r="C19">
            <v>9</v>
          </cell>
        </row>
        <row r="20">
          <cell r="A20" t="str">
            <v>کیلومتر</v>
          </cell>
          <cell r="B20" t="str">
            <v>کارکرد</v>
          </cell>
          <cell r="C20">
            <v>8</v>
          </cell>
        </row>
        <row r="21">
          <cell r="A21" t="str">
            <v>تومن</v>
          </cell>
          <cell r="B21" t="str">
            <v>تعمیر</v>
          </cell>
          <cell r="C21">
            <v>8</v>
          </cell>
        </row>
        <row r="22">
          <cell r="A22" t="str">
            <v>تعمیرگاه</v>
          </cell>
          <cell r="B22" t="str">
            <v>تومن</v>
          </cell>
          <cell r="C22">
            <v>7</v>
          </cell>
        </row>
        <row r="23">
          <cell r="A23" t="str">
            <v>ایران</v>
          </cell>
          <cell r="B23" t="str">
            <v>گرون</v>
          </cell>
          <cell r="C23">
            <v>7</v>
          </cell>
        </row>
        <row r="24">
          <cell r="A24" t="str">
            <v>کارکرد</v>
          </cell>
          <cell r="B24" t="str">
            <v>کیلومتر</v>
          </cell>
          <cell r="C24">
            <v>7</v>
          </cell>
        </row>
        <row r="25">
          <cell r="A25" t="str">
            <v>تومن</v>
          </cell>
          <cell r="B25" t="str">
            <v>ایران</v>
          </cell>
          <cell r="C25">
            <v>6</v>
          </cell>
        </row>
        <row r="26">
          <cell r="A26" t="str">
            <v>تبلیغ</v>
          </cell>
          <cell r="B26" t="str">
            <v>کاسترول</v>
          </cell>
          <cell r="C26">
            <v>6</v>
          </cell>
        </row>
        <row r="27">
          <cell r="A27" t="str">
            <v>خارج</v>
          </cell>
          <cell r="B27" t="str">
            <v>ایران</v>
          </cell>
          <cell r="C27">
            <v>6</v>
          </cell>
        </row>
        <row r="28">
          <cell r="A28" t="str">
            <v>خارجی</v>
          </cell>
          <cell r="B28" t="str">
            <v>تقلبی</v>
          </cell>
          <cell r="C28">
            <v>6</v>
          </cell>
        </row>
        <row r="29">
          <cell r="A29" t="str">
            <v>ایران</v>
          </cell>
          <cell r="B29" t="str">
            <v>واردات</v>
          </cell>
          <cell r="C29">
            <v>6</v>
          </cell>
        </row>
        <row r="30">
          <cell r="A30" t="str">
            <v>رنگ</v>
          </cell>
          <cell r="B30" t="str">
            <v>تومن</v>
          </cell>
          <cell r="C30">
            <v>5</v>
          </cell>
        </row>
        <row r="31">
          <cell r="A31" t="str">
            <v>تعمیرگاه</v>
          </cell>
          <cell r="B31" t="str">
            <v>تعمیر</v>
          </cell>
          <cell r="C31">
            <v>5</v>
          </cell>
        </row>
        <row r="32">
          <cell r="A32" t="str">
            <v>تبلیغ</v>
          </cell>
          <cell r="B32" t="str">
            <v>اسپیدی</v>
          </cell>
          <cell r="C32">
            <v>5</v>
          </cell>
        </row>
        <row r="33">
          <cell r="A33" t="str">
            <v>مکانیک</v>
          </cell>
          <cell r="B33" t="str">
            <v>تومن</v>
          </cell>
          <cell r="C33">
            <v>5</v>
          </cell>
        </row>
        <row r="34">
          <cell r="A34" t="str">
            <v>تومن</v>
          </cell>
          <cell r="B34" t="str">
            <v>تعمیرکار</v>
          </cell>
          <cell r="C34">
            <v>5</v>
          </cell>
        </row>
        <row r="35">
          <cell r="A35" t="str">
            <v>ارزون</v>
          </cell>
          <cell r="B35" t="str">
            <v>گرون</v>
          </cell>
          <cell r="C35">
            <v>5</v>
          </cell>
        </row>
        <row r="36">
          <cell r="A36" t="str">
            <v>ایران</v>
          </cell>
          <cell r="B36" t="str">
            <v>تعمیر</v>
          </cell>
          <cell r="C36">
            <v>5</v>
          </cell>
        </row>
        <row r="37">
          <cell r="A37" t="str">
            <v>تعمیرگاه</v>
          </cell>
          <cell r="B37" t="str">
            <v>تعمیرکار</v>
          </cell>
          <cell r="C37">
            <v>5</v>
          </cell>
        </row>
        <row r="38">
          <cell r="A38" t="str">
            <v>تعمیر</v>
          </cell>
          <cell r="B38" t="str">
            <v>یاتاقان</v>
          </cell>
          <cell r="C38">
            <v>5</v>
          </cell>
        </row>
        <row r="39">
          <cell r="A39" t="str">
            <v>تومن</v>
          </cell>
          <cell r="B39" t="str">
            <v>بهران</v>
          </cell>
          <cell r="C39">
            <v>5</v>
          </cell>
        </row>
        <row r="40">
          <cell r="A40" t="str">
            <v>ایران</v>
          </cell>
          <cell r="B40" t="str">
            <v>پارس</v>
          </cell>
          <cell r="C40">
            <v>5</v>
          </cell>
        </row>
        <row r="41">
          <cell r="A41" t="str">
            <v>ایران</v>
          </cell>
          <cell r="B41" t="str">
            <v>خارجی</v>
          </cell>
          <cell r="C41">
            <v>5</v>
          </cell>
        </row>
        <row r="42">
          <cell r="A42" t="str">
            <v>واردات</v>
          </cell>
          <cell r="B42" t="str">
            <v>ایران</v>
          </cell>
          <cell r="C42">
            <v>5</v>
          </cell>
        </row>
        <row r="43">
          <cell r="A43" t="str">
            <v>صدا</v>
          </cell>
          <cell r="B43" t="str">
            <v>تومن</v>
          </cell>
          <cell r="C43">
            <v>4</v>
          </cell>
        </row>
        <row r="44">
          <cell r="A44" t="str">
            <v>هزینه</v>
          </cell>
          <cell r="B44" t="str">
            <v>زیاده</v>
          </cell>
          <cell r="C44">
            <v>4</v>
          </cell>
        </row>
        <row r="45">
          <cell r="A45" t="str">
            <v>بهران</v>
          </cell>
          <cell r="B45" t="str">
            <v>گرون</v>
          </cell>
          <cell r="C45">
            <v>4</v>
          </cell>
        </row>
        <row r="46">
          <cell r="A46" t="str">
            <v>اصل</v>
          </cell>
          <cell r="B46" t="str">
            <v>تقلبی</v>
          </cell>
          <cell r="C46">
            <v>4</v>
          </cell>
        </row>
        <row r="47">
          <cell r="A47" t="str">
            <v>تقلبی</v>
          </cell>
          <cell r="B47" t="str">
            <v>تعمیر</v>
          </cell>
          <cell r="C47">
            <v>4</v>
          </cell>
        </row>
        <row r="48">
          <cell r="A48" t="str">
            <v>بهران</v>
          </cell>
          <cell r="B48" t="str">
            <v>اسپیدی</v>
          </cell>
          <cell r="C48">
            <v>4</v>
          </cell>
        </row>
        <row r="49">
          <cell r="A49" t="str">
            <v>تومن</v>
          </cell>
          <cell r="B49" t="str">
            <v>ارزون</v>
          </cell>
          <cell r="C49">
            <v>4</v>
          </cell>
        </row>
        <row r="50">
          <cell r="A50" t="str">
            <v>بهران</v>
          </cell>
          <cell r="B50" t="str">
            <v>توتال</v>
          </cell>
          <cell r="C50">
            <v>4</v>
          </cell>
        </row>
        <row r="51">
          <cell r="A51" t="str">
            <v>تبلیغ</v>
          </cell>
          <cell r="B51" t="str">
            <v>بهران</v>
          </cell>
          <cell r="C51">
            <v>4</v>
          </cell>
        </row>
        <row r="52">
          <cell r="A52" t="str">
            <v>تعمیرکار</v>
          </cell>
          <cell r="B52" t="str">
            <v>تعمیرگاه</v>
          </cell>
          <cell r="C52">
            <v>4</v>
          </cell>
        </row>
        <row r="53">
          <cell r="A53" t="str">
            <v>یاتاقان</v>
          </cell>
          <cell r="B53" t="str">
            <v>تومن</v>
          </cell>
          <cell r="C53">
            <v>4</v>
          </cell>
        </row>
        <row r="54">
          <cell r="A54" t="str">
            <v>اصل</v>
          </cell>
          <cell r="B54" t="str">
            <v>هزینه</v>
          </cell>
          <cell r="C54">
            <v>4</v>
          </cell>
        </row>
        <row r="55">
          <cell r="A55" t="str">
            <v>هزینه</v>
          </cell>
          <cell r="B55" t="str">
            <v>گران</v>
          </cell>
          <cell r="C55">
            <v>4</v>
          </cell>
        </row>
        <row r="56">
          <cell r="A56" t="str">
            <v>تعمیر</v>
          </cell>
          <cell r="B56" t="str">
            <v>صدا</v>
          </cell>
          <cell r="C56">
            <v>4</v>
          </cell>
        </row>
        <row r="57">
          <cell r="A57" t="str">
            <v>هزینه</v>
          </cell>
          <cell r="B57" t="str">
            <v>خارجی</v>
          </cell>
          <cell r="C57">
            <v>4</v>
          </cell>
        </row>
        <row r="58">
          <cell r="A58" t="str">
            <v>کاسترول</v>
          </cell>
          <cell r="B58" t="str">
            <v>بهران</v>
          </cell>
          <cell r="C58">
            <v>4</v>
          </cell>
        </row>
        <row r="59">
          <cell r="A59" t="str">
            <v>اصل</v>
          </cell>
          <cell r="B59" t="str">
            <v>تومن</v>
          </cell>
          <cell r="C59">
            <v>4</v>
          </cell>
        </row>
        <row r="60">
          <cell r="A60" t="str">
            <v>خارجی</v>
          </cell>
          <cell r="B60" t="str">
            <v>تومن</v>
          </cell>
          <cell r="C60">
            <v>4</v>
          </cell>
        </row>
        <row r="61">
          <cell r="A61" t="str">
            <v>ایران</v>
          </cell>
          <cell r="B61" t="str">
            <v>ارزون</v>
          </cell>
          <cell r="C61">
            <v>4</v>
          </cell>
        </row>
        <row r="62">
          <cell r="A62" t="str">
            <v>پیشنهاد</v>
          </cell>
          <cell r="B62" t="str">
            <v>بهران</v>
          </cell>
          <cell r="C62">
            <v>4</v>
          </cell>
        </row>
        <row r="63">
          <cell r="A63" t="str">
            <v>تخفیف</v>
          </cell>
          <cell r="B63" t="str">
            <v>تومن</v>
          </cell>
          <cell r="C63">
            <v>4</v>
          </cell>
        </row>
        <row r="64">
          <cell r="A64" t="str">
            <v>بهران</v>
          </cell>
          <cell r="B64" t="str">
            <v>پارس</v>
          </cell>
          <cell r="C64">
            <v>4</v>
          </cell>
        </row>
        <row r="65">
          <cell r="A65" t="str">
            <v>هزینه</v>
          </cell>
          <cell r="B65" t="str">
            <v>ایران</v>
          </cell>
          <cell r="C65">
            <v>4</v>
          </cell>
        </row>
        <row r="66">
          <cell r="A66" t="str">
            <v>تعمیر</v>
          </cell>
          <cell r="B66" t="str">
            <v>مکانیک</v>
          </cell>
          <cell r="C66">
            <v>4</v>
          </cell>
        </row>
        <row r="67">
          <cell r="A67" t="str">
            <v>ایران</v>
          </cell>
          <cell r="B67" t="str">
            <v>خارج</v>
          </cell>
          <cell r="C67">
            <v>4</v>
          </cell>
        </row>
        <row r="68">
          <cell r="A68" t="str">
            <v>تبلیغ</v>
          </cell>
          <cell r="B68" t="str">
            <v>نکونام</v>
          </cell>
          <cell r="C68">
            <v>4</v>
          </cell>
        </row>
        <row r="69">
          <cell r="A69" t="str">
            <v>خارجی</v>
          </cell>
          <cell r="B69" t="str">
            <v>گرون</v>
          </cell>
          <cell r="C69">
            <v>4</v>
          </cell>
        </row>
        <row r="70">
          <cell r="A70" t="str">
            <v>یاتاقان</v>
          </cell>
          <cell r="B70" t="str">
            <v>تعمیر</v>
          </cell>
          <cell r="C70">
            <v>4</v>
          </cell>
        </row>
        <row r="71">
          <cell r="A71" t="str">
            <v>کیلومتر</v>
          </cell>
          <cell r="B71" t="str">
            <v>یاتاقان</v>
          </cell>
          <cell r="C71">
            <v>4</v>
          </cell>
        </row>
        <row r="72">
          <cell r="A72" t="str">
            <v>تقلبی</v>
          </cell>
          <cell r="B72" t="str">
            <v>خارجی</v>
          </cell>
          <cell r="C72">
            <v>4</v>
          </cell>
        </row>
        <row r="73">
          <cell r="A73" t="str">
            <v>هزینه</v>
          </cell>
          <cell r="B73" t="str">
            <v>کیلومتر</v>
          </cell>
          <cell r="C73">
            <v>4</v>
          </cell>
        </row>
        <row r="74">
          <cell r="A74" t="str">
            <v>تومن</v>
          </cell>
          <cell r="B74" t="str">
            <v>تعمیرگاه</v>
          </cell>
          <cell r="C74">
            <v>4</v>
          </cell>
        </row>
        <row r="75">
          <cell r="A75" t="str">
            <v>گرون</v>
          </cell>
          <cell r="B75" t="str">
            <v>توتال</v>
          </cell>
          <cell r="C75">
            <v>3</v>
          </cell>
        </row>
        <row r="76">
          <cell r="A76" t="str">
            <v>خارجی</v>
          </cell>
          <cell r="B76" t="str">
            <v>زیاده</v>
          </cell>
          <cell r="C76">
            <v>3</v>
          </cell>
        </row>
        <row r="77">
          <cell r="A77" t="str">
            <v>اصطکاک</v>
          </cell>
          <cell r="B77" t="str">
            <v>داخلی</v>
          </cell>
          <cell r="C77">
            <v>3</v>
          </cell>
        </row>
        <row r="78">
          <cell r="A78" t="str">
            <v>تعمیرگاه</v>
          </cell>
          <cell r="B78" t="str">
            <v>گرون</v>
          </cell>
          <cell r="C78">
            <v>3</v>
          </cell>
        </row>
        <row r="79">
          <cell r="A79" t="str">
            <v>ایران</v>
          </cell>
          <cell r="B79" t="str">
            <v>توتال</v>
          </cell>
          <cell r="C79">
            <v>3</v>
          </cell>
        </row>
        <row r="80">
          <cell r="A80" t="str">
            <v>مکانیک</v>
          </cell>
          <cell r="B80" t="str">
            <v>صدا</v>
          </cell>
          <cell r="C80">
            <v>3</v>
          </cell>
        </row>
        <row r="81">
          <cell r="A81" t="str">
            <v>تقلبی</v>
          </cell>
          <cell r="B81" t="str">
            <v>تومن</v>
          </cell>
          <cell r="C81">
            <v>3</v>
          </cell>
        </row>
        <row r="82">
          <cell r="A82" t="str">
            <v>تقلبی</v>
          </cell>
          <cell r="B82" t="str">
            <v>ایران</v>
          </cell>
          <cell r="C82">
            <v>3</v>
          </cell>
        </row>
        <row r="83">
          <cell r="A83" t="str">
            <v>بهران</v>
          </cell>
          <cell r="B83" t="str">
            <v>ایران</v>
          </cell>
          <cell r="C83">
            <v>3</v>
          </cell>
        </row>
        <row r="84">
          <cell r="A84" t="str">
            <v>داخلی</v>
          </cell>
          <cell r="B84" t="str">
            <v>ایران</v>
          </cell>
          <cell r="C84">
            <v>3</v>
          </cell>
        </row>
        <row r="85">
          <cell r="A85" t="str">
            <v>کارکرد</v>
          </cell>
          <cell r="B85" t="str">
            <v>تومن</v>
          </cell>
          <cell r="C85">
            <v>3</v>
          </cell>
        </row>
        <row r="86">
          <cell r="A86" t="str">
            <v>دوستان</v>
          </cell>
          <cell r="B86" t="str">
            <v>هزینه</v>
          </cell>
          <cell r="C86">
            <v>3</v>
          </cell>
        </row>
        <row r="87">
          <cell r="A87" t="str">
            <v>سایش</v>
          </cell>
          <cell r="B87" t="str">
            <v>داخلی</v>
          </cell>
          <cell r="C87">
            <v>3</v>
          </cell>
        </row>
        <row r="88">
          <cell r="A88" t="str">
            <v>توتال</v>
          </cell>
          <cell r="B88" t="str">
            <v>اصل</v>
          </cell>
          <cell r="C88">
            <v>3</v>
          </cell>
        </row>
        <row r="89">
          <cell r="A89" t="str">
            <v>تقلبی</v>
          </cell>
          <cell r="B89" t="str">
            <v>اعتماد</v>
          </cell>
          <cell r="C89">
            <v>3</v>
          </cell>
        </row>
        <row r="90">
          <cell r="A90" t="str">
            <v>تعمیرگاه</v>
          </cell>
          <cell r="B90" t="str">
            <v>دوستان</v>
          </cell>
          <cell r="C90">
            <v>3</v>
          </cell>
        </row>
        <row r="91">
          <cell r="A91" t="str">
            <v>هزینه</v>
          </cell>
          <cell r="B91" t="str">
            <v>تعمیرگاه</v>
          </cell>
          <cell r="C91">
            <v>3</v>
          </cell>
        </row>
        <row r="92">
          <cell r="A92" t="str">
            <v>تعمیرکار</v>
          </cell>
          <cell r="B92" t="str">
            <v>هزینه</v>
          </cell>
          <cell r="C92">
            <v>3</v>
          </cell>
        </row>
        <row r="93">
          <cell r="A93" t="str">
            <v>تبلیغ</v>
          </cell>
          <cell r="B93" t="str">
            <v>ایران</v>
          </cell>
          <cell r="C93">
            <v>3</v>
          </cell>
        </row>
        <row r="94">
          <cell r="A94" t="str">
            <v>مکانیک</v>
          </cell>
          <cell r="B94" t="str">
            <v>آشنا</v>
          </cell>
          <cell r="C94">
            <v>3</v>
          </cell>
        </row>
        <row r="95">
          <cell r="A95" t="str">
            <v>تقلبی</v>
          </cell>
          <cell r="B95" t="str">
            <v>بهران</v>
          </cell>
          <cell r="C95">
            <v>3</v>
          </cell>
        </row>
        <row r="96">
          <cell r="A96" t="str">
            <v>گرون</v>
          </cell>
          <cell r="B96" t="str">
            <v>هزینه</v>
          </cell>
          <cell r="C96">
            <v>3</v>
          </cell>
        </row>
        <row r="97">
          <cell r="A97" t="str">
            <v>ایران</v>
          </cell>
          <cell r="B97" t="str">
            <v>یاتاقان</v>
          </cell>
          <cell r="C97">
            <v>3</v>
          </cell>
        </row>
        <row r="98">
          <cell r="A98" t="str">
            <v>مکانیک</v>
          </cell>
          <cell r="B98" t="str">
            <v>تقلبی</v>
          </cell>
          <cell r="C98">
            <v>3</v>
          </cell>
        </row>
        <row r="99">
          <cell r="A99" t="str">
            <v>صدا</v>
          </cell>
          <cell r="B99" t="str">
            <v>تعمیر</v>
          </cell>
          <cell r="C99">
            <v>3</v>
          </cell>
        </row>
        <row r="100">
          <cell r="A100" t="str">
            <v>تعمیرگاه</v>
          </cell>
          <cell r="B100" t="str">
            <v>مکانیک</v>
          </cell>
          <cell r="C100">
            <v>3</v>
          </cell>
        </row>
        <row r="101">
          <cell r="A101" t="str">
            <v>تعمیرکار</v>
          </cell>
          <cell r="B101" t="str">
            <v>تومن</v>
          </cell>
          <cell r="C101">
            <v>3</v>
          </cell>
        </row>
        <row r="102">
          <cell r="A102" t="str">
            <v>تقلبی</v>
          </cell>
          <cell r="B102" t="str">
            <v>استاندارد</v>
          </cell>
          <cell r="C102">
            <v>3</v>
          </cell>
        </row>
        <row r="103">
          <cell r="A103" t="str">
            <v>تعمیرگاه</v>
          </cell>
          <cell r="B103" t="str">
            <v>آشنا</v>
          </cell>
          <cell r="C103">
            <v>3</v>
          </cell>
        </row>
        <row r="104">
          <cell r="A104" t="str">
            <v>سپاهان</v>
          </cell>
          <cell r="B104" t="str">
            <v>اسپیدی</v>
          </cell>
          <cell r="C104">
            <v>3</v>
          </cell>
        </row>
        <row r="105">
          <cell r="A105" t="str">
            <v>خارجی</v>
          </cell>
          <cell r="B105" t="str">
            <v>هزینه</v>
          </cell>
          <cell r="C105">
            <v>3</v>
          </cell>
        </row>
        <row r="106">
          <cell r="A106" t="str">
            <v>تخفیف</v>
          </cell>
          <cell r="B106" t="str">
            <v>اصالت</v>
          </cell>
          <cell r="C106">
            <v>3</v>
          </cell>
        </row>
        <row r="107">
          <cell r="A107" t="str">
            <v>توتال</v>
          </cell>
          <cell r="B107" t="str">
            <v>ایران</v>
          </cell>
          <cell r="C107">
            <v>3</v>
          </cell>
        </row>
        <row r="108">
          <cell r="A108" t="str">
            <v>داخلی</v>
          </cell>
          <cell r="B108" t="str">
            <v>هزینه</v>
          </cell>
          <cell r="C108">
            <v>3</v>
          </cell>
        </row>
        <row r="109">
          <cell r="A109" t="str">
            <v>گریس</v>
          </cell>
          <cell r="B109" t="str">
            <v>نرم</v>
          </cell>
          <cell r="C109">
            <v>3</v>
          </cell>
        </row>
        <row r="110">
          <cell r="A110" t="str">
            <v>تقلبی</v>
          </cell>
          <cell r="B110" t="str">
            <v>هزینه</v>
          </cell>
          <cell r="C110">
            <v>3</v>
          </cell>
        </row>
        <row r="111">
          <cell r="A111" t="str">
            <v>تعمیرگاه</v>
          </cell>
          <cell r="B111" t="str">
            <v>خارجی</v>
          </cell>
          <cell r="C111">
            <v>3</v>
          </cell>
        </row>
        <row r="112">
          <cell r="A112" t="str">
            <v>ایران</v>
          </cell>
          <cell r="B112" t="str">
            <v>زیاده</v>
          </cell>
          <cell r="C112">
            <v>3</v>
          </cell>
        </row>
        <row r="113">
          <cell r="A113" t="str">
            <v>کیلومتر</v>
          </cell>
          <cell r="B113" t="str">
            <v>تعمیرگاه</v>
          </cell>
          <cell r="C113">
            <v>3</v>
          </cell>
        </row>
        <row r="114">
          <cell r="A114" t="str">
            <v>تعمیر</v>
          </cell>
          <cell r="B114" t="str">
            <v>کیلومتر</v>
          </cell>
          <cell r="C114">
            <v>3</v>
          </cell>
        </row>
        <row r="115">
          <cell r="A115" t="str">
            <v>توتال</v>
          </cell>
          <cell r="B115" t="str">
            <v>بهران</v>
          </cell>
          <cell r="C115">
            <v>3</v>
          </cell>
        </row>
        <row r="116">
          <cell r="A116" t="str">
            <v>پارس</v>
          </cell>
          <cell r="B116" t="str">
            <v>سپاهان</v>
          </cell>
          <cell r="C116">
            <v>3</v>
          </cell>
        </row>
        <row r="117">
          <cell r="A117" t="str">
            <v>بهران</v>
          </cell>
          <cell r="B117" t="str">
            <v>سپاهان</v>
          </cell>
          <cell r="C117">
            <v>3</v>
          </cell>
        </row>
        <row r="118">
          <cell r="A118" t="str">
            <v>بهران</v>
          </cell>
          <cell r="B118" t="str">
            <v>هزینه</v>
          </cell>
          <cell r="C118">
            <v>3</v>
          </cell>
        </row>
        <row r="119">
          <cell r="A119" t="str">
            <v>تعمیرکار</v>
          </cell>
          <cell r="B119" t="str">
            <v>تعمیر</v>
          </cell>
          <cell r="C119">
            <v>3</v>
          </cell>
        </row>
        <row r="120">
          <cell r="A120" t="str">
            <v>گریس</v>
          </cell>
          <cell r="B120" t="str">
            <v>بهران</v>
          </cell>
          <cell r="C120">
            <v>3</v>
          </cell>
        </row>
        <row r="121">
          <cell r="A121" t="str">
            <v>توصیه</v>
          </cell>
          <cell r="B121" t="str">
            <v>هزینه</v>
          </cell>
          <cell r="C121">
            <v>3</v>
          </cell>
        </row>
        <row r="122">
          <cell r="A122" t="str">
            <v>پیشنهاد</v>
          </cell>
          <cell r="B122" t="str">
            <v>تعمیر</v>
          </cell>
          <cell r="C122">
            <v>3</v>
          </cell>
        </row>
        <row r="123">
          <cell r="A123" t="str">
            <v>داخلی</v>
          </cell>
          <cell r="B123" t="str">
            <v>خارجی</v>
          </cell>
          <cell r="C123">
            <v>3</v>
          </cell>
        </row>
        <row r="124">
          <cell r="A124" t="str">
            <v>اسپیدی</v>
          </cell>
          <cell r="B124" t="str">
            <v>گریس</v>
          </cell>
          <cell r="C124">
            <v>3</v>
          </cell>
        </row>
        <row r="125">
          <cell r="A125" t="str">
            <v>گریس</v>
          </cell>
          <cell r="B125" t="str">
            <v>اسپیدی</v>
          </cell>
          <cell r="C125">
            <v>3</v>
          </cell>
        </row>
        <row r="126">
          <cell r="A126" t="str">
            <v>بهران</v>
          </cell>
          <cell r="B126" t="str">
            <v>خارجی</v>
          </cell>
          <cell r="C126">
            <v>3</v>
          </cell>
        </row>
        <row r="127">
          <cell r="A127" t="str">
            <v>دوستان</v>
          </cell>
          <cell r="B127" t="str">
            <v>ایران</v>
          </cell>
          <cell r="C127">
            <v>3</v>
          </cell>
        </row>
        <row r="128">
          <cell r="A128" t="str">
            <v>خارجی</v>
          </cell>
          <cell r="B128" t="str">
            <v>کارکرد</v>
          </cell>
          <cell r="C128">
            <v>3</v>
          </cell>
        </row>
        <row r="129">
          <cell r="A129" t="str">
            <v>تعمیر</v>
          </cell>
          <cell r="B129" t="str">
            <v>رنگ</v>
          </cell>
          <cell r="C129">
            <v>3</v>
          </cell>
        </row>
        <row r="130">
          <cell r="A130" t="str">
            <v>تعمیر</v>
          </cell>
          <cell r="B130" t="str">
            <v>ثابت</v>
          </cell>
          <cell r="C130">
            <v>3</v>
          </cell>
        </row>
        <row r="131">
          <cell r="A131" t="str">
            <v>یاتاقان</v>
          </cell>
          <cell r="B131" t="str">
            <v>ثابت</v>
          </cell>
          <cell r="C131">
            <v>3</v>
          </cell>
        </row>
        <row r="132">
          <cell r="A132" t="str">
            <v>صدا</v>
          </cell>
          <cell r="B132" t="str">
            <v>نرم</v>
          </cell>
          <cell r="C132">
            <v>3</v>
          </cell>
        </row>
        <row r="133">
          <cell r="A133" t="str">
            <v>هزینه</v>
          </cell>
          <cell r="B133" t="str">
            <v>ارزان</v>
          </cell>
          <cell r="C133">
            <v>3</v>
          </cell>
        </row>
        <row r="134">
          <cell r="A134" t="str">
            <v>تقلبی</v>
          </cell>
          <cell r="B134" t="str">
            <v>یاتاقان</v>
          </cell>
          <cell r="C134">
            <v>2</v>
          </cell>
        </row>
        <row r="135">
          <cell r="A135" t="str">
            <v>دوستان</v>
          </cell>
          <cell r="B135" t="str">
            <v>مطمئن</v>
          </cell>
          <cell r="C135">
            <v>2</v>
          </cell>
        </row>
        <row r="136">
          <cell r="A136" t="str">
            <v>توتال</v>
          </cell>
          <cell r="B136" t="str">
            <v>تقلبی</v>
          </cell>
          <cell r="C136">
            <v>2</v>
          </cell>
        </row>
        <row r="137">
          <cell r="A137" t="str">
            <v>تلویزیون</v>
          </cell>
          <cell r="B137" t="str">
            <v>تبلیغ</v>
          </cell>
          <cell r="C137">
            <v>2</v>
          </cell>
        </row>
        <row r="138">
          <cell r="A138" t="str">
            <v>هزینه</v>
          </cell>
          <cell r="B138" t="str">
            <v>تعمیرکار</v>
          </cell>
          <cell r="C138">
            <v>2</v>
          </cell>
        </row>
        <row r="139">
          <cell r="A139" t="str">
            <v>صدا</v>
          </cell>
          <cell r="B139" t="str">
            <v>تبلیغ</v>
          </cell>
          <cell r="C139">
            <v>2</v>
          </cell>
        </row>
        <row r="140">
          <cell r="A140" t="str">
            <v>کیلومتر</v>
          </cell>
          <cell r="B140" t="str">
            <v>توصیه</v>
          </cell>
          <cell r="C140">
            <v>2</v>
          </cell>
        </row>
        <row r="141">
          <cell r="A141" t="str">
            <v>کاسترول</v>
          </cell>
          <cell r="B141" t="str">
            <v>پیشنهاد</v>
          </cell>
          <cell r="C141">
            <v>2</v>
          </cell>
        </row>
        <row r="142">
          <cell r="A142" t="str">
            <v>تبلیغ</v>
          </cell>
          <cell r="B142" t="str">
            <v>صدا</v>
          </cell>
          <cell r="C142">
            <v>2</v>
          </cell>
        </row>
        <row r="143">
          <cell r="A143" t="str">
            <v>کیلومتر</v>
          </cell>
          <cell r="B143" t="str">
            <v>تعمیر</v>
          </cell>
          <cell r="C143">
            <v>2</v>
          </cell>
        </row>
        <row r="144">
          <cell r="A144" t="str">
            <v>ایران</v>
          </cell>
          <cell r="B144" t="str">
            <v>فیک</v>
          </cell>
          <cell r="C144">
            <v>2</v>
          </cell>
        </row>
        <row r="145">
          <cell r="A145" t="str">
            <v>تعمیرگاه</v>
          </cell>
          <cell r="B145" t="str">
            <v>صدا</v>
          </cell>
          <cell r="C145">
            <v>2</v>
          </cell>
        </row>
        <row r="146">
          <cell r="A146" t="str">
            <v>رنگ</v>
          </cell>
          <cell r="B146" t="str">
            <v>آشنا</v>
          </cell>
          <cell r="C146">
            <v>2</v>
          </cell>
        </row>
        <row r="147">
          <cell r="A147" t="str">
            <v>صدا</v>
          </cell>
          <cell r="B147" t="str">
            <v>رنگ</v>
          </cell>
          <cell r="C147">
            <v>2</v>
          </cell>
        </row>
        <row r="148">
          <cell r="A148" t="str">
            <v>گران</v>
          </cell>
          <cell r="B148" t="str">
            <v>ایران</v>
          </cell>
          <cell r="C148">
            <v>2</v>
          </cell>
        </row>
        <row r="149">
          <cell r="A149" t="str">
            <v>توتال</v>
          </cell>
          <cell r="B149" t="str">
            <v>خارجی</v>
          </cell>
          <cell r="C149">
            <v>2</v>
          </cell>
        </row>
        <row r="150">
          <cell r="A150" t="str">
            <v>ارزان</v>
          </cell>
          <cell r="B150" t="str">
            <v>گران</v>
          </cell>
          <cell r="C150">
            <v>2</v>
          </cell>
        </row>
        <row r="151">
          <cell r="A151" t="str">
            <v>کیلومتر</v>
          </cell>
          <cell r="B151" t="str">
            <v>تقلبی</v>
          </cell>
          <cell r="C151">
            <v>2</v>
          </cell>
        </row>
        <row r="152">
          <cell r="A152" t="str">
            <v>هزینه</v>
          </cell>
          <cell r="B152" t="str">
            <v>ارزون</v>
          </cell>
          <cell r="C152">
            <v>2</v>
          </cell>
        </row>
        <row r="153">
          <cell r="A153" t="str">
            <v>پولدار</v>
          </cell>
          <cell r="B153" t="str">
            <v>رنگ</v>
          </cell>
          <cell r="C153">
            <v>2</v>
          </cell>
        </row>
        <row r="154">
          <cell r="A154" t="str">
            <v>هزینه</v>
          </cell>
          <cell r="B154" t="str">
            <v>دوستان</v>
          </cell>
          <cell r="C154">
            <v>2</v>
          </cell>
        </row>
        <row r="155">
          <cell r="A155" t="str">
            <v>دوستان</v>
          </cell>
          <cell r="B155" t="str">
            <v>پیشنهاد</v>
          </cell>
          <cell r="C155">
            <v>2</v>
          </cell>
        </row>
        <row r="156">
          <cell r="A156" t="str">
            <v>تعمیر</v>
          </cell>
          <cell r="B156" t="str">
            <v>استاندارد</v>
          </cell>
          <cell r="C156">
            <v>2</v>
          </cell>
        </row>
        <row r="157">
          <cell r="A157" t="str">
            <v>بهران</v>
          </cell>
          <cell r="B157" t="str">
            <v>چسب</v>
          </cell>
          <cell r="C157">
            <v>2</v>
          </cell>
        </row>
        <row r="158">
          <cell r="A158" t="str">
            <v>صدا</v>
          </cell>
          <cell r="B158" t="str">
            <v>تعمیرگاه</v>
          </cell>
          <cell r="C158">
            <v>2</v>
          </cell>
        </row>
        <row r="159">
          <cell r="A159" t="str">
            <v>دوستان</v>
          </cell>
          <cell r="B159" t="str">
            <v>تعمیر</v>
          </cell>
          <cell r="C159">
            <v>2</v>
          </cell>
        </row>
        <row r="160">
          <cell r="A160" t="str">
            <v>مسافت</v>
          </cell>
          <cell r="B160" t="str">
            <v>کارکرد</v>
          </cell>
          <cell r="C160">
            <v>2</v>
          </cell>
        </row>
        <row r="161">
          <cell r="A161" t="str">
            <v>صدا</v>
          </cell>
          <cell r="B161" t="str">
            <v>دوستان</v>
          </cell>
          <cell r="C161">
            <v>2</v>
          </cell>
        </row>
        <row r="162">
          <cell r="A162" t="str">
            <v>مکانیک</v>
          </cell>
          <cell r="B162" t="str">
            <v>ثابت</v>
          </cell>
          <cell r="C162">
            <v>2</v>
          </cell>
        </row>
        <row r="163">
          <cell r="A163" t="str">
            <v>اقتصادی</v>
          </cell>
          <cell r="B163" t="str">
            <v>ایران</v>
          </cell>
          <cell r="C163">
            <v>2</v>
          </cell>
        </row>
        <row r="164">
          <cell r="A164" t="str">
            <v>مکانیک</v>
          </cell>
          <cell r="B164" t="str">
            <v>یاتاقان</v>
          </cell>
          <cell r="C164">
            <v>2</v>
          </cell>
        </row>
        <row r="165">
          <cell r="A165" t="str">
            <v>مطمئن</v>
          </cell>
          <cell r="B165" t="str">
            <v>ایران</v>
          </cell>
          <cell r="C165">
            <v>2</v>
          </cell>
        </row>
        <row r="166">
          <cell r="A166" t="str">
            <v>تعمیر</v>
          </cell>
          <cell r="B166" t="str">
            <v>اعتماد</v>
          </cell>
          <cell r="C166">
            <v>2</v>
          </cell>
        </row>
        <row r="167">
          <cell r="A167" t="str">
            <v>تومن</v>
          </cell>
          <cell r="B167" t="str">
            <v>خارجی</v>
          </cell>
          <cell r="C167">
            <v>2</v>
          </cell>
        </row>
        <row r="168">
          <cell r="A168" t="str">
            <v>هزینه</v>
          </cell>
          <cell r="B168" t="str">
            <v>تخفیف</v>
          </cell>
          <cell r="C168">
            <v>2</v>
          </cell>
        </row>
        <row r="169">
          <cell r="A169" t="str">
            <v>تبلیغ</v>
          </cell>
          <cell r="B169" t="str">
            <v>تبلیغات</v>
          </cell>
          <cell r="C169">
            <v>2</v>
          </cell>
        </row>
        <row r="170">
          <cell r="A170" t="str">
            <v>تعمیر</v>
          </cell>
          <cell r="B170" t="str">
            <v>تقلبی</v>
          </cell>
          <cell r="C170">
            <v>2</v>
          </cell>
        </row>
        <row r="171">
          <cell r="A171" t="str">
            <v>کاسترول</v>
          </cell>
          <cell r="B171" t="str">
            <v>توصیه</v>
          </cell>
          <cell r="C171">
            <v>2</v>
          </cell>
        </row>
        <row r="172">
          <cell r="A172" t="str">
            <v>توصیه</v>
          </cell>
          <cell r="B172" t="str">
            <v>توتال</v>
          </cell>
          <cell r="C172">
            <v>2</v>
          </cell>
        </row>
        <row r="173">
          <cell r="A173" t="str">
            <v>مکانیک</v>
          </cell>
          <cell r="B173" t="str">
            <v>تعمیرگاه</v>
          </cell>
          <cell r="C173">
            <v>2</v>
          </cell>
        </row>
        <row r="174">
          <cell r="A174" t="str">
            <v>بهران</v>
          </cell>
          <cell r="B174" t="str">
            <v>تقلبی</v>
          </cell>
          <cell r="C174">
            <v>2</v>
          </cell>
        </row>
        <row r="175">
          <cell r="A175" t="str">
            <v>گران</v>
          </cell>
          <cell r="B175" t="str">
            <v>هزینه</v>
          </cell>
          <cell r="C175">
            <v>2</v>
          </cell>
        </row>
        <row r="176">
          <cell r="A176" t="str">
            <v>اعتماد</v>
          </cell>
          <cell r="B176" t="str">
            <v>تقلبی</v>
          </cell>
          <cell r="C176">
            <v>2</v>
          </cell>
        </row>
        <row r="177">
          <cell r="A177" t="str">
            <v>تومن</v>
          </cell>
          <cell r="B177" t="str">
            <v>آشنا</v>
          </cell>
          <cell r="C177">
            <v>2</v>
          </cell>
        </row>
        <row r="178">
          <cell r="A178" t="str">
            <v>مکانیک</v>
          </cell>
          <cell r="B178" t="str">
            <v>مطمئن</v>
          </cell>
          <cell r="C178">
            <v>2</v>
          </cell>
        </row>
        <row r="179">
          <cell r="A179" t="str">
            <v>گرون</v>
          </cell>
          <cell r="B179" t="str">
            <v>خارجی</v>
          </cell>
          <cell r="C179">
            <v>2</v>
          </cell>
        </row>
        <row r="180">
          <cell r="A180" t="str">
            <v>تعمیرگاه</v>
          </cell>
          <cell r="B180" t="str">
            <v>هزینه</v>
          </cell>
          <cell r="C180">
            <v>2</v>
          </cell>
        </row>
        <row r="181">
          <cell r="A181" t="str">
            <v>ارزون</v>
          </cell>
          <cell r="B181" t="str">
            <v>هزینه</v>
          </cell>
          <cell r="C181">
            <v>2</v>
          </cell>
        </row>
        <row r="182">
          <cell r="A182" t="str">
            <v>هزینه</v>
          </cell>
          <cell r="B182" t="str">
            <v>واردات</v>
          </cell>
          <cell r="C182">
            <v>2</v>
          </cell>
        </row>
        <row r="183">
          <cell r="A183" t="str">
            <v>دوستان</v>
          </cell>
          <cell r="B183" t="str">
            <v>استاندارد</v>
          </cell>
          <cell r="C183">
            <v>2</v>
          </cell>
        </row>
        <row r="184">
          <cell r="A184" t="str">
            <v>فیک</v>
          </cell>
          <cell r="B184" t="str">
            <v>ایران</v>
          </cell>
          <cell r="C184">
            <v>2</v>
          </cell>
        </row>
        <row r="185">
          <cell r="A185" t="str">
            <v>ایران</v>
          </cell>
          <cell r="B185" t="str">
            <v>استاندارد</v>
          </cell>
          <cell r="C185">
            <v>2</v>
          </cell>
        </row>
        <row r="186">
          <cell r="A186" t="str">
            <v>استاندارد</v>
          </cell>
          <cell r="B186" t="str">
            <v>ایران</v>
          </cell>
          <cell r="C186">
            <v>2</v>
          </cell>
        </row>
        <row r="187">
          <cell r="A187" t="str">
            <v>گرون</v>
          </cell>
          <cell r="B187" t="str">
            <v>تعمیرکار</v>
          </cell>
          <cell r="C187">
            <v>2</v>
          </cell>
        </row>
        <row r="188">
          <cell r="A188" t="str">
            <v>آشنا</v>
          </cell>
          <cell r="B188" t="str">
            <v>معتمد</v>
          </cell>
          <cell r="C188">
            <v>2</v>
          </cell>
        </row>
        <row r="189">
          <cell r="A189" t="str">
            <v>اصل</v>
          </cell>
          <cell r="B189" t="str">
            <v>گریس</v>
          </cell>
          <cell r="C189">
            <v>2</v>
          </cell>
        </row>
        <row r="190">
          <cell r="A190" t="str">
            <v>ايران</v>
          </cell>
          <cell r="B190" t="str">
            <v>صدا</v>
          </cell>
          <cell r="C190">
            <v>2</v>
          </cell>
        </row>
        <row r="191">
          <cell r="A191" t="str">
            <v>تومن</v>
          </cell>
          <cell r="B191" t="str">
            <v>توتال</v>
          </cell>
          <cell r="C191">
            <v>2</v>
          </cell>
        </row>
        <row r="192">
          <cell r="A192" t="str">
            <v>هزینه</v>
          </cell>
          <cell r="B192" t="str">
            <v>مکانیک</v>
          </cell>
          <cell r="C192">
            <v>2</v>
          </cell>
        </row>
        <row r="193">
          <cell r="A193" t="str">
            <v>مکانیک</v>
          </cell>
          <cell r="B193" t="str">
            <v>گریس</v>
          </cell>
          <cell r="C193">
            <v>2</v>
          </cell>
        </row>
        <row r="194">
          <cell r="A194" t="str">
            <v>بهران</v>
          </cell>
          <cell r="B194" t="str">
            <v>نرم</v>
          </cell>
          <cell r="C194">
            <v>2</v>
          </cell>
        </row>
        <row r="195">
          <cell r="A195" t="str">
            <v>تومن</v>
          </cell>
          <cell r="B195" t="str">
            <v>پارس</v>
          </cell>
          <cell r="C195">
            <v>2</v>
          </cell>
        </row>
        <row r="196">
          <cell r="A196" t="str">
            <v>تعمیر</v>
          </cell>
          <cell r="B196" t="str">
            <v>کارکرد</v>
          </cell>
          <cell r="C196">
            <v>2</v>
          </cell>
        </row>
        <row r="197">
          <cell r="A197" t="str">
            <v>ارزون</v>
          </cell>
          <cell r="B197" t="str">
            <v>تومن</v>
          </cell>
          <cell r="C197">
            <v>2</v>
          </cell>
        </row>
        <row r="198">
          <cell r="A198" t="str">
            <v>تعمیرگاه</v>
          </cell>
          <cell r="B198" t="str">
            <v>پیشنهاد</v>
          </cell>
          <cell r="C198">
            <v>2</v>
          </cell>
        </row>
        <row r="199">
          <cell r="A199" t="str">
            <v>رنگ</v>
          </cell>
          <cell r="B199" t="str">
            <v>کارکرد</v>
          </cell>
          <cell r="C199">
            <v>2</v>
          </cell>
        </row>
        <row r="200">
          <cell r="A200" t="str">
            <v>کارکرد</v>
          </cell>
          <cell r="B200" t="str">
            <v>داخلی</v>
          </cell>
          <cell r="C200">
            <v>2</v>
          </cell>
        </row>
        <row r="201">
          <cell r="A201" t="str">
            <v>تومن</v>
          </cell>
          <cell r="B201" t="str">
            <v>تقلبی</v>
          </cell>
          <cell r="C201">
            <v>2</v>
          </cell>
        </row>
        <row r="202">
          <cell r="A202" t="str">
            <v>مکانیک</v>
          </cell>
          <cell r="B202" t="str">
            <v>هزینه</v>
          </cell>
          <cell r="C202">
            <v>2</v>
          </cell>
        </row>
        <row r="203">
          <cell r="A203" t="str">
            <v>گران</v>
          </cell>
          <cell r="B203" t="str">
            <v>گرون</v>
          </cell>
          <cell r="C203">
            <v>2</v>
          </cell>
        </row>
        <row r="204">
          <cell r="A204" t="str">
            <v>تبلیغات</v>
          </cell>
          <cell r="B204" t="str">
            <v>تلویزیون</v>
          </cell>
          <cell r="C204">
            <v>2</v>
          </cell>
        </row>
        <row r="205">
          <cell r="A205" t="str">
            <v>کاسترول</v>
          </cell>
          <cell r="B205" t="str">
            <v>ایران</v>
          </cell>
          <cell r="C205">
            <v>2</v>
          </cell>
        </row>
        <row r="206">
          <cell r="A206" t="str">
            <v>تقلبی</v>
          </cell>
          <cell r="B206" t="str">
            <v>تقلب</v>
          </cell>
          <cell r="C206">
            <v>2</v>
          </cell>
        </row>
        <row r="207">
          <cell r="A207" t="str">
            <v>رنگ</v>
          </cell>
          <cell r="B207" t="str">
            <v>خارجی</v>
          </cell>
          <cell r="C207">
            <v>2</v>
          </cell>
        </row>
        <row r="208">
          <cell r="A208" t="str">
            <v>گران</v>
          </cell>
          <cell r="B208" t="str">
            <v>تومن</v>
          </cell>
          <cell r="C208">
            <v>2</v>
          </cell>
        </row>
        <row r="209">
          <cell r="A209" t="str">
            <v>بهران</v>
          </cell>
          <cell r="B209" t="str">
            <v>گریس</v>
          </cell>
          <cell r="C209">
            <v>2</v>
          </cell>
        </row>
        <row r="210">
          <cell r="A210" t="str">
            <v>ایران</v>
          </cell>
          <cell r="B210" t="str">
            <v>تقلبی</v>
          </cell>
          <cell r="C210">
            <v>2</v>
          </cell>
        </row>
        <row r="211">
          <cell r="A211" t="str">
            <v>داخلی</v>
          </cell>
          <cell r="B211" t="str">
            <v>تومن</v>
          </cell>
          <cell r="C211">
            <v>2</v>
          </cell>
        </row>
        <row r="212">
          <cell r="A212" t="str">
            <v>واردات</v>
          </cell>
          <cell r="B212" t="str">
            <v>خارجی</v>
          </cell>
          <cell r="C212">
            <v>2</v>
          </cell>
        </row>
        <row r="213">
          <cell r="A213" t="str">
            <v>هزینه</v>
          </cell>
          <cell r="B213" t="str">
            <v>گازوییل</v>
          </cell>
          <cell r="C213">
            <v>2</v>
          </cell>
        </row>
        <row r="214">
          <cell r="A214" t="str">
            <v>ایران</v>
          </cell>
          <cell r="B214" t="str">
            <v>داخلی</v>
          </cell>
          <cell r="C214">
            <v>2</v>
          </cell>
        </row>
        <row r="215">
          <cell r="A215" t="str">
            <v>بهران</v>
          </cell>
          <cell r="B215" t="str">
            <v>صدا</v>
          </cell>
          <cell r="C215">
            <v>2</v>
          </cell>
        </row>
        <row r="216">
          <cell r="A216" t="str">
            <v>توصیه</v>
          </cell>
          <cell r="B216" t="str">
            <v>کارکرد</v>
          </cell>
          <cell r="C216">
            <v>2</v>
          </cell>
        </row>
        <row r="217">
          <cell r="A217" t="str">
            <v>خارجی</v>
          </cell>
          <cell r="B217" t="str">
            <v>فیک</v>
          </cell>
          <cell r="C217">
            <v>2</v>
          </cell>
        </row>
        <row r="218">
          <cell r="A218" t="str">
            <v>تعمیر</v>
          </cell>
          <cell r="B218" t="str">
            <v>تعمیرکار</v>
          </cell>
          <cell r="C218">
            <v>2</v>
          </cell>
        </row>
        <row r="219">
          <cell r="A219" t="str">
            <v>نرم</v>
          </cell>
          <cell r="B219" t="str">
            <v>صدا</v>
          </cell>
          <cell r="C219">
            <v>2</v>
          </cell>
        </row>
        <row r="220">
          <cell r="A220" t="str">
            <v>هزینه</v>
          </cell>
          <cell r="B220" t="str">
            <v>پارس</v>
          </cell>
          <cell r="C220">
            <v>2</v>
          </cell>
        </row>
        <row r="221">
          <cell r="A221" t="str">
            <v>کارکرد</v>
          </cell>
          <cell r="B221" t="str">
            <v>صدا</v>
          </cell>
          <cell r="C221">
            <v>2</v>
          </cell>
        </row>
        <row r="222">
          <cell r="A222" t="str">
            <v>خارجی</v>
          </cell>
          <cell r="B222" t="str">
            <v>کیلومتر</v>
          </cell>
          <cell r="C222">
            <v>2</v>
          </cell>
        </row>
        <row r="223">
          <cell r="A223" t="str">
            <v>ارزون</v>
          </cell>
          <cell r="B223" t="str">
            <v>پارس</v>
          </cell>
          <cell r="C223">
            <v>2</v>
          </cell>
        </row>
        <row r="224">
          <cell r="A224" t="str">
            <v>ایران</v>
          </cell>
          <cell r="B224" t="str">
            <v>کیلومتر</v>
          </cell>
          <cell r="C224">
            <v>2</v>
          </cell>
        </row>
        <row r="225">
          <cell r="A225" t="str">
            <v>ارزان</v>
          </cell>
          <cell r="B225" t="str">
            <v>هزینه</v>
          </cell>
          <cell r="C225">
            <v>2</v>
          </cell>
        </row>
        <row r="226">
          <cell r="A226" t="str">
            <v>گرون</v>
          </cell>
          <cell r="B226" t="str">
            <v>ایران</v>
          </cell>
          <cell r="C226">
            <v>2</v>
          </cell>
        </row>
        <row r="227">
          <cell r="A227" t="str">
            <v>10W40</v>
          </cell>
          <cell r="B227" t="str">
            <v>موتوسل</v>
          </cell>
          <cell r="C227">
            <v>2</v>
          </cell>
        </row>
        <row r="228">
          <cell r="A228" t="str">
            <v>هزینه</v>
          </cell>
          <cell r="B228" t="str">
            <v>خارج</v>
          </cell>
          <cell r="C228">
            <v>2</v>
          </cell>
        </row>
        <row r="229">
          <cell r="A229" t="str">
            <v>یاتاقان</v>
          </cell>
          <cell r="B229" t="str">
            <v>هزینه</v>
          </cell>
          <cell r="C229">
            <v>2</v>
          </cell>
        </row>
        <row r="230">
          <cell r="A230" t="str">
            <v>ایران</v>
          </cell>
          <cell r="B230" t="str">
            <v>پیشنهاد</v>
          </cell>
          <cell r="C230">
            <v>2</v>
          </cell>
        </row>
        <row r="231">
          <cell r="A231" t="str">
            <v>زیاده</v>
          </cell>
          <cell r="B231" t="str">
            <v>خارجی</v>
          </cell>
          <cell r="C231">
            <v>2</v>
          </cell>
        </row>
        <row r="232">
          <cell r="A232" t="str">
            <v>گرون</v>
          </cell>
          <cell r="B232" t="str">
            <v>بهران</v>
          </cell>
          <cell r="C232">
            <v>2</v>
          </cell>
        </row>
        <row r="233">
          <cell r="A233" t="str">
            <v>کارکرد</v>
          </cell>
          <cell r="B233" t="str">
            <v>ایران</v>
          </cell>
          <cell r="C233">
            <v>2</v>
          </cell>
        </row>
        <row r="234">
          <cell r="A234" t="str">
            <v>خارجی</v>
          </cell>
          <cell r="B234" t="str">
            <v>داخلی</v>
          </cell>
          <cell r="C234">
            <v>2</v>
          </cell>
        </row>
        <row r="235">
          <cell r="A235" t="str">
            <v>رنگ</v>
          </cell>
          <cell r="B235" t="str">
            <v>داخلی</v>
          </cell>
          <cell r="C235">
            <v>2</v>
          </cell>
        </row>
        <row r="236">
          <cell r="A236" t="str">
            <v>اسپیدی</v>
          </cell>
          <cell r="B236" t="str">
            <v>تومن</v>
          </cell>
          <cell r="C236">
            <v>2</v>
          </cell>
        </row>
        <row r="237">
          <cell r="A237" t="str">
            <v>تعمیر</v>
          </cell>
          <cell r="B237" t="str">
            <v>ایران</v>
          </cell>
          <cell r="C237">
            <v>2</v>
          </cell>
        </row>
        <row r="238">
          <cell r="A238" t="str">
            <v>تقلبی</v>
          </cell>
          <cell r="B238" t="str">
            <v>مکانیک</v>
          </cell>
          <cell r="C238">
            <v>2</v>
          </cell>
        </row>
        <row r="239">
          <cell r="A239" t="str">
            <v>ایران</v>
          </cell>
          <cell r="B239" t="str">
            <v>اصل</v>
          </cell>
          <cell r="C239">
            <v>2</v>
          </cell>
        </row>
        <row r="240">
          <cell r="A240" t="str">
            <v>ایران</v>
          </cell>
          <cell r="B240" t="str">
            <v>اصالت</v>
          </cell>
          <cell r="C240">
            <v>1</v>
          </cell>
        </row>
        <row r="241">
          <cell r="A241" t="str">
            <v>چسبندگی</v>
          </cell>
          <cell r="B241" t="str">
            <v>رنگ</v>
          </cell>
          <cell r="C241">
            <v>1</v>
          </cell>
        </row>
        <row r="242">
          <cell r="A242" t="str">
            <v>تقلبی</v>
          </cell>
          <cell r="B242" t="str">
            <v>کارکرد</v>
          </cell>
          <cell r="C242">
            <v>1</v>
          </cell>
        </row>
        <row r="243">
          <cell r="A243" t="str">
            <v>ايران</v>
          </cell>
          <cell r="B243" t="str">
            <v>بهران</v>
          </cell>
          <cell r="C243">
            <v>1</v>
          </cell>
        </row>
        <row r="244">
          <cell r="A244" t="str">
            <v>تبلیغ</v>
          </cell>
          <cell r="B244" t="str">
            <v>گرون</v>
          </cell>
          <cell r="C244">
            <v>1</v>
          </cell>
        </row>
        <row r="245">
          <cell r="A245" t="str">
            <v>تعمیرکار</v>
          </cell>
          <cell r="B245" t="str">
            <v>رنگ</v>
          </cell>
          <cell r="C245">
            <v>1</v>
          </cell>
        </row>
        <row r="246">
          <cell r="A246" t="str">
            <v>ماکت</v>
          </cell>
          <cell r="B246" t="str">
            <v>تبلیغ</v>
          </cell>
          <cell r="C246">
            <v>1</v>
          </cell>
        </row>
        <row r="247">
          <cell r="A247" t="str">
            <v>تبلیغ</v>
          </cell>
          <cell r="B247" t="str">
            <v>اعتماد</v>
          </cell>
          <cell r="C247">
            <v>1</v>
          </cell>
        </row>
        <row r="248">
          <cell r="A248" t="str">
            <v>کارکرد</v>
          </cell>
          <cell r="B248" t="str">
            <v>یاتاقان</v>
          </cell>
          <cell r="C248">
            <v>1</v>
          </cell>
        </row>
        <row r="249">
          <cell r="A249" t="str">
            <v>دوستان</v>
          </cell>
          <cell r="B249" t="str">
            <v>تبلیغ</v>
          </cell>
          <cell r="C249">
            <v>1</v>
          </cell>
        </row>
        <row r="250">
          <cell r="A250" t="str">
            <v>استاندارد</v>
          </cell>
          <cell r="B250" t="str">
            <v>اورجینال</v>
          </cell>
          <cell r="C250">
            <v>1</v>
          </cell>
        </row>
        <row r="251">
          <cell r="A251" t="str">
            <v>مکانیک</v>
          </cell>
          <cell r="B251" t="str">
            <v>خارجی</v>
          </cell>
          <cell r="C251">
            <v>1</v>
          </cell>
        </row>
        <row r="252">
          <cell r="A252" t="str">
            <v>مکانیک</v>
          </cell>
          <cell r="B252" t="str">
            <v>تعمیرکار</v>
          </cell>
          <cell r="C252">
            <v>1</v>
          </cell>
        </row>
        <row r="253">
          <cell r="A253" t="str">
            <v>واردات</v>
          </cell>
          <cell r="B253" t="str">
            <v>اورجینال</v>
          </cell>
          <cell r="C253">
            <v>1</v>
          </cell>
        </row>
        <row r="254">
          <cell r="A254" t="str">
            <v>کیلومتر</v>
          </cell>
          <cell r="B254" t="str">
            <v>صدا</v>
          </cell>
          <cell r="C254">
            <v>1</v>
          </cell>
        </row>
        <row r="255">
          <cell r="A255" t="str">
            <v>گریس</v>
          </cell>
          <cell r="B255" t="str">
            <v>لیکومولی</v>
          </cell>
          <cell r="C255">
            <v>1</v>
          </cell>
        </row>
        <row r="256">
          <cell r="A256" t="str">
            <v>گریس</v>
          </cell>
          <cell r="B256" t="str">
            <v>کاسترول</v>
          </cell>
          <cell r="C256">
            <v>1</v>
          </cell>
        </row>
        <row r="257">
          <cell r="A257" t="str">
            <v>گرون</v>
          </cell>
          <cell r="B257" t="str">
            <v>پیشنهاد</v>
          </cell>
          <cell r="C257">
            <v>1</v>
          </cell>
        </row>
        <row r="258">
          <cell r="A258" t="str">
            <v>مطمئن</v>
          </cell>
          <cell r="B258" t="str">
            <v>تقلب</v>
          </cell>
          <cell r="C258">
            <v>1</v>
          </cell>
        </row>
        <row r="259">
          <cell r="A259" t="str">
            <v>پیشنهاد</v>
          </cell>
          <cell r="B259" t="str">
            <v>تخفیف</v>
          </cell>
          <cell r="C259">
            <v>1</v>
          </cell>
        </row>
        <row r="260">
          <cell r="A260" t="str">
            <v>کاسترول</v>
          </cell>
          <cell r="B260" t="str">
            <v>توتال</v>
          </cell>
          <cell r="C260">
            <v>1</v>
          </cell>
        </row>
        <row r="261">
          <cell r="A261" t="str">
            <v>چسب</v>
          </cell>
          <cell r="B261" t="str">
            <v>مکانیک</v>
          </cell>
          <cell r="C261">
            <v>1</v>
          </cell>
        </row>
        <row r="262">
          <cell r="A262" t="str">
            <v>هزینه</v>
          </cell>
          <cell r="B262" t="str">
            <v>بهران</v>
          </cell>
          <cell r="C262">
            <v>1</v>
          </cell>
        </row>
        <row r="263">
          <cell r="A263" t="str">
            <v>لیکومولی</v>
          </cell>
          <cell r="B263" t="str">
            <v>کاسترول</v>
          </cell>
          <cell r="C263">
            <v>1</v>
          </cell>
        </row>
        <row r="264">
          <cell r="A264" t="str">
            <v>تبلیغ</v>
          </cell>
          <cell r="B264" t="str">
            <v>تومن</v>
          </cell>
          <cell r="C264">
            <v>1</v>
          </cell>
        </row>
        <row r="265">
          <cell r="A265" t="str">
            <v>تعمیرکار</v>
          </cell>
          <cell r="B265" t="str">
            <v>مطمئن</v>
          </cell>
          <cell r="C265">
            <v>1</v>
          </cell>
        </row>
        <row r="266">
          <cell r="A266" t="str">
            <v>اصل</v>
          </cell>
          <cell r="B266" t="str">
            <v>کاسترول</v>
          </cell>
          <cell r="C266">
            <v>1</v>
          </cell>
        </row>
        <row r="267">
          <cell r="A267" t="str">
            <v>اصل</v>
          </cell>
          <cell r="B267" t="str">
            <v>نرم</v>
          </cell>
          <cell r="C267">
            <v>1</v>
          </cell>
        </row>
        <row r="268">
          <cell r="A268" t="str">
            <v>اسپیدی</v>
          </cell>
          <cell r="B268" t="str">
            <v>ارزون</v>
          </cell>
          <cell r="C268">
            <v>1</v>
          </cell>
        </row>
        <row r="269">
          <cell r="A269" t="str">
            <v>ایران</v>
          </cell>
          <cell r="B269" t="str">
            <v>اعتمادی</v>
          </cell>
          <cell r="C269">
            <v>1</v>
          </cell>
        </row>
        <row r="270">
          <cell r="A270" t="str">
            <v>فیک</v>
          </cell>
          <cell r="B270" t="str">
            <v>تقلبی</v>
          </cell>
          <cell r="C270">
            <v>1</v>
          </cell>
        </row>
        <row r="271">
          <cell r="A271" t="str">
            <v>پارس</v>
          </cell>
          <cell r="B271" t="str">
            <v>تخفیف</v>
          </cell>
          <cell r="C271">
            <v>1</v>
          </cell>
        </row>
        <row r="272">
          <cell r="A272" t="str">
            <v>دوستان</v>
          </cell>
          <cell r="B272" t="str">
            <v>توتال</v>
          </cell>
          <cell r="C272">
            <v>1</v>
          </cell>
        </row>
        <row r="273">
          <cell r="A273" t="str">
            <v>همیشگی</v>
          </cell>
          <cell r="B273" t="str">
            <v>اسپیدی</v>
          </cell>
          <cell r="C273">
            <v>1</v>
          </cell>
        </row>
        <row r="274">
          <cell r="A274" t="str">
            <v>تومن</v>
          </cell>
          <cell r="B274" t="str">
            <v>مکانیک</v>
          </cell>
          <cell r="C274">
            <v>1</v>
          </cell>
        </row>
        <row r="275">
          <cell r="A275" t="str">
            <v>اسپیدی</v>
          </cell>
          <cell r="B275" t="str">
            <v>بهران</v>
          </cell>
          <cell r="C275">
            <v>1</v>
          </cell>
        </row>
        <row r="276">
          <cell r="A276" t="str">
            <v>تبلیغات</v>
          </cell>
          <cell r="B276" t="str">
            <v>نکونام</v>
          </cell>
          <cell r="C276">
            <v>1</v>
          </cell>
        </row>
        <row r="277">
          <cell r="A277" t="str">
            <v>مکانیک</v>
          </cell>
          <cell r="B277" t="str">
            <v>اقتصادی</v>
          </cell>
          <cell r="C277">
            <v>1</v>
          </cell>
        </row>
        <row r="278">
          <cell r="A278" t="str">
            <v>کیلومتر</v>
          </cell>
          <cell r="B278" t="str">
            <v>چسب</v>
          </cell>
          <cell r="C278">
            <v>1</v>
          </cell>
        </row>
        <row r="279">
          <cell r="A279" t="str">
            <v>بهران</v>
          </cell>
          <cell r="B279" t="str">
            <v>مطمئن</v>
          </cell>
          <cell r="C279">
            <v>1</v>
          </cell>
        </row>
        <row r="280">
          <cell r="A280" t="str">
            <v>تعمیرگاه</v>
          </cell>
          <cell r="B280" t="str">
            <v>کیلومتر</v>
          </cell>
          <cell r="C280">
            <v>1</v>
          </cell>
        </row>
        <row r="281">
          <cell r="A281" t="str">
            <v>sl</v>
          </cell>
          <cell r="B281" t="str">
            <v>پیشنهاد</v>
          </cell>
          <cell r="C281">
            <v>1</v>
          </cell>
        </row>
        <row r="282">
          <cell r="A282" t="str">
            <v>تعمیرکار</v>
          </cell>
          <cell r="B282" t="str">
            <v>ارزون</v>
          </cell>
          <cell r="C282">
            <v>1</v>
          </cell>
        </row>
        <row r="283">
          <cell r="A283" t="str">
            <v>تبلیغات</v>
          </cell>
          <cell r="B283" t="str">
            <v>کاسترول</v>
          </cell>
          <cell r="C283">
            <v>1</v>
          </cell>
        </row>
        <row r="284">
          <cell r="A284" t="str">
            <v>تومن</v>
          </cell>
          <cell r="B284" t="str">
            <v>یاتاقان</v>
          </cell>
          <cell r="C284">
            <v>1</v>
          </cell>
        </row>
        <row r="285">
          <cell r="A285" t="str">
            <v>سپاهان</v>
          </cell>
          <cell r="B285" t="str">
            <v>تخفیف</v>
          </cell>
          <cell r="C285">
            <v>1</v>
          </cell>
        </row>
        <row r="286">
          <cell r="A286" t="str">
            <v>نرم</v>
          </cell>
          <cell r="B286" t="str">
            <v>گرون</v>
          </cell>
          <cell r="C286">
            <v>1</v>
          </cell>
        </row>
        <row r="287">
          <cell r="A287" t="str">
            <v>پارس</v>
          </cell>
          <cell r="B287" t="str">
            <v>گرون</v>
          </cell>
          <cell r="C287">
            <v>1</v>
          </cell>
        </row>
        <row r="288">
          <cell r="A288" t="str">
            <v>ماکت</v>
          </cell>
          <cell r="B288" t="str">
            <v>لیکومولی</v>
          </cell>
          <cell r="C288">
            <v>1</v>
          </cell>
        </row>
        <row r="289">
          <cell r="A289" t="str">
            <v>ماکت</v>
          </cell>
          <cell r="B289" t="str">
            <v>کاسترول</v>
          </cell>
          <cell r="C289">
            <v>1</v>
          </cell>
        </row>
        <row r="290">
          <cell r="A290" t="str">
            <v>خارج</v>
          </cell>
          <cell r="B290" t="str">
            <v>اعتمادی</v>
          </cell>
          <cell r="C290">
            <v>1</v>
          </cell>
        </row>
        <row r="291">
          <cell r="A291" t="str">
            <v>sl</v>
          </cell>
          <cell r="B291" t="str">
            <v>تخفیف</v>
          </cell>
          <cell r="C291">
            <v>1</v>
          </cell>
        </row>
        <row r="292">
          <cell r="A292" t="str">
            <v>تومن</v>
          </cell>
          <cell r="B292" t="str">
            <v>کیلومتر</v>
          </cell>
          <cell r="C292">
            <v>1</v>
          </cell>
        </row>
        <row r="293">
          <cell r="A293" t="str">
            <v>اصل</v>
          </cell>
          <cell r="B293" t="str">
            <v>خارج</v>
          </cell>
          <cell r="C293">
            <v>1</v>
          </cell>
        </row>
        <row r="294">
          <cell r="A294" t="str">
            <v>سپاهان</v>
          </cell>
          <cell r="B294" t="str">
            <v>تبلیغ</v>
          </cell>
          <cell r="C294">
            <v>1</v>
          </cell>
        </row>
        <row r="295">
          <cell r="A295" t="str">
            <v>دوستان</v>
          </cell>
          <cell r="B295" t="str">
            <v>خارج</v>
          </cell>
          <cell r="C295">
            <v>1</v>
          </cell>
        </row>
        <row r="296">
          <cell r="A296" t="str">
            <v>دوستان</v>
          </cell>
          <cell r="B296" t="str">
            <v>اصل</v>
          </cell>
          <cell r="C296">
            <v>1</v>
          </cell>
        </row>
        <row r="297">
          <cell r="A297" t="str">
            <v>بهران</v>
          </cell>
          <cell r="B297" t="str">
            <v>ارزون</v>
          </cell>
          <cell r="C297">
            <v>1</v>
          </cell>
        </row>
        <row r="298">
          <cell r="A298" t="str">
            <v>تومن</v>
          </cell>
          <cell r="B298" t="str">
            <v>خارج</v>
          </cell>
          <cell r="C298">
            <v>1</v>
          </cell>
        </row>
        <row r="299">
          <cell r="A299" t="str">
            <v>ایران</v>
          </cell>
          <cell r="B299" t="str">
            <v>نرم</v>
          </cell>
          <cell r="C299">
            <v>1</v>
          </cell>
        </row>
        <row r="300">
          <cell r="A300" t="str">
            <v>اصل</v>
          </cell>
          <cell r="B300" t="str">
            <v>گرون</v>
          </cell>
          <cell r="C300">
            <v>1</v>
          </cell>
        </row>
        <row r="301">
          <cell r="A301" t="str">
            <v>پارس</v>
          </cell>
          <cell r="B301" t="str">
            <v>کیلومتر</v>
          </cell>
          <cell r="C301">
            <v>1</v>
          </cell>
        </row>
        <row r="302">
          <cell r="A302" t="str">
            <v>اعتماد</v>
          </cell>
          <cell r="B302" t="str">
            <v>کیلومتر</v>
          </cell>
          <cell r="C302">
            <v>1</v>
          </cell>
        </row>
        <row r="303">
          <cell r="A303" t="str">
            <v>کیلومتر</v>
          </cell>
          <cell r="B303" t="str">
            <v>ایران</v>
          </cell>
          <cell r="C303">
            <v>1</v>
          </cell>
        </row>
        <row r="304">
          <cell r="A304" t="str">
            <v>کیلومتر</v>
          </cell>
          <cell r="B304" t="str">
            <v>خارجی</v>
          </cell>
          <cell r="C304">
            <v>1</v>
          </cell>
        </row>
        <row r="305">
          <cell r="A305" t="str">
            <v>کیلومتر</v>
          </cell>
          <cell r="B305" t="str">
            <v>گران</v>
          </cell>
          <cell r="C305">
            <v>1</v>
          </cell>
        </row>
        <row r="306">
          <cell r="A306" t="str">
            <v>خارجی</v>
          </cell>
          <cell r="B306" t="str">
            <v>گران</v>
          </cell>
          <cell r="C306">
            <v>1</v>
          </cell>
        </row>
        <row r="307">
          <cell r="A307" t="str">
            <v>پارس</v>
          </cell>
          <cell r="B307" t="str">
            <v>رنگ</v>
          </cell>
          <cell r="C307">
            <v>1</v>
          </cell>
        </row>
        <row r="308">
          <cell r="A308" t="str">
            <v>رنگ</v>
          </cell>
          <cell r="B308" t="str">
            <v>کیلومتر</v>
          </cell>
          <cell r="C308">
            <v>1</v>
          </cell>
        </row>
        <row r="309">
          <cell r="A309" t="str">
            <v>دوستان</v>
          </cell>
          <cell r="B309" t="str">
            <v>تومن</v>
          </cell>
          <cell r="C309">
            <v>1</v>
          </cell>
        </row>
        <row r="310">
          <cell r="A310" t="str">
            <v>تومن</v>
          </cell>
          <cell r="B310" t="str">
            <v>شناخت</v>
          </cell>
          <cell r="C310">
            <v>1</v>
          </cell>
        </row>
        <row r="311">
          <cell r="A311" t="str">
            <v>آشنا</v>
          </cell>
          <cell r="B311" t="str">
            <v>تعمیرگاه</v>
          </cell>
          <cell r="C311">
            <v>1</v>
          </cell>
        </row>
        <row r="312">
          <cell r="A312" t="str">
            <v>کارکرد</v>
          </cell>
          <cell r="B312" t="str">
            <v>خارجی</v>
          </cell>
          <cell r="C312">
            <v>1</v>
          </cell>
        </row>
        <row r="313">
          <cell r="A313" t="str">
            <v>پارس</v>
          </cell>
          <cell r="B313" t="str">
            <v>ارزون</v>
          </cell>
          <cell r="C313">
            <v>1</v>
          </cell>
        </row>
        <row r="314">
          <cell r="A314" t="str">
            <v>گرون</v>
          </cell>
          <cell r="B314" t="str">
            <v>آشنا</v>
          </cell>
          <cell r="C314">
            <v>1</v>
          </cell>
        </row>
        <row r="315">
          <cell r="A315" t="str">
            <v>ایران</v>
          </cell>
          <cell r="B315" t="str">
            <v>10W40</v>
          </cell>
          <cell r="C315">
            <v>1</v>
          </cell>
        </row>
        <row r="316">
          <cell r="A316" t="str">
            <v>لیکومولی</v>
          </cell>
          <cell r="B316" t="str">
            <v>تومن</v>
          </cell>
          <cell r="C316">
            <v>1</v>
          </cell>
        </row>
        <row r="317">
          <cell r="A317" t="str">
            <v>دوستان</v>
          </cell>
          <cell r="B317" t="str">
            <v>لیکومولی</v>
          </cell>
          <cell r="C317">
            <v>1</v>
          </cell>
        </row>
        <row r="318">
          <cell r="A318" t="str">
            <v>تعمیرگاه</v>
          </cell>
          <cell r="B318" t="str">
            <v>تخفیف</v>
          </cell>
          <cell r="C318">
            <v>1</v>
          </cell>
        </row>
        <row r="319">
          <cell r="A319" t="str">
            <v>اعتماد</v>
          </cell>
          <cell r="B319" t="str">
            <v>اصل</v>
          </cell>
          <cell r="C319">
            <v>1</v>
          </cell>
        </row>
        <row r="320">
          <cell r="A320" t="str">
            <v>ثابت</v>
          </cell>
          <cell r="B320" t="str">
            <v>استاندارد</v>
          </cell>
          <cell r="C320">
            <v>1</v>
          </cell>
        </row>
        <row r="321">
          <cell r="A321" t="str">
            <v>تعمیرگاه</v>
          </cell>
          <cell r="B321" t="str">
            <v>توتال</v>
          </cell>
          <cell r="C321">
            <v>1</v>
          </cell>
        </row>
        <row r="322">
          <cell r="A322" t="str">
            <v>توتال</v>
          </cell>
          <cell r="B322" t="str">
            <v>آشنا</v>
          </cell>
          <cell r="C322">
            <v>1</v>
          </cell>
        </row>
        <row r="323">
          <cell r="A323" t="str">
            <v>ایران</v>
          </cell>
          <cell r="B323" t="str">
            <v>مکانیک</v>
          </cell>
          <cell r="C323">
            <v>1</v>
          </cell>
        </row>
        <row r="324">
          <cell r="A324" t="str">
            <v>مکانیک</v>
          </cell>
          <cell r="B324" t="str">
            <v>تعمیر</v>
          </cell>
          <cell r="C324">
            <v>1</v>
          </cell>
        </row>
        <row r="325">
          <cell r="A325" t="str">
            <v>کارکرد</v>
          </cell>
          <cell r="B325" t="str">
            <v>هزینه</v>
          </cell>
          <cell r="C325">
            <v>1</v>
          </cell>
        </row>
        <row r="326">
          <cell r="A326" t="str">
            <v>زیاده</v>
          </cell>
          <cell r="B326" t="str">
            <v>تومن</v>
          </cell>
          <cell r="C326">
            <v>1</v>
          </cell>
        </row>
        <row r="327">
          <cell r="A327" t="str">
            <v>اصل</v>
          </cell>
          <cell r="B327" t="str">
            <v>فیک</v>
          </cell>
          <cell r="C327">
            <v>1</v>
          </cell>
        </row>
        <row r="328">
          <cell r="A328" t="str">
            <v>خارج</v>
          </cell>
          <cell r="B328" t="str">
            <v>توصیه</v>
          </cell>
          <cell r="C328">
            <v>1</v>
          </cell>
        </row>
        <row r="329">
          <cell r="A329" t="str">
            <v>مکانیک</v>
          </cell>
          <cell r="B329" t="str">
            <v>کیلومتر</v>
          </cell>
          <cell r="C329">
            <v>1</v>
          </cell>
        </row>
        <row r="330">
          <cell r="A330" t="str">
            <v>نرم</v>
          </cell>
          <cell r="B330" t="str">
            <v>هزینه</v>
          </cell>
          <cell r="C330">
            <v>1</v>
          </cell>
        </row>
        <row r="331">
          <cell r="A331" t="str">
            <v>هزینه</v>
          </cell>
          <cell r="B331" t="str">
            <v>تبخیر</v>
          </cell>
          <cell r="C331">
            <v>1</v>
          </cell>
        </row>
        <row r="332">
          <cell r="A332" t="str">
            <v>پیشنهاد</v>
          </cell>
          <cell r="B332" t="str">
            <v>اصل</v>
          </cell>
          <cell r="C332">
            <v>1</v>
          </cell>
        </row>
        <row r="333">
          <cell r="A333" t="str">
            <v>پیشنهاد</v>
          </cell>
          <cell r="B333" t="str">
            <v>فیک</v>
          </cell>
          <cell r="C333">
            <v>1</v>
          </cell>
        </row>
        <row r="334">
          <cell r="A334" t="str">
            <v>ایران</v>
          </cell>
          <cell r="B334" t="str">
            <v>موتوسل</v>
          </cell>
          <cell r="C334">
            <v>1</v>
          </cell>
        </row>
        <row r="335">
          <cell r="A335" t="str">
            <v>پیشنهاد</v>
          </cell>
          <cell r="B335" t="str">
            <v>10W40</v>
          </cell>
          <cell r="C335">
            <v>1</v>
          </cell>
        </row>
        <row r="336">
          <cell r="A336" t="str">
            <v>پیشنهاد</v>
          </cell>
          <cell r="B336" t="str">
            <v>موتوسل</v>
          </cell>
          <cell r="C336">
            <v>1</v>
          </cell>
        </row>
        <row r="337">
          <cell r="A337" t="str">
            <v>کیلومتر</v>
          </cell>
          <cell r="B337" t="str">
            <v>لیکومولی</v>
          </cell>
          <cell r="C337">
            <v>1</v>
          </cell>
        </row>
        <row r="338">
          <cell r="A338" t="str">
            <v>گرون</v>
          </cell>
          <cell r="B338" t="str">
            <v>تعمیرگاه</v>
          </cell>
          <cell r="C338">
            <v>1</v>
          </cell>
        </row>
        <row r="339">
          <cell r="A339" t="str">
            <v>ارزون</v>
          </cell>
          <cell r="B339" t="str">
            <v>اصل</v>
          </cell>
          <cell r="C339">
            <v>1</v>
          </cell>
        </row>
        <row r="340">
          <cell r="A340" t="str">
            <v>هزینه</v>
          </cell>
          <cell r="B340" t="str">
            <v>اصل</v>
          </cell>
          <cell r="C340">
            <v>1</v>
          </cell>
        </row>
        <row r="341">
          <cell r="A341" t="str">
            <v>کارکرد</v>
          </cell>
          <cell r="B341" t="str">
            <v>زیاده</v>
          </cell>
          <cell r="C341">
            <v>1</v>
          </cell>
        </row>
        <row r="342">
          <cell r="A342" t="str">
            <v>تقلبی</v>
          </cell>
          <cell r="B342" t="str">
            <v>کیلومتر</v>
          </cell>
          <cell r="C342">
            <v>1</v>
          </cell>
        </row>
        <row r="343">
          <cell r="A343" t="str">
            <v>تقلبی</v>
          </cell>
          <cell r="B343" t="str">
            <v>لیکومولی</v>
          </cell>
          <cell r="C343">
            <v>1</v>
          </cell>
        </row>
        <row r="344">
          <cell r="A344" t="str">
            <v>کاسترول</v>
          </cell>
          <cell r="B344" t="str">
            <v>خارجی</v>
          </cell>
          <cell r="C344">
            <v>1</v>
          </cell>
        </row>
        <row r="345">
          <cell r="A345" t="str">
            <v>موتوسل</v>
          </cell>
          <cell r="B345" t="str">
            <v>10W40</v>
          </cell>
          <cell r="C345">
            <v>1</v>
          </cell>
        </row>
        <row r="346">
          <cell r="A346" t="str">
            <v>تعمیرگاه</v>
          </cell>
          <cell r="B346" t="str">
            <v>رنگ</v>
          </cell>
          <cell r="C346">
            <v>1</v>
          </cell>
        </row>
        <row r="347">
          <cell r="A347" t="str">
            <v>نرم</v>
          </cell>
          <cell r="B347" t="str">
            <v>کیلومتر</v>
          </cell>
          <cell r="C347">
            <v>1</v>
          </cell>
        </row>
        <row r="348">
          <cell r="A348" t="str">
            <v>گرون</v>
          </cell>
          <cell r="B348" t="str">
            <v>مکانیک</v>
          </cell>
          <cell r="C348">
            <v>1</v>
          </cell>
        </row>
        <row r="349">
          <cell r="A349" t="str">
            <v>خارجی</v>
          </cell>
          <cell r="B349" t="str">
            <v>تبلیغ</v>
          </cell>
          <cell r="C349">
            <v>1</v>
          </cell>
        </row>
        <row r="350">
          <cell r="A350" t="str">
            <v>اصطکاک</v>
          </cell>
          <cell r="B350" t="str">
            <v>سایش</v>
          </cell>
          <cell r="C350">
            <v>1</v>
          </cell>
        </row>
        <row r="351">
          <cell r="A351" t="str">
            <v>کارکرد</v>
          </cell>
          <cell r="B351" t="str">
            <v>مسافت</v>
          </cell>
          <cell r="C351">
            <v>1</v>
          </cell>
        </row>
        <row r="352">
          <cell r="A352" t="str">
            <v>خارجی</v>
          </cell>
          <cell r="B352" t="str">
            <v>توصیه</v>
          </cell>
          <cell r="C352">
            <v>1</v>
          </cell>
        </row>
        <row r="353">
          <cell r="A353" t="str">
            <v>استاندارد</v>
          </cell>
          <cell r="B353" t="str">
            <v>خارج</v>
          </cell>
          <cell r="C353">
            <v>1</v>
          </cell>
        </row>
        <row r="354">
          <cell r="A354" t="str">
            <v>صدا</v>
          </cell>
          <cell r="B354" t="str">
            <v>آشنا</v>
          </cell>
          <cell r="C354">
            <v>1</v>
          </cell>
        </row>
        <row r="355">
          <cell r="A355" t="str">
            <v>دوستان</v>
          </cell>
          <cell r="B355" t="str">
            <v>صدا</v>
          </cell>
          <cell r="C355">
            <v>1</v>
          </cell>
        </row>
        <row r="356">
          <cell r="A356" t="str">
            <v>گریس</v>
          </cell>
          <cell r="B356" t="str">
            <v>خارجی</v>
          </cell>
          <cell r="C356">
            <v>1</v>
          </cell>
        </row>
        <row r="357">
          <cell r="A357" t="str">
            <v>هزینه</v>
          </cell>
          <cell r="B357" t="str">
            <v>داخلی</v>
          </cell>
          <cell r="C357">
            <v>1</v>
          </cell>
        </row>
        <row r="358">
          <cell r="A358" t="str">
            <v>تومن</v>
          </cell>
          <cell r="B358" t="str">
            <v>زیاده</v>
          </cell>
          <cell r="C358">
            <v>1</v>
          </cell>
        </row>
        <row r="359">
          <cell r="A359" t="str">
            <v>تخفیف</v>
          </cell>
          <cell r="B359" t="str">
            <v>رنگ</v>
          </cell>
          <cell r="C359">
            <v>1</v>
          </cell>
        </row>
        <row r="360">
          <cell r="A360" t="str">
            <v>رنگ</v>
          </cell>
          <cell r="B360" t="str">
            <v>توصیه</v>
          </cell>
          <cell r="C360">
            <v>1</v>
          </cell>
        </row>
        <row r="361">
          <cell r="A361" t="str">
            <v>رنگ</v>
          </cell>
          <cell r="B361" t="str">
            <v>تعمیر</v>
          </cell>
          <cell r="C361">
            <v>1</v>
          </cell>
        </row>
        <row r="362">
          <cell r="A362" t="str">
            <v>مسافت</v>
          </cell>
          <cell r="B362" t="str">
            <v>تومن</v>
          </cell>
          <cell r="C362">
            <v>1</v>
          </cell>
        </row>
        <row r="363">
          <cell r="A363" t="str">
            <v>کیلومتر</v>
          </cell>
          <cell r="B363" t="str">
            <v>مسافت</v>
          </cell>
          <cell r="C363">
            <v>1</v>
          </cell>
        </row>
        <row r="364">
          <cell r="A364" t="str">
            <v>صدا</v>
          </cell>
          <cell r="B364" t="str">
            <v>مکانیک</v>
          </cell>
          <cell r="C364">
            <v>1</v>
          </cell>
        </row>
        <row r="365">
          <cell r="A365" t="str">
            <v>گرون</v>
          </cell>
          <cell r="B365" t="str">
            <v>کیلومتر</v>
          </cell>
          <cell r="C365">
            <v>1</v>
          </cell>
        </row>
        <row r="366">
          <cell r="A366" t="str">
            <v>گریس</v>
          </cell>
          <cell r="B366" t="str">
            <v>رنگ</v>
          </cell>
          <cell r="C366">
            <v>1</v>
          </cell>
        </row>
        <row r="367">
          <cell r="A367" t="str">
            <v>اصل</v>
          </cell>
          <cell r="B367" t="str">
            <v>رنگ</v>
          </cell>
          <cell r="C367">
            <v>1</v>
          </cell>
        </row>
        <row r="368">
          <cell r="A368" t="str">
            <v>رنگ</v>
          </cell>
          <cell r="B368" t="str">
            <v>تعمیرکار</v>
          </cell>
          <cell r="C368">
            <v>1</v>
          </cell>
        </row>
        <row r="369">
          <cell r="A369" t="str">
            <v>تعمیرکار</v>
          </cell>
          <cell r="B369" t="str">
            <v>استاندارد</v>
          </cell>
          <cell r="C369">
            <v>1</v>
          </cell>
        </row>
        <row r="370">
          <cell r="A370" t="str">
            <v>تعمیرکار</v>
          </cell>
          <cell r="B370" t="str">
            <v>ثابت</v>
          </cell>
          <cell r="C370">
            <v>1</v>
          </cell>
        </row>
        <row r="371">
          <cell r="A371" t="str">
            <v>کیلومتر</v>
          </cell>
          <cell r="B371" t="str">
            <v>رنگ</v>
          </cell>
          <cell r="C371">
            <v>1</v>
          </cell>
        </row>
        <row r="372">
          <cell r="A372" t="str">
            <v>دوستان</v>
          </cell>
          <cell r="B372" t="str">
            <v>گازوییل</v>
          </cell>
          <cell r="C372">
            <v>1</v>
          </cell>
        </row>
        <row r="373">
          <cell r="A373" t="str">
            <v>همکار</v>
          </cell>
          <cell r="B373" t="str">
            <v>گرون</v>
          </cell>
          <cell r="C373">
            <v>1</v>
          </cell>
        </row>
        <row r="374">
          <cell r="A374" t="str">
            <v>همکار</v>
          </cell>
          <cell r="B374" t="str">
            <v>کیلومتر</v>
          </cell>
          <cell r="C374">
            <v>1</v>
          </cell>
        </row>
        <row r="375">
          <cell r="A375" t="str">
            <v>همکار</v>
          </cell>
          <cell r="B375" t="str">
            <v>هزینه</v>
          </cell>
          <cell r="C375">
            <v>1</v>
          </cell>
        </row>
        <row r="376">
          <cell r="A376" t="str">
            <v>کیلومتر</v>
          </cell>
          <cell r="B376" t="str">
            <v>استاندارد</v>
          </cell>
          <cell r="C376">
            <v>1</v>
          </cell>
        </row>
        <row r="377">
          <cell r="A377" t="str">
            <v>گرون</v>
          </cell>
          <cell r="B377" t="str">
            <v>دوستان</v>
          </cell>
          <cell r="C377">
            <v>1</v>
          </cell>
        </row>
        <row r="378">
          <cell r="A378" t="str">
            <v>گرون</v>
          </cell>
          <cell r="B378" t="str">
            <v>گازوییل</v>
          </cell>
          <cell r="C378">
            <v>1</v>
          </cell>
        </row>
        <row r="379">
          <cell r="A379" t="str">
            <v>اورجینال</v>
          </cell>
          <cell r="B379" t="str">
            <v>ارزون</v>
          </cell>
          <cell r="C379">
            <v>1</v>
          </cell>
        </row>
        <row r="380">
          <cell r="A380" t="str">
            <v>گرون</v>
          </cell>
          <cell r="B380" t="str">
            <v>زیاده</v>
          </cell>
          <cell r="C380">
            <v>1</v>
          </cell>
        </row>
        <row r="381">
          <cell r="A381" t="str">
            <v>خارج</v>
          </cell>
          <cell r="B381" t="str">
            <v>هزینه</v>
          </cell>
          <cell r="C381">
            <v>1</v>
          </cell>
        </row>
        <row r="382">
          <cell r="A382" t="str">
            <v>مکانیک</v>
          </cell>
          <cell r="B382" t="str">
            <v>خارج</v>
          </cell>
          <cell r="C382">
            <v>1</v>
          </cell>
        </row>
        <row r="383">
          <cell r="A383" t="str">
            <v>گرون</v>
          </cell>
          <cell r="B383" t="str">
            <v>اصل</v>
          </cell>
          <cell r="C383">
            <v>1</v>
          </cell>
        </row>
        <row r="384">
          <cell r="A384" t="str">
            <v>تومن</v>
          </cell>
          <cell r="B384" t="str">
            <v>اصل</v>
          </cell>
          <cell r="C384">
            <v>1</v>
          </cell>
        </row>
        <row r="385">
          <cell r="A385" t="str">
            <v>دوستان</v>
          </cell>
          <cell r="B385" t="str">
            <v>گرون</v>
          </cell>
          <cell r="C385">
            <v>1</v>
          </cell>
        </row>
        <row r="386">
          <cell r="A386" t="str">
            <v>مطمئن</v>
          </cell>
          <cell r="B386" t="str">
            <v>خارج</v>
          </cell>
          <cell r="C386">
            <v>1</v>
          </cell>
        </row>
        <row r="387">
          <cell r="A387" t="str">
            <v>داخلی</v>
          </cell>
          <cell r="B387" t="str">
            <v>بهران</v>
          </cell>
          <cell r="C387">
            <v>1</v>
          </cell>
        </row>
        <row r="388">
          <cell r="A388" t="str">
            <v>ادینول</v>
          </cell>
          <cell r="B388" t="str">
            <v>تومن</v>
          </cell>
          <cell r="C388">
            <v>1</v>
          </cell>
        </row>
        <row r="389">
          <cell r="A389" t="str">
            <v>ارزون</v>
          </cell>
          <cell r="B389" t="str">
            <v>ایران</v>
          </cell>
          <cell r="C389">
            <v>1</v>
          </cell>
        </row>
        <row r="390">
          <cell r="A390" t="str">
            <v>فیک</v>
          </cell>
          <cell r="B390" t="str">
            <v>هزینه</v>
          </cell>
          <cell r="C390">
            <v>1</v>
          </cell>
        </row>
        <row r="391">
          <cell r="A391" t="str">
            <v>کیلومتر</v>
          </cell>
          <cell r="B391" t="str">
            <v>ارزون</v>
          </cell>
          <cell r="C391">
            <v>1</v>
          </cell>
        </row>
        <row r="392">
          <cell r="A392" t="str">
            <v>کاسترول</v>
          </cell>
          <cell r="B392" t="str">
            <v>اصل</v>
          </cell>
          <cell r="C392">
            <v>1</v>
          </cell>
        </row>
        <row r="393">
          <cell r="A393" t="str">
            <v>استاندارد</v>
          </cell>
          <cell r="B393" t="str">
            <v>توصیه</v>
          </cell>
          <cell r="C393">
            <v>1</v>
          </cell>
        </row>
        <row r="394">
          <cell r="A394" t="str">
            <v>واردات</v>
          </cell>
          <cell r="B394" t="str">
            <v>اقتصادی</v>
          </cell>
          <cell r="C394">
            <v>1</v>
          </cell>
        </row>
        <row r="395">
          <cell r="A395" t="str">
            <v>صدا</v>
          </cell>
          <cell r="B395" t="str">
            <v>هزینه</v>
          </cell>
          <cell r="C395">
            <v>1</v>
          </cell>
        </row>
        <row r="396">
          <cell r="A396" t="str">
            <v>تومن</v>
          </cell>
          <cell r="B396" t="str">
            <v>رنگ</v>
          </cell>
          <cell r="C396">
            <v>1</v>
          </cell>
        </row>
        <row r="397">
          <cell r="A397" t="str">
            <v>کاسترول</v>
          </cell>
          <cell r="B397" t="str">
            <v>ماکت</v>
          </cell>
          <cell r="C397">
            <v>1</v>
          </cell>
        </row>
        <row r="398">
          <cell r="A398" t="str">
            <v>تومن</v>
          </cell>
          <cell r="B398" t="str">
            <v>همیشگی</v>
          </cell>
          <cell r="C398">
            <v>1</v>
          </cell>
        </row>
        <row r="399">
          <cell r="A399" t="str">
            <v>دوستان</v>
          </cell>
          <cell r="B399" t="str">
            <v>یاتاقان</v>
          </cell>
          <cell r="C399">
            <v>1</v>
          </cell>
        </row>
        <row r="400">
          <cell r="A400" t="str">
            <v>توصیه</v>
          </cell>
          <cell r="B400" t="str">
            <v>تعمیرگاه</v>
          </cell>
          <cell r="C400">
            <v>1</v>
          </cell>
        </row>
        <row r="401">
          <cell r="A401" t="str">
            <v>تعمیر</v>
          </cell>
          <cell r="B401" t="str">
            <v>نرم</v>
          </cell>
          <cell r="C401">
            <v>1</v>
          </cell>
        </row>
        <row r="402">
          <cell r="A402" t="str">
            <v>تعمیرکار</v>
          </cell>
          <cell r="B402" t="str">
            <v>ایران</v>
          </cell>
          <cell r="C402">
            <v>1</v>
          </cell>
        </row>
        <row r="403">
          <cell r="A403" t="str">
            <v>بهران</v>
          </cell>
          <cell r="B403" t="str">
            <v>کیلومتر</v>
          </cell>
          <cell r="C403">
            <v>1</v>
          </cell>
        </row>
        <row r="404">
          <cell r="A404" t="str">
            <v>گرون</v>
          </cell>
          <cell r="B404" t="str">
            <v>ارزون</v>
          </cell>
          <cell r="C404">
            <v>1</v>
          </cell>
        </row>
        <row r="405">
          <cell r="A405" t="str">
            <v>رنگ</v>
          </cell>
          <cell r="B405" t="str">
            <v>تبخیر</v>
          </cell>
          <cell r="C405">
            <v>1</v>
          </cell>
        </row>
        <row r="406">
          <cell r="A406" t="str">
            <v>استاندارد</v>
          </cell>
          <cell r="B406" t="str">
            <v>رنگ</v>
          </cell>
          <cell r="C406">
            <v>1</v>
          </cell>
        </row>
        <row r="407">
          <cell r="A407" t="str">
            <v>هزینه</v>
          </cell>
          <cell r="B407" t="str">
            <v>تلویزیون</v>
          </cell>
          <cell r="C407">
            <v>1</v>
          </cell>
        </row>
        <row r="408">
          <cell r="A408" t="str">
            <v>خارج</v>
          </cell>
          <cell r="B408" t="str">
            <v>داخلی</v>
          </cell>
          <cell r="C408">
            <v>1</v>
          </cell>
        </row>
        <row r="409">
          <cell r="A409" t="str">
            <v>sn</v>
          </cell>
          <cell r="B409" t="str">
            <v>زیاده</v>
          </cell>
          <cell r="C409">
            <v>1</v>
          </cell>
        </row>
        <row r="410">
          <cell r="A410" t="str">
            <v>sn</v>
          </cell>
          <cell r="B410" t="str">
            <v>sl</v>
          </cell>
          <cell r="C410">
            <v>1</v>
          </cell>
        </row>
        <row r="411">
          <cell r="A411" t="str">
            <v>زیاده</v>
          </cell>
          <cell r="B411" t="str">
            <v>sl</v>
          </cell>
          <cell r="C411">
            <v>1</v>
          </cell>
        </row>
        <row r="412">
          <cell r="A412" t="str">
            <v>زیاده</v>
          </cell>
          <cell r="B412" t="str">
            <v>ایران</v>
          </cell>
          <cell r="C412">
            <v>1</v>
          </cell>
        </row>
        <row r="413">
          <cell r="A413" t="str">
            <v>تومن</v>
          </cell>
          <cell r="B413" t="str">
            <v>اقتصادی</v>
          </cell>
          <cell r="C413">
            <v>1</v>
          </cell>
        </row>
        <row r="414">
          <cell r="A414" t="str">
            <v>توصیه</v>
          </cell>
          <cell r="B414" t="str">
            <v>صدا</v>
          </cell>
          <cell r="C414">
            <v>1</v>
          </cell>
        </row>
        <row r="415">
          <cell r="A415" t="str">
            <v>تبخیر</v>
          </cell>
          <cell r="B415" t="str">
            <v>رنگ</v>
          </cell>
          <cell r="C415">
            <v>1</v>
          </cell>
        </row>
        <row r="416">
          <cell r="A416" t="str">
            <v>هزینه</v>
          </cell>
          <cell r="B416" t="str">
            <v>رنگ</v>
          </cell>
          <cell r="C416">
            <v>1</v>
          </cell>
        </row>
        <row r="417">
          <cell r="A417" t="str">
            <v>تخفیف</v>
          </cell>
          <cell r="B417" t="str">
            <v>گرون</v>
          </cell>
          <cell r="C417">
            <v>1</v>
          </cell>
        </row>
        <row r="418">
          <cell r="A418" t="str">
            <v>کیلومتر</v>
          </cell>
          <cell r="B418" t="str">
            <v>تعمیرکار</v>
          </cell>
          <cell r="C418">
            <v>1</v>
          </cell>
        </row>
        <row r="419">
          <cell r="A419" t="str">
            <v>توصیه</v>
          </cell>
          <cell r="B419" t="str">
            <v>تعمیرکار</v>
          </cell>
          <cell r="C419">
            <v>1</v>
          </cell>
        </row>
        <row r="420">
          <cell r="A420" t="str">
            <v>تلویزیون</v>
          </cell>
          <cell r="B420" t="str">
            <v>تومن</v>
          </cell>
          <cell r="C420">
            <v>1</v>
          </cell>
        </row>
        <row r="421">
          <cell r="A421" t="str">
            <v>تلویزیون</v>
          </cell>
          <cell r="B421" t="str">
            <v>ارزون</v>
          </cell>
          <cell r="C421">
            <v>1</v>
          </cell>
        </row>
        <row r="422">
          <cell r="A422" t="str">
            <v>خارج</v>
          </cell>
          <cell r="B422" t="str">
            <v>خارجی</v>
          </cell>
          <cell r="C422">
            <v>1</v>
          </cell>
        </row>
        <row r="423">
          <cell r="A423" t="str">
            <v>تومن</v>
          </cell>
          <cell r="B423" t="str">
            <v>صدا</v>
          </cell>
          <cell r="C423">
            <v>1</v>
          </cell>
        </row>
        <row r="424">
          <cell r="A424" t="str">
            <v>ایران</v>
          </cell>
          <cell r="B424" t="str">
            <v>صدا</v>
          </cell>
          <cell r="C424">
            <v>1</v>
          </cell>
        </row>
        <row r="425">
          <cell r="A425" t="str">
            <v>صدا</v>
          </cell>
          <cell r="B425" t="str">
            <v>گران</v>
          </cell>
          <cell r="C425">
            <v>1</v>
          </cell>
        </row>
        <row r="426">
          <cell r="A426" t="str">
            <v>نرم</v>
          </cell>
          <cell r="B426" t="str">
            <v>توتال</v>
          </cell>
          <cell r="C426">
            <v>1</v>
          </cell>
        </row>
        <row r="427">
          <cell r="A427" t="str">
            <v>تعمیرگاه</v>
          </cell>
          <cell r="B427" t="str">
            <v>معتمد</v>
          </cell>
          <cell r="C427">
            <v>1</v>
          </cell>
        </row>
        <row r="428">
          <cell r="A428" t="str">
            <v>تخفیف</v>
          </cell>
          <cell r="B428" t="str">
            <v>ارزون</v>
          </cell>
          <cell r="C428">
            <v>1</v>
          </cell>
        </row>
        <row r="429">
          <cell r="A429" t="str">
            <v>اسپیدی</v>
          </cell>
          <cell r="B429" t="str">
            <v>هزینه</v>
          </cell>
          <cell r="C429">
            <v>1</v>
          </cell>
        </row>
        <row r="430">
          <cell r="A430" t="str">
            <v>اقتصادی</v>
          </cell>
          <cell r="B430" t="str">
            <v>مکانیک</v>
          </cell>
          <cell r="C430">
            <v>1</v>
          </cell>
        </row>
        <row r="431">
          <cell r="A431" t="str">
            <v>مکانیک</v>
          </cell>
          <cell r="B431" t="str">
            <v>چسب</v>
          </cell>
          <cell r="C431">
            <v>1</v>
          </cell>
        </row>
        <row r="432">
          <cell r="A432" t="str">
            <v>آشنا</v>
          </cell>
          <cell r="B432" t="str">
            <v>تخفیف</v>
          </cell>
          <cell r="C432">
            <v>1</v>
          </cell>
        </row>
        <row r="433">
          <cell r="A433" t="str">
            <v>دوستان</v>
          </cell>
          <cell r="B433" t="str">
            <v>واردات</v>
          </cell>
          <cell r="C433">
            <v>1</v>
          </cell>
        </row>
        <row r="434">
          <cell r="A434" t="str">
            <v>تعمیرگاه</v>
          </cell>
          <cell r="B434" t="str">
            <v>گریس</v>
          </cell>
          <cell r="C434">
            <v>1</v>
          </cell>
        </row>
        <row r="435">
          <cell r="A435" t="str">
            <v>خارجی</v>
          </cell>
          <cell r="B435" t="str">
            <v>گریس</v>
          </cell>
          <cell r="C435">
            <v>1</v>
          </cell>
        </row>
        <row r="436">
          <cell r="A436" t="str">
            <v>داخلی</v>
          </cell>
          <cell r="B436" t="str">
            <v>اعتماد</v>
          </cell>
          <cell r="C436">
            <v>1</v>
          </cell>
        </row>
        <row r="437">
          <cell r="A437" t="str">
            <v>کارکرد</v>
          </cell>
          <cell r="B437" t="str">
            <v>اعتماد</v>
          </cell>
          <cell r="C437">
            <v>1</v>
          </cell>
        </row>
        <row r="438">
          <cell r="A438" t="str">
            <v>ایران</v>
          </cell>
          <cell r="B438" t="str">
            <v>کارکرد</v>
          </cell>
          <cell r="C438">
            <v>1</v>
          </cell>
        </row>
        <row r="439">
          <cell r="A439" t="str">
            <v>خارجی</v>
          </cell>
          <cell r="B439" t="str">
            <v>یاتاقان</v>
          </cell>
          <cell r="C439">
            <v>1</v>
          </cell>
        </row>
        <row r="440">
          <cell r="A440" t="str">
            <v>تومن</v>
          </cell>
          <cell r="B440" t="str">
            <v>تخفیف</v>
          </cell>
          <cell r="C440">
            <v>1</v>
          </cell>
        </row>
        <row r="441">
          <cell r="A441" t="str">
            <v>ایران</v>
          </cell>
          <cell r="B441" t="str">
            <v>تخفیف</v>
          </cell>
          <cell r="C441">
            <v>1</v>
          </cell>
        </row>
        <row r="442">
          <cell r="A442" t="str">
            <v>بهران</v>
          </cell>
          <cell r="B442" t="str">
            <v>فیک</v>
          </cell>
          <cell r="C442">
            <v>1</v>
          </cell>
        </row>
        <row r="443">
          <cell r="A443" t="str">
            <v>صدا</v>
          </cell>
          <cell r="B443" t="str">
            <v>اصطکاک</v>
          </cell>
          <cell r="C443">
            <v>1</v>
          </cell>
        </row>
        <row r="444">
          <cell r="A444" t="str">
            <v>صدا</v>
          </cell>
          <cell r="B444" t="str">
            <v>یاتاقان</v>
          </cell>
          <cell r="C444">
            <v>1</v>
          </cell>
        </row>
        <row r="445">
          <cell r="A445" t="str">
            <v>اصطکاک</v>
          </cell>
          <cell r="B445" t="str">
            <v>پیشنهاد</v>
          </cell>
          <cell r="C445">
            <v>1</v>
          </cell>
        </row>
        <row r="446">
          <cell r="A446" t="str">
            <v>اصطکاک</v>
          </cell>
          <cell r="B446" t="str">
            <v>کاسترول</v>
          </cell>
          <cell r="C446">
            <v>1</v>
          </cell>
        </row>
        <row r="447">
          <cell r="A447" t="str">
            <v>یاتاقان</v>
          </cell>
          <cell r="B447" t="str">
            <v>چسبندگی</v>
          </cell>
          <cell r="C447">
            <v>1</v>
          </cell>
        </row>
        <row r="448">
          <cell r="A448" t="str">
            <v>گریس</v>
          </cell>
          <cell r="B448" t="str">
            <v>ایران</v>
          </cell>
          <cell r="C448">
            <v>1</v>
          </cell>
        </row>
        <row r="449">
          <cell r="A449" t="str">
            <v>ایران</v>
          </cell>
          <cell r="B449" t="str">
            <v>تلویزیون</v>
          </cell>
          <cell r="C449">
            <v>1</v>
          </cell>
        </row>
        <row r="450">
          <cell r="A450" t="str">
            <v>مکانیک</v>
          </cell>
          <cell r="B450" t="str">
            <v>رنگ</v>
          </cell>
          <cell r="C450">
            <v>1</v>
          </cell>
        </row>
        <row r="451">
          <cell r="A451" t="str">
            <v>اسپیدی</v>
          </cell>
          <cell r="B451" t="str">
            <v>مطمئن</v>
          </cell>
          <cell r="C451">
            <v>1</v>
          </cell>
        </row>
        <row r="452">
          <cell r="A452" t="str">
            <v>اقتصادی</v>
          </cell>
          <cell r="B452" t="str">
            <v>تعمیر</v>
          </cell>
          <cell r="C452">
            <v>1</v>
          </cell>
        </row>
        <row r="453">
          <cell r="A453" t="str">
            <v>کاسترول</v>
          </cell>
          <cell r="B453" t="str">
            <v>گرون</v>
          </cell>
          <cell r="C453">
            <v>1</v>
          </cell>
        </row>
        <row r="454">
          <cell r="A454" t="str">
            <v>کاسترول</v>
          </cell>
          <cell r="B454" t="str">
            <v>تومن</v>
          </cell>
          <cell r="C454">
            <v>1</v>
          </cell>
        </row>
        <row r="455">
          <cell r="A455" t="str">
            <v>بهران</v>
          </cell>
          <cell r="B455" t="str">
            <v>کاسترول</v>
          </cell>
          <cell r="C455">
            <v>1</v>
          </cell>
        </row>
        <row r="456">
          <cell r="A456" t="str">
            <v>ارزان</v>
          </cell>
          <cell r="B456" t="str">
            <v>تقلبی</v>
          </cell>
          <cell r="C456">
            <v>1</v>
          </cell>
        </row>
        <row r="457">
          <cell r="A457" t="str">
            <v>اقتصادی</v>
          </cell>
          <cell r="B457" t="str">
            <v>تخفیف</v>
          </cell>
          <cell r="C457">
            <v>1</v>
          </cell>
        </row>
        <row r="458">
          <cell r="A458" t="str">
            <v>تومن</v>
          </cell>
          <cell r="B458" t="str">
            <v>تبلیغ</v>
          </cell>
          <cell r="C458">
            <v>1</v>
          </cell>
        </row>
        <row r="459">
          <cell r="A459" t="str">
            <v>تقلب</v>
          </cell>
          <cell r="B459" t="str">
            <v>خارجی</v>
          </cell>
          <cell r="C459">
            <v>1</v>
          </cell>
        </row>
        <row r="460">
          <cell r="A460" t="str">
            <v>تقلب</v>
          </cell>
          <cell r="B460" t="str">
            <v>زیاده</v>
          </cell>
          <cell r="C460">
            <v>1</v>
          </cell>
        </row>
        <row r="461">
          <cell r="A461" t="str">
            <v>گرون</v>
          </cell>
          <cell r="B461" t="str">
            <v>ارزان</v>
          </cell>
          <cell r="C461">
            <v>1</v>
          </cell>
        </row>
        <row r="462">
          <cell r="A462" t="str">
            <v>تعمیرکار</v>
          </cell>
          <cell r="B462" t="str">
            <v>اعتماد</v>
          </cell>
          <cell r="C462">
            <v>1</v>
          </cell>
        </row>
        <row r="463">
          <cell r="A463" t="str">
            <v>معتمد</v>
          </cell>
          <cell r="B463" t="str">
            <v>هزینه</v>
          </cell>
          <cell r="C463">
            <v>1</v>
          </cell>
        </row>
        <row r="464">
          <cell r="A464" t="str">
            <v>معتمد</v>
          </cell>
          <cell r="B464" t="str">
            <v>تومن</v>
          </cell>
          <cell r="C464">
            <v>1</v>
          </cell>
        </row>
        <row r="465">
          <cell r="A465" t="str">
            <v>تعمیرکار</v>
          </cell>
          <cell r="B465" t="str">
            <v>معتمد</v>
          </cell>
          <cell r="C465">
            <v>1</v>
          </cell>
        </row>
        <row r="466">
          <cell r="A466" t="str">
            <v>تومن</v>
          </cell>
          <cell r="B466" t="str">
            <v>معتمد</v>
          </cell>
          <cell r="C466">
            <v>1</v>
          </cell>
        </row>
        <row r="467">
          <cell r="A467" t="str">
            <v>ایران</v>
          </cell>
          <cell r="B467" t="str">
            <v>تقلب</v>
          </cell>
          <cell r="C467">
            <v>1</v>
          </cell>
        </row>
        <row r="468">
          <cell r="A468" t="str">
            <v>تبلیغ</v>
          </cell>
          <cell r="B468" t="str">
            <v>تلویزیون</v>
          </cell>
          <cell r="C468">
            <v>1</v>
          </cell>
        </row>
        <row r="469">
          <cell r="A469" t="str">
            <v>پارس</v>
          </cell>
          <cell r="B469" t="str">
            <v>بهران</v>
          </cell>
          <cell r="C469">
            <v>1</v>
          </cell>
        </row>
        <row r="470">
          <cell r="A470" t="str">
            <v>واردات</v>
          </cell>
          <cell r="B470" t="str">
            <v>زیاده</v>
          </cell>
          <cell r="C470">
            <v>1</v>
          </cell>
        </row>
        <row r="471">
          <cell r="A471" t="str">
            <v>یاتاقان</v>
          </cell>
          <cell r="B471" t="str">
            <v>صدا</v>
          </cell>
          <cell r="C471">
            <v>1</v>
          </cell>
        </row>
        <row r="472">
          <cell r="A472" t="str">
            <v>یاتاقان</v>
          </cell>
          <cell r="B472" t="str">
            <v>اصطکاک</v>
          </cell>
          <cell r="C472">
            <v>1</v>
          </cell>
        </row>
        <row r="473">
          <cell r="A473" t="str">
            <v>تعمیرگاه</v>
          </cell>
          <cell r="B473" t="str">
            <v>تبلیغ</v>
          </cell>
          <cell r="C473">
            <v>1</v>
          </cell>
        </row>
        <row r="474">
          <cell r="A474" t="str">
            <v>لیکومولی</v>
          </cell>
          <cell r="B474" t="str">
            <v>توتال</v>
          </cell>
          <cell r="C474">
            <v>1</v>
          </cell>
        </row>
        <row r="475">
          <cell r="A475" t="str">
            <v>هزینه</v>
          </cell>
          <cell r="B475" t="str">
            <v>اقتصادی</v>
          </cell>
          <cell r="C475">
            <v>1</v>
          </cell>
        </row>
        <row r="476">
          <cell r="A476" t="str">
            <v>مطمئن</v>
          </cell>
          <cell r="B476" t="str">
            <v>گریس</v>
          </cell>
          <cell r="C476">
            <v>1</v>
          </cell>
        </row>
        <row r="477">
          <cell r="A477" t="str">
            <v>گریس</v>
          </cell>
          <cell r="B477" t="str">
            <v>زیاده</v>
          </cell>
          <cell r="C477">
            <v>1</v>
          </cell>
        </row>
        <row r="478">
          <cell r="A478" t="str">
            <v>پیشنهاد</v>
          </cell>
          <cell r="B478" t="str">
            <v>کاسترول</v>
          </cell>
          <cell r="C478">
            <v>1</v>
          </cell>
        </row>
        <row r="479">
          <cell r="A479" t="str">
            <v>دوستان</v>
          </cell>
          <cell r="B479" t="str">
            <v>کاسترول</v>
          </cell>
          <cell r="C479">
            <v>1</v>
          </cell>
        </row>
        <row r="480">
          <cell r="A480" t="str">
            <v>ایران</v>
          </cell>
          <cell r="B480" t="str">
            <v>تبلیغ</v>
          </cell>
          <cell r="C480">
            <v>1</v>
          </cell>
        </row>
        <row r="481">
          <cell r="A481" t="str">
            <v>تعمیر</v>
          </cell>
          <cell r="B481" t="str">
            <v>تعمیرگاه</v>
          </cell>
          <cell r="C481">
            <v>1</v>
          </cell>
        </row>
        <row r="482">
          <cell r="A482" t="str">
            <v>موتوسل</v>
          </cell>
          <cell r="B482" t="str">
            <v>توصیه</v>
          </cell>
          <cell r="C482">
            <v>1</v>
          </cell>
        </row>
        <row r="483">
          <cell r="A483" t="str">
            <v>بهران</v>
          </cell>
          <cell r="B483" t="str">
            <v>توصیه</v>
          </cell>
          <cell r="C483">
            <v>1</v>
          </cell>
        </row>
        <row r="484">
          <cell r="A484" t="str">
            <v>بهران</v>
          </cell>
          <cell r="B484" t="str">
            <v>موتوسل</v>
          </cell>
          <cell r="C484">
            <v>1</v>
          </cell>
        </row>
        <row r="485">
          <cell r="A485" t="str">
            <v>تعمیر</v>
          </cell>
          <cell r="B485" t="str">
            <v>توصیه</v>
          </cell>
          <cell r="C485">
            <v>1</v>
          </cell>
        </row>
        <row r="486">
          <cell r="A486" t="str">
            <v>تعمیر</v>
          </cell>
          <cell r="B486" t="str">
            <v>موتوسل</v>
          </cell>
          <cell r="C486">
            <v>1</v>
          </cell>
        </row>
        <row r="487">
          <cell r="A487" t="str">
            <v>تعمیر</v>
          </cell>
          <cell r="B487" t="str">
            <v>بهران</v>
          </cell>
          <cell r="C487">
            <v>1</v>
          </cell>
        </row>
        <row r="488">
          <cell r="A488" t="str">
            <v>کاسترول</v>
          </cell>
          <cell r="B488" t="str">
            <v>استاندارد</v>
          </cell>
          <cell r="C488">
            <v>1</v>
          </cell>
        </row>
        <row r="489">
          <cell r="A489" t="str">
            <v>گازوییل</v>
          </cell>
          <cell r="B489" t="str">
            <v>sn</v>
          </cell>
          <cell r="C489">
            <v>1</v>
          </cell>
        </row>
        <row r="490">
          <cell r="A490" t="str">
            <v>گران</v>
          </cell>
          <cell r="B490" t="str">
            <v>sn</v>
          </cell>
          <cell r="C490">
            <v>1</v>
          </cell>
        </row>
        <row r="491">
          <cell r="A491" t="str">
            <v>گران</v>
          </cell>
          <cell r="B491" t="str">
            <v>گازوییل</v>
          </cell>
          <cell r="C491">
            <v>1</v>
          </cell>
        </row>
        <row r="492">
          <cell r="A492" t="str">
            <v>گریس</v>
          </cell>
          <cell r="B492" t="str">
            <v>تعمیر</v>
          </cell>
          <cell r="C492">
            <v>1</v>
          </cell>
        </row>
        <row r="493">
          <cell r="A493" t="str">
            <v>پروفیکار</v>
          </cell>
          <cell r="B493" t="str">
            <v>مکانیک</v>
          </cell>
          <cell r="C493">
            <v>1</v>
          </cell>
        </row>
        <row r="494">
          <cell r="A494" t="str">
            <v>اسپیدی</v>
          </cell>
          <cell r="B494" t="str">
            <v>مکانیک</v>
          </cell>
          <cell r="C494">
            <v>1</v>
          </cell>
        </row>
        <row r="495">
          <cell r="A495" t="str">
            <v>اسپیدی</v>
          </cell>
          <cell r="B495" t="str">
            <v>پروفیکار</v>
          </cell>
          <cell r="C495">
            <v>1</v>
          </cell>
        </row>
        <row r="496">
          <cell r="A496" t="str">
            <v>رنگ</v>
          </cell>
          <cell r="B496" t="str">
            <v>گرون</v>
          </cell>
          <cell r="C496">
            <v>1</v>
          </cell>
        </row>
        <row r="497">
          <cell r="A497" t="str">
            <v>پارس</v>
          </cell>
          <cell r="B497" t="str">
            <v>ایران</v>
          </cell>
          <cell r="C497">
            <v>1</v>
          </cell>
        </row>
        <row r="498">
          <cell r="A498" t="str">
            <v>خارجی</v>
          </cell>
          <cell r="B498" t="str">
            <v>اورجینال</v>
          </cell>
          <cell r="C498">
            <v>1</v>
          </cell>
        </row>
        <row r="499">
          <cell r="A499" t="str">
            <v>توتال</v>
          </cell>
          <cell r="B499" t="str">
            <v>اورجینال</v>
          </cell>
          <cell r="C499">
            <v>1</v>
          </cell>
        </row>
        <row r="500">
          <cell r="A500" t="str">
            <v>لیکومولی</v>
          </cell>
          <cell r="B500" t="str">
            <v>اورجینال</v>
          </cell>
          <cell r="C500">
            <v>1</v>
          </cell>
        </row>
        <row r="501">
          <cell r="A501" t="str">
            <v>لیکومولی</v>
          </cell>
          <cell r="B501" t="str">
            <v>خارجی</v>
          </cell>
          <cell r="C501">
            <v>1</v>
          </cell>
        </row>
        <row r="502">
          <cell r="A502" t="str">
            <v>خارجی</v>
          </cell>
          <cell r="B502" t="str">
            <v>واردات</v>
          </cell>
          <cell r="C502">
            <v>1</v>
          </cell>
        </row>
        <row r="503">
          <cell r="A503" t="str">
            <v>تعمیرگاه</v>
          </cell>
          <cell r="B503" t="str">
            <v>تقلبی</v>
          </cell>
          <cell r="C503">
            <v>1</v>
          </cell>
        </row>
        <row r="504">
          <cell r="A504" t="str">
            <v>استاندارد</v>
          </cell>
          <cell r="B504" t="str">
            <v>ارزان</v>
          </cell>
          <cell r="C504">
            <v>1</v>
          </cell>
        </row>
        <row r="505">
          <cell r="A505" t="str">
            <v>تومن</v>
          </cell>
          <cell r="B505" t="str">
            <v>توصیه</v>
          </cell>
          <cell r="C505">
            <v>1</v>
          </cell>
        </row>
        <row r="506">
          <cell r="A506" t="str">
            <v>توصیه</v>
          </cell>
          <cell r="B506" t="str">
            <v>مطمئن</v>
          </cell>
          <cell r="C506">
            <v>1</v>
          </cell>
        </row>
        <row r="507">
          <cell r="A507" t="str">
            <v>کارکرد</v>
          </cell>
          <cell r="B507" t="str">
            <v>مطمئن</v>
          </cell>
          <cell r="C507">
            <v>1</v>
          </cell>
        </row>
        <row r="508">
          <cell r="A508" t="str">
            <v>کارکرد</v>
          </cell>
          <cell r="B508" t="str">
            <v>توصیه</v>
          </cell>
          <cell r="C508">
            <v>1</v>
          </cell>
        </row>
        <row r="509">
          <cell r="A509" t="str">
            <v>اعتماد</v>
          </cell>
          <cell r="B509" t="str">
            <v>مطمئن</v>
          </cell>
          <cell r="C509">
            <v>1</v>
          </cell>
        </row>
        <row r="510">
          <cell r="A510" t="str">
            <v>اعتماد</v>
          </cell>
          <cell r="B510" t="str">
            <v>توصیه</v>
          </cell>
          <cell r="C510">
            <v>1</v>
          </cell>
        </row>
        <row r="511">
          <cell r="A511" t="str">
            <v>اعتماد</v>
          </cell>
          <cell r="B511" t="str">
            <v>کارکرد</v>
          </cell>
          <cell r="C511">
            <v>1</v>
          </cell>
        </row>
        <row r="512">
          <cell r="A512" t="str">
            <v>کیلومتر</v>
          </cell>
          <cell r="B512" t="str">
            <v>مطمئن</v>
          </cell>
          <cell r="C512">
            <v>1</v>
          </cell>
        </row>
        <row r="513">
          <cell r="A513" t="str">
            <v>کیلومتر</v>
          </cell>
          <cell r="B513" t="str">
            <v>اعتماد</v>
          </cell>
          <cell r="C513">
            <v>1</v>
          </cell>
        </row>
        <row r="514">
          <cell r="A514" t="str">
            <v>تومن</v>
          </cell>
          <cell r="B514" t="str">
            <v>اعتماد</v>
          </cell>
          <cell r="C514">
            <v>1</v>
          </cell>
        </row>
        <row r="515">
          <cell r="A515" t="str">
            <v>هزینه</v>
          </cell>
          <cell r="B515" t="str">
            <v>اعتماد</v>
          </cell>
          <cell r="C515">
            <v>1</v>
          </cell>
        </row>
        <row r="516">
          <cell r="A516" t="str">
            <v>پیشنهاد</v>
          </cell>
          <cell r="B516" t="str">
            <v>ثابت</v>
          </cell>
          <cell r="C516">
            <v>1</v>
          </cell>
        </row>
        <row r="517">
          <cell r="A517" t="str">
            <v>ثابت</v>
          </cell>
          <cell r="B517" t="str">
            <v>یاتاقان</v>
          </cell>
          <cell r="C517">
            <v>1</v>
          </cell>
        </row>
        <row r="518">
          <cell r="A518" t="str">
            <v>بهران</v>
          </cell>
          <cell r="B518" t="str">
            <v>داخلی</v>
          </cell>
          <cell r="C518">
            <v>1</v>
          </cell>
        </row>
        <row r="519">
          <cell r="A519" t="str">
            <v>ایران</v>
          </cell>
          <cell r="B519" t="str">
            <v>سپاهان</v>
          </cell>
          <cell r="C519">
            <v>1</v>
          </cell>
        </row>
        <row r="520">
          <cell r="A520" t="str">
            <v>ایران</v>
          </cell>
          <cell r="B520" t="str">
            <v>بهران</v>
          </cell>
          <cell r="C520">
            <v>1</v>
          </cell>
        </row>
        <row r="521">
          <cell r="A521" t="str">
            <v>آشنا</v>
          </cell>
          <cell r="B521" t="str">
            <v>تقلبی</v>
          </cell>
          <cell r="C521">
            <v>1</v>
          </cell>
        </row>
        <row r="522">
          <cell r="A522" t="str">
            <v>همیشگی</v>
          </cell>
          <cell r="B522" t="str">
            <v>تقلبی</v>
          </cell>
          <cell r="C522">
            <v>1</v>
          </cell>
        </row>
        <row r="523">
          <cell r="A523" t="str">
            <v>همیشگی</v>
          </cell>
          <cell r="B523" t="str">
            <v>آشنا</v>
          </cell>
          <cell r="C523">
            <v>1</v>
          </cell>
        </row>
        <row r="524">
          <cell r="A524" t="str">
            <v>خارجی</v>
          </cell>
          <cell r="B524" t="str">
            <v>آشنا</v>
          </cell>
          <cell r="C524">
            <v>1</v>
          </cell>
        </row>
        <row r="525">
          <cell r="A525" t="str">
            <v>خارجی</v>
          </cell>
          <cell r="B525" t="str">
            <v>همیشگی</v>
          </cell>
          <cell r="C525">
            <v>1</v>
          </cell>
        </row>
        <row r="526">
          <cell r="A526" t="str">
            <v>یاتاقان</v>
          </cell>
          <cell r="B526" t="str">
            <v>تقلبی</v>
          </cell>
          <cell r="C526">
            <v>1</v>
          </cell>
        </row>
        <row r="527">
          <cell r="A527" t="str">
            <v>یاتاقان</v>
          </cell>
          <cell r="B527" t="str">
            <v>آشنا</v>
          </cell>
          <cell r="C527">
            <v>1</v>
          </cell>
        </row>
        <row r="528">
          <cell r="A528" t="str">
            <v>یاتاقان</v>
          </cell>
          <cell r="B528" t="str">
            <v>همیشگی</v>
          </cell>
          <cell r="C528">
            <v>1</v>
          </cell>
        </row>
        <row r="529">
          <cell r="A529" t="str">
            <v>یاتاقان</v>
          </cell>
          <cell r="B529" t="str">
            <v>خارجی</v>
          </cell>
          <cell r="C529">
            <v>1</v>
          </cell>
        </row>
        <row r="530">
          <cell r="A530" t="str">
            <v>خارجی</v>
          </cell>
          <cell r="B530" t="str">
            <v>اعتماد</v>
          </cell>
          <cell r="C530">
            <v>1</v>
          </cell>
        </row>
        <row r="531">
          <cell r="A531" t="str">
            <v>بهران</v>
          </cell>
          <cell r="B531" t="str">
            <v>اعتماد</v>
          </cell>
          <cell r="C531">
            <v>1</v>
          </cell>
        </row>
        <row r="532">
          <cell r="A532" t="str">
            <v>یاتاقان</v>
          </cell>
          <cell r="B532" t="str">
            <v>مکانیک</v>
          </cell>
          <cell r="C532">
            <v>1</v>
          </cell>
        </row>
        <row r="533">
          <cell r="A533" t="str">
            <v>یاتاقان</v>
          </cell>
          <cell r="B533" t="str">
            <v>توصیه</v>
          </cell>
          <cell r="C533">
            <v>1</v>
          </cell>
        </row>
        <row r="534">
          <cell r="A534" t="str">
            <v>هزینه</v>
          </cell>
          <cell r="B534" t="str">
            <v>توصیه</v>
          </cell>
          <cell r="C534">
            <v>1</v>
          </cell>
        </row>
        <row r="535">
          <cell r="A535" t="str">
            <v>تیره</v>
          </cell>
          <cell r="B535" t="str">
            <v>تومن</v>
          </cell>
          <cell r="C535">
            <v>1</v>
          </cell>
        </row>
        <row r="536">
          <cell r="A536" t="str">
            <v>توصیه</v>
          </cell>
          <cell r="B536" t="str">
            <v>ایران</v>
          </cell>
          <cell r="C536">
            <v>1</v>
          </cell>
        </row>
        <row r="537">
          <cell r="A537" t="str">
            <v>تیره</v>
          </cell>
          <cell r="B537" t="str">
            <v>تقلبی</v>
          </cell>
          <cell r="C537">
            <v>1</v>
          </cell>
        </row>
        <row r="538">
          <cell r="A538" t="str">
            <v>ایران</v>
          </cell>
          <cell r="B538" t="str">
            <v>تیره</v>
          </cell>
          <cell r="C538">
            <v>1</v>
          </cell>
        </row>
        <row r="539">
          <cell r="A539" t="str">
            <v>تومن</v>
          </cell>
          <cell r="B539" t="str">
            <v>گازوییل</v>
          </cell>
          <cell r="C539">
            <v>1</v>
          </cell>
        </row>
        <row r="540">
          <cell r="A540" t="str">
            <v>گازوییل</v>
          </cell>
          <cell r="B540" t="str">
            <v>تومن</v>
          </cell>
          <cell r="C540">
            <v>1</v>
          </cell>
        </row>
        <row r="541">
          <cell r="A541" t="str">
            <v>توصیه</v>
          </cell>
          <cell r="B541" t="str">
            <v>کیلومتر</v>
          </cell>
          <cell r="C541">
            <v>1</v>
          </cell>
        </row>
        <row r="542">
          <cell r="A542" t="str">
            <v>تعمیرکار</v>
          </cell>
          <cell r="B542" t="str">
            <v>یاتاقان</v>
          </cell>
          <cell r="C542">
            <v>1</v>
          </cell>
        </row>
        <row r="543">
          <cell r="A543" t="str">
            <v>کیلومتر</v>
          </cell>
          <cell r="B543" t="str">
            <v>گریس</v>
          </cell>
          <cell r="C543">
            <v>1</v>
          </cell>
        </row>
        <row r="544">
          <cell r="A544" t="str">
            <v>ایران</v>
          </cell>
          <cell r="B544" t="str">
            <v>گریس</v>
          </cell>
          <cell r="C544">
            <v>1</v>
          </cell>
        </row>
        <row r="545">
          <cell r="A545" t="str">
            <v>توتال</v>
          </cell>
          <cell r="B545" t="str">
            <v>هزینه</v>
          </cell>
          <cell r="C545">
            <v>1</v>
          </cell>
        </row>
        <row r="546">
          <cell r="A546" t="str">
            <v>ارزان</v>
          </cell>
          <cell r="B546" t="str">
            <v>واردات</v>
          </cell>
          <cell r="C546">
            <v>1</v>
          </cell>
        </row>
        <row r="547">
          <cell r="A547" t="str">
            <v>گازوییل</v>
          </cell>
          <cell r="B547" t="str">
            <v>واردات</v>
          </cell>
          <cell r="C547">
            <v>1</v>
          </cell>
        </row>
        <row r="548">
          <cell r="A548" t="str">
            <v>گازوییل</v>
          </cell>
          <cell r="B548" t="str">
            <v>ارزان</v>
          </cell>
          <cell r="C548">
            <v>1</v>
          </cell>
        </row>
        <row r="549">
          <cell r="A549" t="str">
            <v>تعمیر</v>
          </cell>
          <cell r="B549" t="str">
            <v>ارزان</v>
          </cell>
          <cell r="C549">
            <v>1</v>
          </cell>
        </row>
        <row r="550">
          <cell r="A550" t="str">
            <v>دوستان</v>
          </cell>
          <cell r="B550" t="str">
            <v>داخلی</v>
          </cell>
          <cell r="C550">
            <v>1</v>
          </cell>
        </row>
        <row r="551">
          <cell r="A551" t="str">
            <v>گرون</v>
          </cell>
          <cell r="B551" t="str">
            <v>تعمیر</v>
          </cell>
          <cell r="C551">
            <v>1</v>
          </cell>
        </row>
        <row r="552">
          <cell r="A552" t="str">
            <v>رنگ</v>
          </cell>
          <cell r="B552" t="str">
            <v>تلویزیون</v>
          </cell>
          <cell r="C552">
            <v>1</v>
          </cell>
        </row>
        <row r="553">
          <cell r="A553" t="str">
            <v>یاتاقان</v>
          </cell>
          <cell r="B553" t="str">
            <v>اعتمادی</v>
          </cell>
          <cell r="C553">
            <v>1</v>
          </cell>
        </row>
        <row r="554">
          <cell r="A554" t="str">
            <v>پیشنهاد</v>
          </cell>
          <cell r="B554" t="str">
            <v>تعمیرکار</v>
          </cell>
          <cell r="C554">
            <v>1</v>
          </cell>
        </row>
        <row r="555">
          <cell r="A555" t="str">
            <v>تعمیرکار</v>
          </cell>
          <cell r="B555" t="str">
            <v>پیشنهاد</v>
          </cell>
          <cell r="C555">
            <v>1</v>
          </cell>
        </row>
        <row r="556">
          <cell r="A556" t="str">
            <v>گرون</v>
          </cell>
          <cell r="B556" t="str">
            <v>کارکرد</v>
          </cell>
          <cell r="C556">
            <v>1</v>
          </cell>
        </row>
        <row r="557">
          <cell r="A557" t="str">
            <v>لیکومولی</v>
          </cell>
          <cell r="B557" t="str">
            <v>ارزون</v>
          </cell>
          <cell r="C557">
            <v>1</v>
          </cell>
        </row>
        <row r="558">
          <cell r="A558" t="str">
            <v>توتال</v>
          </cell>
          <cell r="B558" t="str">
            <v>ارزون</v>
          </cell>
          <cell r="C558">
            <v>1</v>
          </cell>
        </row>
        <row r="559">
          <cell r="A559" t="str">
            <v>توتال</v>
          </cell>
          <cell r="B559" t="str">
            <v>لیکومولی</v>
          </cell>
          <cell r="C559">
            <v>1</v>
          </cell>
        </row>
        <row r="560">
          <cell r="A560" t="str">
            <v>مکانیک</v>
          </cell>
          <cell r="B560" t="str">
            <v>توصیه</v>
          </cell>
          <cell r="C560">
            <v>1</v>
          </cell>
        </row>
        <row r="561">
          <cell r="A561" t="str">
            <v>پارس</v>
          </cell>
          <cell r="B561" t="str">
            <v>صدا</v>
          </cell>
          <cell r="C561">
            <v>1</v>
          </cell>
        </row>
        <row r="562">
          <cell r="A562" t="str">
            <v>اصل</v>
          </cell>
          <cell r="B562" t="str">
            <v>تعمیر</v>
          </cell>
          <cell r="C562">
            <v>1</v>
          </cell>
        </row>
        <row r="563">
          <cell r="A563" t="str">
            <v>هزینه</v>
          </cell>
          <cell r="B563" t="str">
            <v>کارکرد</v>
          </cell>
          <cell r="C563">
            <v>1</v>
          </cell>
        </row>
        <row r="564">
          <cell r="A564" t="str">
            <v>تبلیغ</v>
          </cell>
          <cell r="B564" t="str">
            <v>توصیه</v>
          </cell>
          <cell r="C564">
            <v>1</v>
          </cell>
        </row>
        <row r="565">
          <cell r="A565" t="str">
            <v>اصل</v>
          </cell>
          <cell r="B565" t="str">
            <v>آشنا</v>
          </cell>
          <cell r="C565">
            <v>1</v>
          </cell>
        </row>
        <row r="566">
          <cell r="A566" t="str">
            <v>اصل</v>
          </cell>
          <cell r="B566" t="str">
            <v>خارجی</v>
          </cell>
          <cell r="C566">
            <v>1</v>
          </cell>
        </row>
        <row r="567">
          <cell r="A567" t="str">
            <v>مسافت</v>
          </cell>
          <cell r="B567" t="str">
            <v>زیاده</v>
          </cell>
          <cell r="C567">
            <v>1</v>
          </cell>
        </row>
        <row r="568">
          <cell r="A568" t="str">
            <v>مسافت</v>
          </cell>
          <cell r="B568" t="str">
            <v>کیلومتر</v>
          </cell>
          <cell r="C568">
            <v>1</v>
          </cell>
        </row>
        <row r="569">
          <cell r="A569" t="str">
            <v>صدا</v>
          </cell>
          <cell r="B569" t="str">
            <v>کیلومتر</v>
          </cell>
          <cell r="C569">
            <v>1</v>
          </cell>
        </row>
        <row r="570">
          <cell r="A570" t="str">
            <v>ایران</v>
          </cell>
          <cell r="B570" t="str">
            <v>دوستان</v>
          </cell>
          <cell r="C570">
            <v>1</v>
          </cell>
        </row>
        <row r="571">
          <cell r="A571" t="str">
            <v>داخلی</v>
          </cell>
          <cell r="B571" t="str">
            <v>صدا</v>
          </cell>
          <cell r="C571">
            <v>1</v>
          </cell>
        </row>
        <row r="572">
          <cell r="A572" t="str">
            <v>گازوییل</v>
          </cell>
          <cell r="B572" t="str">
            <v>صدا</v>
          </cell>
          <cell r="C572">
            <v>1</v>
          </cell>
        </row>
        <row r="573">
          <cell r="A573" t="str">
            <v>بهران</v>
          </cell>
          <cell r="B573" t="str">
            <v>چسبندگی</v>
          </cell>
          <cell r="C573">
            <v>1</v>
          </cell>
        </row>
        <row r="574">
          <cell r="A574" t="str">
            <v>مطمئن</v>
          </cell>
          <cell r="B574" t="str">
            <v>کارکرد</v>
          </cell>
          <cell r="C574">
            <v>1</v>
          </cell>
        </row>
        <row r="575">
          <cell r="A575" t="str">
            <v>مطمئن</v>
          </cell>
          <cell r="B575" t="str">
            <v>رنگ</v>
          </cell>
          <cell r="C575">
            <v>1</v>
          </cell>
        </row>
        <row r="576">
          <cell r="A576" t="str">
            <v>استاندارد</v>
          </cell>
          <cell r="B576" t="str">
            <v>خارجی</v>
          </cell>
          <cell r="C576">
            <v>1</v>
          </cell>
        </row>
        <row r="577">
          <cell r="A577" t="str">
            <v>رنگ</v>
          </cell>
          <cell r="B577" t="str">
            <v>استاندارد</v>
          </cell>
          <cell r="C577">
            <v>1</v>
          </cell>
        </row>
        <row r="578">
          <cell r="A578" t="str">
            <v>صدا</v>
          </cell>
          <cell r="B578" t="str">
            <v>بهران</v>
          </cell>
          <cell r="C578">
            <v>1</v>
          </cell>
        </row>
        <row r="579">
          <cell r="A579" t="str">
            <v>چسبندگی</v>
          </cell>
          <cell r="B579" t="str">
            <v>ایران</v>
          </cell>
          <cell r="C579">
            <v>1</v>
          </cell>
        </row>
        <row r="580">
          <cell r="A580" t="str">
            <v>پیشنهاد</v>
          </cell>
          <cell r="B580" t="str">
            <v>5W20</v>
          </cell>
          <cell r="C580">
            <v>1</v>
          </cell>
        </row>
        <row r="581">
          <cell r="A581" t="str">
            <v>یاتاقان</v>
          </cell>
          <cell r="B581" t="str">
            <v>5W20</v>
          </cell>
          <cell r="C581">
            <v>1</v>
          </cell>
        </row>
        <row r="582">
          <cell r="A582" t="str">
            <v>یاتاقان</v>
          </cell>
          <cell r="B582" t="str">
            <v>پیشنهاد</v>
          </cell>
          <cell r="C582">
            <v>1</v>
          </cell>
        </row>
        <row r="583">
          <cell r="A583" t="str">
            <v>ایران</v>
          </cell>
          <cell r="B583" t="str">
            <v>5W20</v>
          </cell>
          <cell r="C583">
            <v>1</v>
          </cell>
        </row>
        <row r="584">
          <cell r="A584" t="str">
            <v>آشنا</v>
          </cell>
          <cell r="B584" t="str">
            <v>مکانیک</v>
          </cell>
          <cell r="C584">
            <v>1</v>
          </cell>
        </row>
        <row r="585">
          <cell r="A585" t="str">
            <v>صدا</v>
          </cell>
          <cell r="B585" t="str">
            <v>ایران</v>
          </cell>
          <cell r="C585">
            <v>1</v>
          </cell>
        </row>
        <row r="586">
          <cell r="A586" t="str">
            <v>صدا</v>
          </cell>
          <cell r="B586" t="str">
            <v>کارکرد</v>
          </cell>
          <cell r="C586">
            <v>1</v>
          </cell>
        </row>
        <row r="587">
          <cell r="A587" t="str">
            <v>تقلب</v>
          </cell>
          <cell r="B587" t="str">
            <v>معتمد</v>
          </cell>
          <cell r="C587">
            <v>1</v>
          </cell>
        </row>
        <row r="588">
          <cell r="A588" t="str">
            <v>آشنا</v>
          </cell>
          <cell r="B588" t="str">
            <v>تقلب</v>
          </cell>
          <cell r="C588">
            <v>1</v>
          </cell>
        </row>
        <row r="589">
          <cell r="A589" t="str">
            <v>تقلبی</v>
          </cell>
          <cell r="B589" t="str">
            <v>معتمد</v>
          </cell>
          <cell r="C589">
            <v>1</v>
          </cell>
        </row>
        <row r="590">
          <cell r="A590" t="str">
            <v>تقلبی</v>
          </cell>
          <cell r="B590" t="str">
            <v>آشنا</v>
          </cell>
          <cell r="C590">
            <v>1</v>
          </cell>
        </row>
        <row r="591">
          <cell r="A591" t="str">
            <v>خارج</v>
          </cell>
          <cell r="B591" t="str">
            <v>یاتاقان</v>
          </cell>
          <cell r="C591">
            <v>1</v>
          </cell>
        </row>
        <row r="592">
          <cell r="A592" t="str">
            <v>تعمیرگاه</v>
          </cell>
          <cell r="B592" t="str">
            <v>یاتاقان</v>
          </cell>
          <cell r="C592">
            <v>1</v>
          </cell>
        </row>
        <row r="593">
          <cell r="A593" t="str">
            <v>تعمیرگاه</v>
          </cell>
          <cell r="B593" t="str">
            <v>خارج</v>
          </cell>
          <cell r="C593">
            <v>1</v>
          </cell>
        </row>
        <row r="594">
          <cell r="A594" t="str">
            <v>فیک</v>
          </cell>
          <cell r="B594" t="str">
            <v>یاتاقان</v>
          </cell>
          <cell r="C594">
            <v>1</v>
          </cell>
        </row>
        <row r="595">
          <cell r="A595" t="str">
            <v>مسافت</v>
          </cell>
          <cell r="B595" t="str">
            <v>تقلبی</v>
          </cell>
          <cell r="C595">
            <v>1</v>
          </cell>
        </row>
        <row r="596">
          <cell r="A596" t="str">
            <v>کیلومتر</v>
          </cell>
          <cell r="B596" t="str">
            <v>زیاده</v>
          </cell>
          <cell r="C596">
            <v>1</v>
          </cell>
        </row>
        <row r="597">
          <cell r="A597" t="str">
            <v>استاندارد</v>
          </cell>
          <cell r="B597" t="str">
            <v>مکانیک</v>
          </cell>
          <cell r="C597">
            <v>1</v>
          </cell>
        </row>
        <row r="598">
          <cell r="A598" t="str">
            <v>تقلبی</v>
          </cell>
          <cell r="B598" t="str">
            <v>زیاده</v>
          </cell>
          <cell r="C598">
            <v>1</v>
          </cell>
        </row>
        <row r="599">
          <cell r="A599" t="str">
            <v>آشنا</v>
          </cell>
          <cell r="B599" t="str">
            <v>تومن</v>
          </cell>
          <cell r="C599">
            <v>1</v>
          </cell>
        </row>
        <row r="600">
          <cell r="A600" t="str">
            <v>ایران</v>
          </cell>
          <cell r="B600" t="str">
            <v>گران</v>
          </cell>
          <cell r="C600">
            <v>1</v>
          </cell>
        </row>
        <row r="601">
          <cell r="A601" t="str">
            <v>رنگ</v>
          </cell>
          <cell r="B601" t="str">
            <v>ايران</v>
          </cell>
          <cell r="C601">
            <v>1</v>
          </cell>
        </row>
        <row r="602">
          <cell r="A602" t="str">
            <v>مکانیک</v>
          </cell>
          <cell r="B602" t="str">
            <v>نرم</v>
          </cell>
          <cell r="C602">
            <v>1</v>
          </cell>
        </row>
        <row r="603">
          <cell r="A603" t="str">
            <v>توتال</v>
          </cell>
          <cell r="B603" t="str">
            <v>چسب</v>
          </cell>
          <cell r="C603">
            <v>1</v>
          </cell>
        </row>
        <row r="604">
          <cell r="A604" t="str">
            <v>تقلبی</v>
          </cell>
          <cell r="B604" t="str">
            <v>چسب</v>
          </cell>
          <cell r="C604">
            <v>1</v>
          </cell>
        </row>
        <row r="605">
          <cell r="A605" t="str">
            <v>تقلبی</v>
          </cell>
          <cell r="B605" t="str">
            <v>توتال</v>
          </cell>
          <cell r="C605">
            <v>1</v>
          </cell>
        </row>
        <row r="606">
          <cell r="A606" t="str">
            <v>ایران</v>
          </cell>
          <cell r="B606" t="str">
            <v>تبلیغات</v>
          </cell>
          <cell r="C606">
            <v>1</v>
          </cell>
        </row>
        <row r="607">
          <cell r="A607" t="str">
            <v>سپاهان</v>
          </cell>
          <cell r="B607" t="str">
            <v>بهران</v>
          </cell>
          <cell r="C607">
            <v>1</v>
          </cell>
        </row>
        <row r="608">
          <cell r="A608" t="str">
            <v>رنگ</v>
          </cell>
          <cell r="B608" t="str">
            <v>واردات</v>
          </cell>
          <cell r="C608">
            <v>1</v>
          </cell>
        </row>
        <row r="609">
          <cell r="A609" t="str">
            <v>رنگ</v>
          </cell>
          <cell r="B609" t="str">
            <v>هزینه</v>
          </cell>
          <cell r="C609">
            <v>1</v>
          </cell>
        </row>
        <row r="610">
          <cell r="A610" t="str">
            <v>ایران</v>
          </cell>
          <cell r="B610" t="str">
            <v>کاسترول</v>
          </cell>
          <cell r="C610">
            <v>1</v>
          </cell>
        </row>
        <row r="611">
          <cell r="A611" t="str">
            <v>اقتصادی</v>
          </cell>
          <cell r="B611" t="str">
            <v>واردات</v>
          </cell>
          <cell r="C611">
            <v>1</v>
          </cell>
        </row>
        <row r="612">
          <cell r="A612" t="str">
            <v>یاتاقان</v>
          </cell>
          <cell r="B612" t="str">
            <v>تعمیرگاه</v>
          </cell>
          <cell r="C612">
            <v>1</v>
          </cell>
        </row>
        <row r="613">
          <cell r="A613" t="str">
            <v>داخلی</v>
          </cell>
          <cell r="B613" t="str">
            <v>تقلبی</v>
          </cell>
          <cell r="C613">
            <v>1</v>
          </cell>
        </row>
        <row r="614">
          <cell r="A614" t="str">
            <v>داخلی</v>
          </cell>
          <cell r="B614" t="str">
            <v>استاندارد</v>
          </cell>
          <cell r="C614">
            <v>1</v>
          </cell>
        </row>
        <row r="615">
          <cell r="A615" t="str">
            <v>کارکرد</v>
          </cell>
          <cell r="B615" t="str">
            <v>استاندارد</v>
          </cell>
          <cell r="C615">
            <v>1</v>
          </cell>
        </row>
        <row r="616">
          <cell r="A616" t="str">
            <v>خارجی</v>
          </cell>
          <cell r="B616" t="str">
            <v>استاندارد</v>
          </cell>
          <cell r="C616">
            <v>1</v>
          </cell>
        </row>
        <row r="617">
          <cell r="A617" t="str">
            <v>سپاهان</v>
          </cell>
          <cell r="B617" t="str">
            <v>توتال</v>
          </cell>
          <cell r="C617">
            <v>1</v>
          </cell>
        </row>
        <row r="618">
          <cell r="A618" t="str">
            <v>پارس</v>
          </cell>
          <cell r="B618" t="str">
            <v>توتال</v>
          </cell>
          <cell r="C618">
            <v>1</v>
          </cell>
        </row>
        <row r="619">
          <cell r="A619" t="str">
            <v>دوستان</v>
          </cell>
          <cell r="B619" t="str">
            <v>تقلبی</v>
          </cell>
          <cell r="C619">
            <v>1</v>
          </cell>
        </row>
        <row r="620">
          <cell r="A620" t="str">
            <v>استاندارد</v>
          </cell>
          <cell r="B620" t="str">
            <v>کارکرد</v>
          </cell>
          <cell r="C620">
            <v>1</v>
          </cell>
        </row>
        <row r="621">
          <cell r="A621" t="str">
            <v>گازوییل</v>
          </cell>
          <cell r="B621" t="str">
            <v>ایران</v>
          </cell>
          <cell r="C621">
            <v>1</v>
          </cell>
        </row>
        <row r="622">
          <cell r="A622" t="str">
            <v>تلویزیون</v>
          </cell>
          <cell r="B622" t="str">
            <v>پارس</v>
          </cell>
          <cell r="C622">
            <v>1</v>
          </cell>
        </row>
        <row r="623">
          <cell r="A623" t="str">
            <v>پارس</v>
          </cell>
          <cell r="B623" t="str">
            <v>تلویزیون</v>
          </cell>
          <cell r="C623">
            <v>1</v>
          </cell>
        </row>
        <row r="624">
          <cell r="A624" t="str">
            <v>ثابت</v>
          </cell>
          <cell r="B624" t="str">
            <v>گرون</v>
          </cell>
          <cell r="C624">
            <v>1</v>
          </cell>
        </row>
        <row r="625">
          <cell r="A625" t="str">
            <v>پارس</v>
          </cell>
          <cell r="B625" t="str">
            <v>تومن</v>
          </cell>
          <cell r="C625">
            <v>1</v>
          </cell>
        </row>
        <row r="626">
          <cell r="A626" t="str">
            <v>ایران</v>
          </cell>
          <cell r="B626" t="str">
            <v>ثابت</v>
          </cell>
          <cell r="C626">
            <v>1</v>
          </cell>
        </row>
        <row r="627">
          <cell r="A627" t="str">
            <v>دوستان</v>
          </cell>
          <cell r="B627" t="str">
            <v>مکانیک</v>
          </cell>
          <cell r="C627">
            <v>1</v>
          </cell>
        </row>
        <row r="628">
          <cell r="A628" t="str">
            <v>اصل</v>
          </cell>
          <cell r="B628" t="str">
            <v>بهران</v>
          </cell>
          <cell r="C628">
            <v>1</v>
          </cell>
        </row>
        <row r="629">
          <cell r="A629" t="str">
            <v>گازوییل</v>
          </cell>
          <cell r="B629" t="str">
            <v>اصل</v>
          </cell>
          <cell r="C629">
            <v>1</v>
          </cell>
        </row>
        <row r="630">
          <cell r="A630" t="str">
            <v>تعمیر</v>
          </cell>
          <cell r="B630" t="str">
            <v>گازوییل</v>
          </cell>
          <cell r="C630">
            <v>1</v>
          </cell>
        </row>
        <row r="631">
          <cell r="A631" t="str">
            <v>کیلومتر</v>
          </cell>
          <cell r="B631" t="str">
            <v>واردات</v>
          </cell>
          <cell r="C631">
            <v>1</v>
          </cell>
        </row>
        <row r="632">
          <cell r="A632" t="str">
            <v>شناخت</v>
          </cell>
          <cell r="B632" t="str">
            <v>کارکرد</v>
          </cell>
          <cell r="C632">
            <v>1</v>
          </cell>
        </row>
        <row r="633">
          <cell r="A633" t="str">
            <v>اصل</v>
          </cell>
          <cell r="B633" t="str">
            <v>اعتماد</v>
          </cell>
          <cell r="C633">
            <v>1</v>
          </cell>
        </row>
        <row r="634">
          <cell r="A634" t="str">
            <v>توصیه</v>
          </cell>
          <cell r="B634" t="str">
            <v>یاتاقان</v>
          </cell>
          <cell r="C634">
            <v>1</v>
          </cell>
        </row>
        <row r="635">
          <cell r="A635" t="str">
            <v>تقلب</v>
          </cell>
          <cell r="B635" t="str">
            <v>استاندارد</v>
          </cell>
          <cell r="C635">
            <v>1</v>
          </cell>
        </row>
        <row r="636">
          <cell r="A636" t="str">
            <v>تعمیر</v>
          </cell>
          <cell r="B636" t="str">
            <v>گران</v>
          </cell>
          <cell r="C636">
            <v>1</v>
          </cell>
        </row>
        <row r="637">
          <cell r="A637" t="str">
            <v>گران</v>
          </cell>
          <cell r="B637" t="str">
            <v>تعمیر</v>
          </cell>
          <cell r="C637">
            <v>1</v>
          </cell>
        </row>
        <row r="638">
          <cell r="A638" t="str">
            <v>پارس</v>
          </cell>
          <cell r="B638" t="str">
            <v>فیک</v>
          </cell>
          <cell r="C638">
            <v>1</v>
          </cell>
        </row>
        <row r="639">
          <cell r="A639" t="str">
            <v>سایش</v>
          </cell>
          <cell r="B639" t="str">
            <v>اصطکاک</v>
          </cell>
          <cell r="C639">
            <v>1</v>
          </cell>
        </row>
        <row r="640">
          <cell r="A640" t="str">
            <v>کاسترول</v>
          </cell>
          <cell r="B640" t="str">
            <v>تقلبی</v>
          </cell>
          <cell r="C640">
            <v>1</v>
          </cell>
        </row>
        <row r="641">
          <cell r="A641" t="str">
            <v>دوستان</v>
          </cell>
          <cell r="B641" t="str">
            <v>بهران</v>
          </cell>
          <cell r="C641">
            <v>1</v>
          </cell>
        </row>
        <row r="642">
          <cell r="A642" t="str">
            <v>خارج</v>
          </cell>
          <cell r="B642" t="str">
            <v>رنگ</v>
          </cell>
          <cell r="C642">
            <v>1</v>
          </cell>
        </row>
        <row r="643">
          <cell r="A643" t="str">
            <v>کاسترول</v>
          </cell>
          <cell r="B643" t="str">
            <v>لیکومولی</v>
          </cell>
          <cell r="C643">
            <v>1</v>
          </cell>
        </row>
        <row r="644">
          <cell r="A644" t="str">
            <v>پارس</v>
          </cell>
          <cell r="B644" t="str">
            <v>اسپیدی</v>
          </cell>
          <cell r="C644">
            <v>1</v>
          </cell>
        </row>
        <row r="645">
          <cell r="A645" t="str">
            <v>خارجی</v>
          </cell>
          <cell r="B645" t="str">
            <v>اسپیدی</v>
          </cell>
          <cell r="C645">
            <v>1</v>
          </cell>
        </row>
        <row r="646">
          <cell r="A646" t="str">
            <v>خارجی</v>
          </cell>
          <cell r="B646" t="str">
            <v>سپاهان</v>
          </cell>
          <cell r="C646">
            <v>1</v>
          </cell>
        </row>
        <row r="647">
          <cell r="A647" t="str">
            <v>خارجی</v>
          </cell>
          <cell r="B647" t="str">
            <v>پارس</v>
          </cell>
          <cell r="C647">
            <v>1</v>
          </cell>
        </row>
        <row r="648">
          <cell r="A648" t="str">
            <v>خارجی</v>
          </cell>
          <cell r="B648" t="str">
            <v>بهران</v>
          </cell>
          <cell r="C648">
            <v>1</v>
          </cell>
        </row>
        <row r="649">
          <cell r="A649" t="str">
            <v>آشنا</v>
          </cell>
          <cell r="B649" t="str">
            <v>اسپیدی</v>
          </cell>
          <cell r="C649">
            <v>1</v>
          </cell>
        </row>
        <row r="650">
          <cell r="A650" t="str">
            <v>آشنا</v>
          </cell>
          <cell r="B650" t="str">
            <v>سپاهان</v>
          </cell>
          <cell r="C650">
            <v>1</v>
          </cell>
        </row>
        <row r="651">
          <cell r="A651" t="str">
            <v>آشنا</v>
          </cell>
          <cell r="B651" t="str">
            <v>پارس</v>
          </cell>
          <cell r="C651">
            <v>1</v>
          </cell>
        </row>
        <row r="652">
          <cell r="A652" t="str">
            <v>آشنا</v>
          </cell>
          <cell r="B652" t="str">
            <v>بهران</v>
          </cell>
          <cell r="C652">
            <v>1</v>
          </cell>
        </row>
        <row r="653">
          <cell r="A653" t="str">
            <v>آشنا</v>
          </cell>
          <cell r="B653" t="str">
            <v>خارجی</v>
          </cell>
          <cell r="C653">
            <v>1</v>
          </cell>
        </row>
        <row r="654">
          <cell r="A654" t="str">
            <v>اصل</v>
          </cell>
          <cell r="B654" t="str">
            <v>اسپیدی</v>
          </cell>
          <cell r="C654">
            <v>1</v>
          </cell>
        </row>
        <row r="655">
          <cell r="A655" t="str">
            <v>اصل</v>
          </cell>
          <cell r="B655" t="str">
            <v>سپاهان</v>
          </cell>
          <cell r="C655">
            <v>1</v>
          </cell>
        </row>
        <row r="656">
          <cell r="A656" t="str">
            <v>اصل</v>
          </cell>
          <cell r="B656" t="str">
            <v>پارس</v>
          </cell>
          <cell r="C656">
            <v>1</v>
          </cell>
        </row>
        <row r="657">
          <cell r="A657" t="str">
            <v>تعمیر</v>
          </cell>
          <cell r="B657" t="str">
            <v>اصل</v>
          </cell>
          <cell r="C657">
            <v>1</v>
          </cell>
        </row>
        <row r="658">
          <cell r="A658" t="str">
            <v>زیاده</v>
          </cell>
          <cell r="B658" t="str">
            <v>بهران</v>
          </cell>
          <cell r="C658">
            <v>1</v>
          </cell>
        </row>
        <row r="659">
          <cell r="A659" t="str">
            <v>نرم</v>
          </cell>
          <cell r="B659" t="str">
            <v>تومن</v>
          </cell>
          <cell r="C659">
            <v>1</v>
          </cell>
        </row>
        <row r="660">
          <cell r="A660" t="str">
            <v>هزینه</v>
          </cell>
          <cell r="B660" t="str">
            <v>گریس</v>
          </cell>
          <cell r="C660">
            <v>1</v>
          </cell>
        </row>
        <row r="661">
          <cell r="A661" t="str">
            <v>کیلومتر</v>
          </cell>
          <cell r="B661" t="str">
            <v>نرم</v>
          </cell>
          <cell r="C661">
            <v>1</v>
          </cell>
        </row>
        <row r="662">
          <cell r="A662" t="str">
            <v>گران</v>
          </cell>
          <cell r="B662" t="str">
            <v>ارزان</v>
          </cell>
          <cell r="C662">
            <v>1</v>
          </cell>
        </row>
        <row r="663">
          <cell r="A663" t="str">
            <v>تبلیغ</v>
          </cell>
          <cell r="B663" t="str">
            <v>سپاهان</v>
          </cell>
          <cell r="C663">
            <v>1</v>
          </cell>
        </row>
        <row r="664">
          <cell r="A664" t="str">
            <v>پیشنهاد</v>
          </cell>
          <cell r="B664" t="str">
            <v>نرم</v>
          </cell>
          <cell r="C664">
            <v>1</v>
          </cell>
        </row>
        <row r="665">
          <cell r="A665" t="str">
            <v>تعمیرکار</v>
          </cell>
          <cell r="B665" t="str">
            <v>صدا</v>
          </cell>
          <cell r="C665">
            <v>1</v>
          </cell>
        </row>
        <row r="666">
          <cell r="A666" t="str">
            <v>اسپیدی</v>
          </cell>
          <cell r="B666" t="str">
            <v>تبلیغ</v>
          </cell>
          <cell r="C666">
            <v>1</v>
          </cell>
        </row>
        <row r="667">
          <cell r="A667" t="str">
            <v>آشنا</v>
          </cell>
          <cell r="B667" t="str">
            <v>چسب</v>
          </cell>
          <cell r="C667">
            <v>1</v>
          </cell>
        </row>
        <row r="668">
          <cell r="A668" t="str">
            <v>نرم</v>
          </cell>
          <cell r="B668" t="str">
            <v>پولدار</v>
          </cell>
          <cell r="C668">
            <v>1</v>
          </cell>
        </row>
        <row r="669">
          <cell r="A669" t="str">
            <v>واردات</v>
          </cell>
          <cell r="B669" t="str">
            <v>هزینه</v>
          </cell>
          <cell r="C669">
            <v>1</v>
          </cell>
        </row>
        <row r="670">
          <cell r="A670" t="str">
            <v>فیک</v>
          </cell>
          <cell r="B670" t="str">
            <v>استاندارد</v>
          </cell>
          <cell r="C670">
            <v>1</v>
          </cell>
        </row>
        <row r="671">
          <cell r="A671" t="str">
            <v>دوستان</v>
          </cell>
          <cell r="B671" t="str">
            <v>فیک</v>
          </cell>
          <cell r="C671">
            <v>1</v>
          </cell>
        </row>
        <row r="672">
          <cell r="A672" t="str">
            <v>رنگ</v>
          </cell>
          <cell r="B672" t="str">
            <v>تبلیغ</v>
          </cell>
          <cell r="C672">
            <v>1</v>
          </cell>
        </row>
        <row r="673">
          <cell r="A673" t="str">
            <v>تبلیغ</v>
          </cell>
          <cell r="B673" t="str">
            <v>رنگ</v>
          </cell>
          <cell r="C673">
            <v>1</v>
          </cell>
        </row>
        <row r="674">
          <cell r="A674" t="str">
            <v>چسبندگی</v>
          </cell>
          <cell r="B674" t="str">
            <v>چسب</v>
          </cell>
          <cell r="C674">
            <v>1</v>
          </cell>
        </row>
        <row r="675">
          <cell r="A675" t="str">
            <v>صدا</v>
          </cell>
          <cell r="B675" t="str">
            <v>چسب</v>
          </cell>
          <cell r="C675">
            <v>1</v>
          </cell>
        </row>
        <row r="676">
          <cell r="A676" t="str">
            <v>صدا</v>
          </cell>
          <cell r="B676" t="str">
            <v>چسبندگی</v>
          </cell>
          <cell r="C676">
            <v>1</v>
          </cell>
        </row>
        <row r="677">
          <cell r="A677" t="str">
            <v>تعمیرگاه</v>
          </cell>
          <cell r="B677" t="str">
            <v>تبلیغات</v>
          </cell>
          <cell r="C677">
            <v>1</v>
          </cell>
        </row>
        <row r="678">
          <cell r="A678" t="str">
            <v>سپاهان</v>
          </cell>
          <cell r="B678" t="str">
            <v>تومن</v>
          </cell>
          <cell r="C678">
            <v>1</v>
          </cell>
        </row>
        <row r="679">
          <cell r="A679" t="str">
            <v>چسب</v>
          </cell>
          <cell r="B679" t="str">
            <v>رنگ</v>
          </cell>
          <cell r="C679">
            <v>1</v>
          </cell>
        </row>
        <row r="680">
          <cell r="A680" t="str">
            <v>یاتاقان</v>
          </cell>
          <cell r="B680" t="str">
            <v>گریس</v>
          </cell>
          <cell r="C680">
            <v>1</v>
          </cell>
        </row>
        <row r="681">
          <cell r="A681" t="str">
            <v>گریس</v>
          </cell>
          <cell r="B681" t="str">
            <v>یاتاقان</v>
          </cell>
          <cell r="C681">
            <v>1</v>
          </cell>
        </row>
        <row r="682">
          <cell r="A682" t="str">
            <v>مطمئن</v>
          </cell>
          <cell r="B682" t="str">
            <v>اقتصادی</v>
          </cell>
          <cell r="C682">
            <v>1</v>
          </cell>
        </row>
        <row r="683">
          <cell r="A683" t="str">
            <v>اصطکاک</v>
          </cell>
          <cell r="B683" t="str">
            <v>تعمیر</v>
          </cell>
          <cell r="C683">
            <v>1</v>
          </cell>
        </row>
        <row r="684">
          <cell r="A684" t="str">
            <v>توصیه</v>
          </cell>
          <cell r="B684" t="str">
            <v>گرون</v>
          </cell>
          <cell r="C684">
            <v>1</v>
          </cell>
        </row>
        <row r="685">
          <cell r="A685" t="str">
            <v>گرون</v>
          </cell>
          <cell r="B685" t="str">
            <v>گران</v>
          </cell>
          <cell r="C685">
            <v>1</v>
          </cell>
        </row>
        <row r="686">
          <cell r="A686" t="str">
            <v>دوستان</v>
          </cell>
          <cell r="B686" t="str">
            <v>تعمیرگاه</v>
          </cell>
          <cell r="C686">
            <v>1</v>
          </cell>
        </row>
        <row r="687">
          <cell r="A687" t="str">
            <v>دوستان</v>
          </cell>
          <cell r="B687" t="str">
            <v>کیلومتر</v>
          </cell>
          <cell r="C687">
            <v>1</v>
          </cell>
        </row>
        <row r="688">
          <cell r="A688" t="str">
            <v>رنگ</v>
          </cell>
          <cell r="B688" t="str">
            <v>چسب</v>
          </cell>
          <cell r="C688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5999"/>
  <sheetViews>
    <sheetView tabSelected="1" topLeftCell="A20" zoomScaleNormal="100" workbookViewId="0">
      <selection activeCell="B40" sqref="B40"/>
    </sheetView>
  </sheetViews>
  <sheetFormatPr defaultRowHeight="13.8" x14ac:dyDescent="0.3"/>
  <cols>
    <col min="1" max="3" width="8.88671875" style="3"/>
    <col min="4" max="4" width="5.44140625" style="3" customWidth="1"/>
    <col min="5" max="9" width="14.88671875" style="3" hidden="1" customWidth="1"/>
    <col min="10" max="10" width="10.77734375" style="3" customWidth="1"/>
    <col min="11" max="11" width="9.44140625" style="3" customWidth="1"/>
    <col min="12" max="12" width="28" style="3" customWidth="1"/>
    <col min="13" max="13" width="13.21875" style="3" customWidth="1"/>
    <col min="14" max="14" width="8.5546875" style="3" customWidth="1"/>
    <col min="15" max="15" width="4.44140625" style="3" customWidth="1"/>
    <col min="16" max="17" width="14.77734375" style="3" hidden="1" customWidth="1"/>
    <col min="18" max="18" width="10.33203125" style="3" hidden="1" customWidth="1"/>
    <col min="19" max="19" width="27.77734375" style="3" hidden="1" customWidth="1"/>
    <col min="20" max="20" width="10.33203125" style="3" hidden="1" customWidth="1"/>
    <col min="21" max="21" width="35.33203125" style="3" hidden="1" customWidth="1"/>
    <col min="22" max="23" width="10.33203125" style="3" hidden="1" customWidth="1"/>
    <col min="24" max="24" width="35.21875" style="3" customWidth="1"/>
    <col min="25" max="25" width="10.33203125" style="3" customWidth="1"/>
    <col min="26" max="42" width="6" style="3" hidden="1" customWidth="1"/>
    <col min="43" max="43" width="7" style="3" customWidth="1"/>
    <col min="44" max="44" width="17.6640625" style="3" customWidth="1"/>
    <col min="45" max="45" width="7.21875" style="3" customWidth="1"/>
    <col min="46" max="46" width="3.88671875" style="3" customWidth="1"/>
    <col min="47" max="55" width="0" style="3" hidden="1" customWidth="1"/>
    <col min="56" max="56" width="17.6640625" style="3" customWidth="1"/>
    <col min="57" max="57" width="7.21875" style="3" customWidth="1"/>
    <col min="58" max="58" width="8.88671875" style="3"/>
    <col min="59" max="59" width="8.88671875" style="3" customWidth="1"/>
    <col min="60" max="16384" width="8.88671875" style="3"/>
  </cols>
  <sheetData>
    <row r="1" spans="1:60" ht="24.6" customHeight="1" x14ac:dyDescent="0.3">
      <c r="A1" s="3" t="str" cm="1">
        <f t="array" ref="A1:C688">_xlfn._xlws.FILTER([1]edges_word!$A1:$C1500, [1]edges_word!$A1:$A1500 &lt;&gt; "")</f>
        <v>Source</v>
      </c>
      <c r="B1" s="3" t="str">
        <v>Target</v>
      </c>
      <c r="C1" s="3" t="str">
        <v>Weight</v>
      </c>
      <c r="G1" s="3" t="s">
        <v>0</v>
      </c>
      <c r="J1" s="4" t="s">
        <v>1</v>
      </c>
      <c r="K1" s="4" t="s">
        <v>2</v>
      </c>
      <c r="L1" s="5" t="s">
        <v>0</v>
      </c>
      <c r="M1" s="4" t="s">
        <v>8</v>
      </c>
      <c r="X1" s="6" t="s">
        <v>0</v>
      </c>
      <c r="Y1" s="6" t="s">
        <v>2</v>
      </c>
      <c r="AR1" s="6" t="s">
        <v>8</v>
      </c>
      <c r="AS1" s="6" t="s">
        <v>2</v>
      </c>
      <c r="BD1" s="6" t="s">
        <v>8</v>
      </c>
      <c r="BE1" s="6" t="s">
        <v>2</v>
      </c>
      <c r="BG1" s="6" t="s">
        <v>115</v>
      </c>
      <c r="BH1" s="6" t="s">
        <v>116</v>
      </c>
    </row>
    <row r="2" spans="1:60" x14ac:dyDescent="0.3">
      <c r="A2" s="3" t="str">
        <v>تومن</v>
      </c>
      <c r="B2" s="3" t="str">
        <v>هزینه</v>
      </c>
      <c r="C2" s="3">
        <v>34</v>
      </c>
      <c r="E2" s="3" t="str" cm="1">
        <f t="array" ref="E2:E3000">A2:A3000</f>
        <v>تومن</v>
      </c>
      <c r="G2" s="3" t="str" cm="1">
        <f t="array" ref="G2:G75">_xlfn.UNIQUE(E2:E5999)</f>
        <v>تومن</v>
      </c>
      <c r="H2" s="3">
        <f>SUMIF(A:A,G2,C:C) + SUMIF(B:B,G2,C:C)</f>
        <v>287</v>
      </c>
      <c r="J2" s="3" t="str" cm="1">
        <f t="array" ref="J2:K74">_xlfn._xlws.SORT(_xlfn._xlws.FILTER(G2:H2000,G2:G2000&lt;&gt;0),2,-1)</f>
        <v>تومن</v>
      </c>
      <c r="K2" s="3">
        <v>287</v>
      </c>
      <c r="L2" s="3" t="str">
        <f>VLOOKUP(J2,Sheet2!K:L,2,0)</f>
        <v>روغن موتور اقتصادی</v>
      </c>
      <c r="M2" s="3" t="str">
        <f>_xlfn.IFNA(VLOOKUP(L2,Sheet2!A:B,2,),"")</f>
        <v>قیمت</v>
      </c>
      <c r="N2" s="3">
        <f>IF(M2="","",COUNTIF($M$2:$M$262,M2))</f>
        <v>9</v>
      </c>
      <c r="P2" s="3" t="str">
        <f t="shared" ref="P2:P65" si="0">_xlfn.IFNA(IF(VLOOKUP(A2,$J$2:$M$200,3,0) &lt;&gt; 0, VLOOKUP(A2,$J$2:$M$200,3,0), ""),"")</f>
        <v>روغن موتور اقتصادی</v>
      </c>
      <c r="Q2" s="3" t="str">
        <f>_xlfn.IFNA(IF(VLOOKUP(B2,$J$2:$M$200,3,0) &lt;&gt; 0, VLOOKUP(B2,$J$2:$M$200,3,0), ""),"")</f>
        <v>روغن موتور اقتصادی</v>
      </c>
      <c r="R2" s="3" t="str">
        <f>IF(AND(P2&lt;&gt;"",Q2&lt;&gt;"", P2&lt;&gt;Q2),C2,"")</f>
        <v/>
      </c>
      <c r="S2" s="3" t="str">
        <f>IF(R2&lt;&gt;"",_xlfn.CONCAT(P2," - ",Q2),"")</f>
        <v/>
      </c>
      <c r="U2" s="3" t="str" cm="1">
        <f t="array" ref="U2:U191">_xlfn._xlws.FILTER(_xlfn.UNIQUE(S2:S1502),_xlfn.UNIQUE(S2:S1502)&lt;&gt;"")</f>
        <v>روغن موتور اقتصادی - روغن موتور پرمیوم</v>
      </c>
      <c r="V2" s="3">
        <f>IF(U2&lt;&gt;"",SUMIFS(R:R,S:S,U2),"")</f>
        <v>43</v>
      </c>
      <c r="X2" s="3" t="str" cm="1">
        <f t="array" ref="X2:Y191">_xlfn._xlws.SORT(_xlfn._xlws.FILTER(U2:V1004,U2:U1004&lt;&gt;0),2,-1)</f>
        <v>برند ایرانی - روغن موتور اقتصادی</v>
      </c>
      <c r="Y2" s="3">
        <v>55</v>
      </c>
      <c r="AG2" s="3" t="str">
        <f>_xlfn.IFNA(IF(VLOOKUP(A2,$J$2:$M$200,4,0) &lt;&gt; 0, VLOOKUP(A2,$J$2:$M$200,4,0), ""),"")</f>
        <v>قیمت</v>
      </c>
      <c r="AH2" s="3" t="str">
        <f>_xlfn.IFNA(IF(VLOOKUP(B2,$J$2:$M$200,4,0) &lt;&gt; 0, VLOOKUP(B2,$J$2:$M$200,4,0), ""),"")</f>
        <v>قیمت</v>
      </c>
      <c r="AI2" s="3" t="str">
        <f>IF(AND(AG2&lt;&gt;"",AH2&lt;&gt;"", AG2&lt;&gt;AH2),C2,"")</f>
        <v/>
      </c>
      <c r="AJ2" s="3" t="str">
        <f>IF(AI2&lt;&gt;"",_xlfn.CONCAT(AG2," To ",AH2),"")</f>
        <v/>
      </c>
      <c r="AL2" s="3" t="str" cm="1">
        <f t="array" ref="AL2:AL13">_xlfn._xlws.FILTER(_xlfn.UNIQUE(AJ2:AJ1502),_xlfn.UNIQUE(AJ2:AJ1502)&lt;&gt;"")</f>
        <v>برند To قیمت</v>
      </c>
      <c r="AM2" s="3">
        <f>IF(AL2&lt;&gt;"",SUMIFS(AI:AI,AJ:AJ,AL2),"")</f>
        <v>124</v>
      </c>
      <c r="AO2" s="3" cm="1">
        <f t="array" ref="AO2:AP504">_xlfn._xlws.SORT(AL2:AM504, 2, -1)</f>
        <v>0</v>
      </c>
      <c r="AP2" s="3" t="str">
        <v/>
      </c>
      <c r="AR2" s="3" t="str" cm="1">
        <f t="array" ref="AR2:AS13">_xlfn._xlws.FILTER(AO2:AP504, AO2:AO504&lt;&gt;0)</f>
        <v>برند To قیمت</v>
      </c>
      <c r="AS2" s="3">
        <v>124</v>
      </c>
      <c r="AU2" s="3">
        <f>IF(AND(AG2&lt;&gt;"",AH2&lt;&gt;"", AG2=AH2),C2,"")</f>
        <v>34</v>
      </c>
      <c r="AV2" s="3" t="str">
        <f>IF(AU2&lt;&gt;"",_xlfn.CONCAT(AG2," To ",AH2),"")</f>
        <v>قیمت To قیمت</v>
      </c>
      <c r="AX2" s="3" t="str" cm="1">
        <f t="array" ref="AX2:AX5">_xlfn._xlws.FILTER(_xlfn.UNIQUE(AV2:AV1502),_xlfn.UNIQUE(AV2:AV1502)&lt;&gt;"")</f>
        <v>قیمت To قیمت</v>
      </c>
      <c r="AY2" s="3">
        <f>IF(AX2&lt;&gt;"",SUMIFS(AU:AU,AV:AV,AX2),"")</f>
        <v>166</v>
      </c>
      <c r="BA2" s="3" cm="1">
        <f t="array" ref="BA2:BB504">_xlfn._xlws.SORT(AX2:AY504, 2, -1)</f>
        <v>0</v>
      </c>
      <c r="BB2" s="3" t="str">
        <v/>
      </c>
      <c r="BD2" s="3" t="str" cm="1">
        <f t="array" ref="BD2:BE5">_xlfn._xlws.FILTER(BA2:BB504, BA2:BA504&lt;&gt;0)</f>
        <v>برند To برند</v>
      </c>
      <c r="BE2" s="3">
        <v>228</v>
      </c>
      <c r="BG2" s="7" t="s">
        <v>3</v>
      </c>
      <c r="BH2" s="8" t="s">
        <v>3</v>
      </c>
    </row>
    <row r="3" spans="1:60" x14ac:dyDescent="0.3">
      <c r="A3" s="3" t="str">
        <v>هزینه</v>
      </c>
      <c r="B3" s="3" t="str">
        <v>تومن</v>
      </c>
      <c r="C3" s="3">
        <v>31</v>
      </c>
      <c r="E3" s="3" t="str">
        <v>هزینه</v>
      </c>
      <c r="G3" s="3" t="str">
        <v>هزینه</v>
      </c>
      <c r="H3" s="3">
        <f>SUMIF(A:A,G3,C:C) + SUMIF(B:B,G3,C:C)</f>
        <v>228</v>
      </c>
      <c r="J3" s="3" t="str">
        <v>هزینه</v>
      </c>
      <c r="K3" s="3">
        <v>228</v>
      </c>
      <c r="L3" s="3" t="str">
        <f>VLOOKUP(J3,Sheet2!K:L,2,0)</f>
        <v>روغن موتور اقتصادی</v>
      </c>
      <c r="M3" s="3" t="str">
        <f>_xlfn.IFNA(VLOOKUP(L3,Sheet2!A:B,2,),"")</f>
        <v>قیمت</v>
      </c>
      <c r="N3" s="3">
        <f t="shared" ref="N3:N66" si="1">IF(M3="","",COUNTIF($M$2:$M$262,M3))</f>
        <v>9</v>
      </c>
      <c r="P3" s="3" t="str">
        <f t="shared" si="0"/>
        <v>روغن موتور اقتصادی</v>
      </c>
      <c r="Q3" s="3" t="str">
        <f t="shared" ref="Q3:Q66" si="2">_xlfn.IFNA(IF(VLOOKUP(B3,$J$2:$M$200,3,0) &lt;&gt; 0, VLOOKUP(B3,$J$2:$M$200,3,0), ""),"")</f>
        <v>روغن موتور اقتصادی</v>
      </c>
      <c r="R3" s="3" t="str">
        <f>IF(AND(P3&lt;&gt;"",Q3&lt;&gt;"", P3&lt;&gt;Q3),C3,"")</f>
        <v/>
      </c>
      <c r="S3" s="3" t="str">
        <f t="shared" ref="S3:S66" si="3">IF(R3&lt;&gt;"",_xlfn.CONCAT(P3," - ",Q3),"")</f>
        <v/>
      </c>
      <c r="U3" s="3" t="str">
        <v>روغن موتور پرمیوم - روغن موتور اقتصادی</v>
      </c>
      <c r="V3" s="3">
        <f t="shared" ref="V3:V66" si="4">IF(U3&lt;&gt;"",SUMIFS(R:R,S:S,U3),"")</f>
        <v>28</v>
      </c>
      <c r="X3" s="3" t="str">
        <v>روغن موتور اقتصادی - روغن موتور پرمیوم</v>
      </c>
      <c r="Y3" s="3">
        <v>43</v>
      </c>
      <c r="AG3" s="3" t="str">
        <f>_xlfn.IFNA(IF(VLOOKUP(A3,$J$2:$M$200,4,0) &lt;&gt; 0, VLOOKUP(A3,$J$2:$M$200,4,0), ""),"")</f>
        <v>قیمت</v>
      </c>
      <c r="AH3" s="3" t="str">
        <f>_xlfn.IFNA(IF(VLOOKUP(B3,$J$2:$M$200,4,0) &lt;&gt; 0, VLOOKUP(B3,$J$2:$M$200,4,0), ""),"")</f>
        <v>قیمت</v>
      </c>
      <c r="AI3" s="3" t="str">
        <f>IF(AND(AG3&lt;&gt;"",AH3&lt;&gt;"", AG3&lt;&gt;AH3),C3,"")</f>
        <v/>
      </c>
      <c r="AJ3" s="3" t="str">
        <f t="shared" ref="AJ3:AJ66" si="5">IF(AI3&lt;&gt;"",_xlfn.CONCAT(AG3," To ",AH3),"")</f>
        <v/>
      </c>
      <c r="AL3" s="3" t="str">
        <v>کیفیت To قیمت</v>
      </c>
      <c r="AM3" s="3">
        <f t="shared" ref="AM3:AM66" si="6">IF(AL3&lt;&gt;"",SUMIFS(AI:AI,AJ:AJ,AL3),"")</f>
        <v>54</v>
      </c>
      <c r="AO3" s="3">
        <v>0</v>
      </c>
      <c r="AP3" s="3" t="str">
        <v/>
      </c>
      <c r="AR3" s="3" t="str">
        <v>قیمت To برند</v>
      </c>
      <c r="AS3" s="3">
        <v>74</v>
      </c>
      <c r="AU3" s="3">
        <f t="shared" ref="AU3:AU19" si="7">IF(AND(AG3&lt;&gt;"",AH3&lt;&gt;"", AG3=AH3),C3,"")</f>
        <v>31</v>
      </c>
      <c r="AV3" s="3" t="str">
        <f t="shared" ref="AV3:AV66" si="8">IF(AU3&lt;&gt;"",_xlfn.CONCAT(AG3," To ",AH3),"")</f>
        <v>قیمت To قیمت</v>
      </c>
      <c r="AX3" s="3" t="str">
        <v>برند To برند</v>
      </c>
      <c r="AY3" s="3">
        <f t="shared" ref="AY3:AY66" si="9">IF(AX3&lt;&gt;"",SUMIFS(AU:AU,AV:AV,AX3),"")</f>
        <v>228</v>
      </c>
      <c r="BA3" s="3">
        <v>0</v>
      </c>
      <c r="BB3" s="3" t="str">
        <v/>
      </c>
      <c r="BD3" s="3" t="str">
        <v>قیمت To قیمت</v>
      </c>
      <c r="BE3" s="3">
        <v>166</v>
      </c>
    </row>
    <row r="4" spans="1:60" x14ac:dyDescent="0.3">
      <c r="A4" s="3" t="str">
        <v>تومن</v>
      </c>
      <c r="B4" s="3" t="str">
        <v>گرون</v>
      </c>
      <c r="C4" s="3">
        <v>22</v>
      </c>
      <c r="E4" s="3" t="str">
        <v>تومن</v>
      </c>
      <c r="G4" s="3" t="str">
        <v>گرون</v>
      </c>
      <c r="H4" s="3">
        <f>SUMIF(A:A,G4,C:C) + SUMIF(B:B,G4,C:C)</f>
        <v>114</v>
      </c>
      <c r="J4" s="3" t="str">
        <v>ایران</v>
      </c>
      <c r="K4" s="3">
        <v>177</v>
      </c>
      <c r="L4" s="3" t="str">
        <f>VLOOKUP(J4,Sheet2!K:L,2,0)</f>
        <v>برند ایرانی</v>
      </c>
      <c r="M4" s="3" t="str">
        <f>_xlfn.IFNA(VLOOKUP(L4,Sheet2!A:B,2,),"")</f>
        <v>برند</v>
      </c>
      <c r="N4" s="3">
        <f t="shared" si="1"/>
        <v>28</v>
      </c>
      <c r="P4" s="3" t="str">
        <f t="shared" si="0"/>
        <v>روغن موتور اقتصادی</v>
      </c>
      <c r="Q4" s="3" t="str">
        <f t="shared" si="2"/>
        <v>روغن موتور پرمیوم</v>
      </c>
      <c r="R4" s="3">
        <f>IF(AND(P4&lt;&gt;"",Q4&lt;&gt;"", P4&lt;&gt;Q4),C4,"")</f>
        <v>22</v>
      </c>
      <c r="S4" s="3" t="str">
        <f t="shared" si="3"/>
        <v>روغن موتور اقتصادی - روغن موتور پرمیوم</v>
      </c>
      <c r="U4" s="3" t="str">
        <v>برند ایرانی - روغن موتور اقتصادی</v>
      </c>
      <c r="V4" s="3">
        <f t="shared" si="4"/>
        <v>55</v>
      </c>
      <c r="X4" s="3" t="str">
        <v>برند وارداتی - برند ایرانی</v>
      </c>
      <c r="Y4" s="3">
        <v>39</v>
      </c>
      <c r="AG4" s="3" t="str">
        <f>_xlfn.IFNA(IF(VLOOKUP(A4,$J$2:$M$200,4,0) &lt;&gt; 0, VLOOKUP(A4,$J$2:$M$200,4,0), ""),"")</f>
        <v>قیمت</v>
      </c>
      <c r="AH4" s="3" t="str">
        <f>_xlfn.IFNA(IF(VLOOKUP(B4,$J$2:$M$200,4,0) &lt;&gt; 0, VLOOKUP(B4,$J$2:$M$200,4,0), ""),"")</f>
        <v>قیمت</v>
      </c>
      <c r="AI4" s="3" t="str">
        <f>IF(AND(AG4&lt;&gt;"",AH4&lt;&gt;"", AG4&lt;&gt;AH4),C4,"")</f>
        <v/>
      </c>
      <c r="AJ4" s="3" t="str">
        <f t="shared" si="5"/>
        <v/>
      </c>
      <c r="AL4" s="3" t="str">
        <v>سرویس کار To قیمت</v>
      </c>
      <c r="AM4" s="3">
        <f t="shared" si="6"/>
        <v>46</v>
      </c>
      <c r="AO4" s="3">
        <v>0</v>
      </c>
      <c r="AP4" s="3" t="str">
        <v/>
      </c>
      <c r="AR4" s="3" t="str">
        <v>برند To کیفیت</v>
      </c>
      <c r="AS4" s="3">
        <v>65</v>
      </c>
      <c r="AU4" s="3">
        <f t="shared" si="7"/>
        <v>22</v>
      </c>
      <c r="AV4" s="3" t="str">
        <f t="shared" si="8"/>
        <v>قیمت To قیمت</v>
      </c>
      <c r="AX4" s="3" t="str">
        <v>کیفیت To کیفیت</v>
      </c>
      <c r="AY4" s="3">
        <f t="shared" si="9"/>
        <v>73</v>
      </c>
      <c r="BA4" s="3">
        <v>0</v>
      </c>
      <c r="BB4" s="3" t="str">
        <v/>
      </c>
      <c r="BD4" s="3" t="str">
        <v>کیفیت To کیفیت</v>
      </c>
      <c r="BE4" s="3">
        <v>73</v>
      </c>
    </row>
    <row r="5" spans="1:60" x14ac:dyDescent="0.3">
      <c r="A5" s="3" t="str">
        <v>گرون</v>
      </c>
      <c r="B5" s="3" t="str">
        <v>تومن</v>
      </c>
      <c r="C5" s="3">
        <v>18</v>
      </c>
      <c r="E5" s="3" t="str">
        <v>گرون</v>
      </c>
      <c r="G5" s="3" t="str">
        <v>بهران</v>
      </c>
      <c r="H5" s="3">
        <f>SUMIF(A:A,G5,C:C) + SUMIF(B:B,G5,C:C)</f>
        <v>105</v>
      </c>
      <c r="J5" s="3" t="str">
        <v>تعمیر</v>
      </c>
      <c r="K5" s="3">
        <v>126</v>
      </c>
      <c r="M5" s="3" t="str">
        <f>_xlfn.IFNA(VLOOKUP(L5,Sheet2!A:B,2,),"")</f>
        <v/>
      </c>
      <c r="N5" s="3" t="str">
        <f t="shared" si="1"/>
        <v/>
      </c>
      <c r="P5" s="3" t="str">
        <f t="shared" si="0"/>
        <v>روغن موتور پرمیوم</v>
      </c>
      <c r="Q5" s="3" t="str">
        <f t="shared" si="2"/>
        <v>روغن موتور اقتصادی</v>
      </c>
      <c r="R5" s="3">
        <f>IF(AND(P5&lt;&gt;"",Q5&lt;&gt;"", P5&lt;&gt;Q5),C5,"")</f>
        <v>18</v>
      </c>
      <c r="S5" s="3" t="str">
        <f t="shared" si="3"/>
        <v>روغن موتور پرمیوم - روغن موتور اقتصادی</v>
      </c>
      <c r="U5" s="3" t="str">
        <v>قابلیت طی مسافت بیشتر - روغن موتور اقتصادی</v>
      </c>
      <c r="V5" s="3">
        <f t="shared" si="4"/>
        <v>27</v>
      </c>
      <c r="X5" s="3" t="str">
        <v>برند ایرانی - برند وارداتی</v>
      </c>
      <c r="Y5" s="3">
        <v>32</v>
      </c>
      <c r="AG5" s="3" t="str">
        <f>_xlfn.IFNA(IF(VLOOKUP(A5,$J$2:$M$200,4,0) &lt;&gt; 0, VLOOKUP(A5,$J$2:$M$200,4,0), ""),"")</f>
        <v>قیمت</v>
      </c>
      <c r="AH5" s="3" t="str">
        <f>_xlfn.IFNA(IF(VLOOKUP(B5,$J$2:$M$200,4,0) &lt;&gt; 0, VLOOKUP(B5,$J$2:$M$200,4,0), ""),"")</f>
        <v>قیمت</v>
      </c>
      <c r="AI5" s="3" t="str">
        <f>IF(AND(AG5&lt;&gt;"",AH5&lt;&gt;"", AG5&lt;&gt;AH5),C5,"")</f>
        <v/>
      </c>
      <c r="AJ5" s="3" t="str">
        <f t="shared" si="5"/>
        <v/>
      </c>
      <c r="AL5" s="3" t="str">
        <v>قیمت To برند</v>
      </c>
      <c r="AM5" s="3">
        <f t="shared" si="6"/>
        <v>74</v>
      </c>
      <c r="AO5" s="3">
        <v>0</v>
      </c>
      <c r="AP5" s="3" t="str">
        <v/>
      </c>
      <c r="AR5" s="3" t="str">
        <v>کیفیت To برند</v>
      </c>
      <c r="AS5" s="3">
        <v>55</v>
      </c>
      <c r="AU5" s="3">
        <f t="shared" si="7"/>
        <v>18</v>
      </c>
      <c r="AV5" s="3" t="str">
        <f t="shared" si="8"/>
        <v>قیمت To قیمت</v>
      </c>
      <c r="AX5" s="3" t="str">
        <v>سرویس کار To سرویس کار</v>
      </c>
      <c r="AY5" s="3">
        <f t="shared" si="9"/>
        <v>55</v>
      </c>
      <c r="BA5" s="3">
        <v>0</v>
      </c>
      <c r="BB5" s="3" t="str">
        <v/>
      </c>
      <c r="BD5" s="3" t="str">
        <v>سرویس کار To سرویس کار</v>
      </c>
      <c r="BE5" s="3">
        <v>55</v>
      </c>
      <c r="BG5" s="9" t="str" cm="1">
        <f t="array" ref="BG5">_xlfn.TEXTJOIN(" ",1, _xlfn._xlws.FILTER(J2:J150, M2:M150 = BG2))</f>
        <v>ایران بهران خارجی تقلبی توتال اصل کاسترول پارس داخلی اسپیدی خارج واردات زیاده سپاهان تبلیغات ايران نکونام فیک گازوییل لیکومولی تلویزیون تقلب موتوسل اورجینال ماکت اصالت پروفیکار ادینول</v>
      </c>
      <c r="BH5" s="9" t="str" cm="1">
        <f t="array" ref="BH5">_xlfn.TEXTJOIN(" ",1, _xlfn._xlws.FILTER(J2:J150, M2:M150 = BH2))</f>
        <v>ایران بهران خارجی تقلبی توتال اصل کاسترول پارس داخلی اسپیدی خارج واردات زیاده سپاهان تبلیغات ايران نکونام فیک گازوییل لیکومولی تلویزیون تقلب موتوسل اورجینال ماکت اصالت پروفیکار ادینول</v>
      </c>
    </row>
    <row r="6" spans="1:60" x14ac:dyDescent="0.3">
      <c r="A6" s="3" t="str">
        <v>هزینه</v>
      </c>
      <c r="B6" s="3" t="str">
        <v>تعمیر</v>
      </c>
      <c r="C6" s="3">
        <v>17</v>
      </c>
      <c r="E6" s="3" t="str">
        <v>هزینه</v>
      </c>
      <c r="G6" s="3" t="str">
        <v>کیلومتر</v>
      </c>
      <c r="H6" s="3">
        <f>SUMIF(A:A,G6,C:C) + SUMIF(B:B,G6,C:C)</f>
        <v>92</v>
      </c>
      <c r="J6" s="3" t="str">
        <v>گرون</v>
      </c>
      <c r="K6" s="3">
        <v>114</v>
      </c>
      <c r="L6" s="3" t="str">
        <f>VLOOKUP(J6,Sheet2!K:L,2,0)</f>
        <v>روغن موتور پرمیوم</v>
      </c>
      <c r="M6" s="3" t="str">
        <f>_xlfn.IFNA(VLOOKUP(L6,Sheet2!A:B,2,),"")</f>
        <v>قیمت</v>
      </c>
      <c r="N6" s="3">
        <f t="shared" si="1"/>
        <v>9</v>
      </c>
      <c r="P6" s="3" t="str">
        <f t="shared" si="0"/>
        <v>روغن موتور اقتصادی</v>
      </c>
      <c r="Q6" s="3" t="str">
        <f t="shared" si="2"/>
        <v/>
      </c>
      <c r="R6" s="3" t="str">
        <f>IF(AND(P6&lt;&gt;"",Q6&lt;&gt;"", P6&lt;&gt;Q6),C6,"")</f>
        <v/>
      </c>
      <c r="S6" s="3" t="str">
        <f t="shared" si="3"/>
        <v/>
      </c>
      <c r="U6" s="3" t="str">
        <v>برند ایرانی - اصالت روغن موتور</v>
      </c>
      <c r="V6" s="3">
        <f t="shared" si="4"/>
        <v>25</v>
      </c>
      <c r="X6" s="3" t="str">
        <v>روغن موتور پرمیوم - روغن موتور اقتصادی</v>
      </c>
      <c r="Y6" s="3">
        <v>28</v>
      </c>
      <c r="AG6" s="3" t="str">
        <f>_xlfn.IFNA(IF(VLOOKUP(A6,$J$2:$M$200,4,0) &lt;&gt; 0, VLOOKUP(A6,$J$2:$M$200,4,0), ""),"")</f>
        <v>قیمت</v>
      </c>
      <c r="AH6" s="3" t="str">
        <f>_xlfn.IFNA(IF(VLOOKUP(B6,$J$2:$M$200,4,0) &lt;&gt; 0, VLOOKUP(B6,$J$2:$M$200,4,0), ""),"")</f>
        <v/>
      </c>
      <c r="AI6" s="3" t="str">
        <f>IF(AND(AG6&lt;&gt;"",AH6&lt;&gt;"", AG6&lt;&gt;AH6),C6,"")</f>
        <v/>
      </c>
      <c r="AJ6" s="3" t="str">
        <f t="shared" si="5"/>
        <v/>
      </c>
      <c r="AL6" s="3" t="str">
        <v>قیمت To سرویس کار</v>
      </c>
      <c r="AM6" s="3">
        <f t="shared" si="6"/>
        <v>36</v>
      </c>
      <c r="AO6" s="3">
        <v>0</v>
      </c>
      <c r="AP6" s="3" t="str">
        <v/>
      </c>
      <c r="AR6" s="3" t="str">
        <v>کیفیت To قیمت</v>
      </c>
      <c r="AS6" s="3">
        <v>54</v>
      </c>
      <c r="AU6" s="3" t="str">
        <f t="shared" si="7"/>
        <v/>
      </c>
      <c r="AV6" s="3" t="str">
        <f t="shared" si="8"/>
        <v/>
      </c>
      <c r="AY6" s="3" t="str">
        <f t="shared" si="9"/>
        <v/>
      </c>
      <c r="BA6" s="3">
        <v>0</v>
      </c>
      <c r="BB6" s="3" t="str">
        <v/>
      </c>
    </row>
    <row r="7" spans="1:60" x14ac:dyDescent="0.3">
      <c r="A7" s="3" t="str">
        <v>بهران</v>
      </c>
      <c r="B7" s="3" t="str">
        <v>تومن</v>
      </c>
      <c r="C7" s="3">
        <v>15</v>
      </c>
      <c r="E7" s="3" t="str">
        <v>بهران</v>
      </c>
      <c r="G7" s="3" t="str">
        <v>ايران</v>
      </c>
      <c r="H7" s="3">
        <f>SUMIF(A:A,G7,C:C) + SUMIF(B:B,G7,C:C)</f>
        <v>16</v>
      </c>
      <c r="J7" s="3" t="str">
        <v>بهران</v>
      </c>
      <c r="K7" s="3">
        <v>105</v>
      </c>
      <c r="L7" s="3" t="str">
        <f>VLOOKUP(J7,Sheet2!K:L,2,0)</f>
        <v>برند ایرانی</v>
      </c>
      <c r="M7" s="3" t="str">
        <f>_xlfn.IFNA(VLOOKUP(L7,Sheet2!A:B,2,),"")</f>
        <v>برند</v>
      </c>
      <c r="N7" s="3">
        <f t="shared" si="1"/>
        <v>28</v>
      </c>
      <c r="P7" s="3" t="str">
        <f t="shared" si="0"/>
        <v>برند ایرانی</v>
      </c>
      <c r="Q7" s="3" t="str">
        <f t="shared" si="2"/>
        <v>روغن موتور اقتصادی</v>
      </c>
      <c r="R7" s="3">
        <f>IF(AND(P7&lt;&gt;"",Q7&lt;&gt;"", P7&lt;&gt;Q7),C7,"")</f>
        <v>15</v>
      </c>
      <c r="S7" s="3" t="str">
        <f t="shared" si="3"/>
        <v>برند ایرانی - روغن موتور اقتصادی</v>
      </c>
      <c r="U7" s="3" t="str">
        <v>برند وارداتی - روغن موتور اقتصادی</v>
      </c>
      <c r="V7" s="3">
        <f t="shared" si="4"/>
        <v>23</v>
      </c>
      <c r="X7" s="3" t="str">
        <v>قابلیت طی مسافت بیشتر - روغن موتور اقتصادی</v>
      </c>
      <c r="Y7" s="3">
        <v>27</v>
      </c>
      <c r="AG7" s="3" t="str">
        <f>_xlfn.IFNA(IF(VLOOKUP(A7,$J$2:$M$200,4,0) &lt;&gt; 0, VLOOKUP(A7,$J$2:$M$200,4,0), ""),"")</f>
        <v>برند</v>
      </c>
      <c r="AH7" s="3" t="str">
        <f>_xlfn.IFNA(IF(VLOOKUP(B7,$J$2:$M$200,4,0) &lt;&gt; 0, VLOOKUP(B7,$J$2:$M$200,4,0), ""),"")</f>
        <v>قیمت</v>
      </c>
      <c r="AI7" s="3">
        <f>IF(AND(AG7&lt;&gt;"",AH7&lt;&gt;"", AG7&lt;&gt;AH7),C7,"")</f>
        <v>15</v>
      </c>
      <c r="AJ7" s="3" t="str">
        <f t="shared" si="5"/>
        <v>برند To قیمت</v>
      </c>
      <c r="AL7" s="3" t="str">
        <v>سرویس کار To برند</v>
      </c>
      <c r="AM7" s="3">
        <f t="shared" si="6"/>
        <v>54</v>
      </c>
      <c r="AO7" s="3">
        <v>0</v>
      </c>
      <c r="AP7" s="3" t="str">
        <v/>
      </c>
      <c r="AR7" s="3" t="str">
        <v>سرویس کار To برند</v>
      </c>
      <c r="AS7" s="3">
        <v>54</v>
      </c>
      <c r="AU7" s="3" t="str">
        <f t="shared" si="7"/>
        <v/>
      </c>
      <c r="AV7" s="3" t="str">
        <f t="shared" si="8"/>
        <v/>
      </c>
      <c r="AY7" s="3" t="str">
        <f t="shared" si="9"/>
        <v/>
      </c>
      <c r="BA7" s="3">
        <v>0</v>
      </c>
      <c r="BB7" s="3" t="str">
        <v/>
      </c>
    </row>
    <row r="8" spans="1:60" x14ac:dyDescent="0.3">
      <c r="A8" s="3" t="str">
        <v>کیلومتر</v>
      </c>
      <c r="B8" s="3" t="str">
        <v>تومن</v>
      </c>
      <c r="C8" s="3">
        <v>12</v>
      </c>
      <c r="E8" s="3" t="str">
        <v>کیلومتر</v>
      </c>
      <c r="G8" s="3" t="str">
        <v>ایران</v>
      </c>
      <c r="H8" s="3">
        <f>SUMIF(A:A,G8,C:C) + SUMIF(B:B,G8,C:C)</f>
        <v>177</v>
      </c>
      <c r="J8" s="3" t="str">
        <v>خارجی</v>
      </c>
      <c r="K8" s="3">
        <v>99</v>
      </c>
      <c r="L8" s="3" t="str">
        <f>VLOOKUP(J8,Sheet2!K:L,2,0)</f>
        <v>برند وارداتی</v>
      </c>
      <c r="M8" s="3" t="str">
        <f>_xlfn.IFNA(VLOOKUP(L8,Sheet2!A:B,2,),"")</f>
        <v>برند</v>
      </c>
      <c r="N8" s="3">
        <f t="shared" si="1"/>
        <v>28</v>
      </c>
      <c r="P8" s="3" t="str">
        <f t="shared" si="0"/>
        <v>قابلیت طی مسافت بیشتر</v>
      </c>
      <c r="Q8" s="3" t="str">
        <f t="shared" si="2"/>
        <v>روغن موتور اقتصادی</v>
      </c>
      <c r="R8" s="3">
        <f>IF(AND(P8&lt;&gt;"",Q8&lt;&gt;"", P8&lt;&gt;Q8),C8,"")</f>
        <v>12</v>
      </c>
      <c r="S8" s="3" t="str">
        <f t="shared" si="3"/>
        <v>قابلیت طی مسافت بیشتر - روغن موتور اقتصادی</v>
      </c>
      <c r="U8" s="3" t="str">
        <v>برند وارداتی - برند ایرانی</v>
      </c>
      <c r="V8" s="3">
        <f t="shared" si="4"/>
        <v>39</v>
      </c>
      <c r="X8" s="3" t="str">
        <v>روغن موتور اقتصادی - برند ایرانی</v>
      </c>
      <c r="Y8" s="3">
        <v>26</v>
      </c>
      <c r="AG8" s="3" t="str">
        <f>_xlfn.IFNA(IF(VLOOKUP(A8,$J$2:$M$200,4,0) &lt;&gt; 0, VLOOKUP(A8,$J$2:$M$200,4,0), ""),"")</f>
        <v>کیفیت</v>
      </c>
      <c r="AH8" s="3" t="str">
        <f>_xlfn.IFNA(IF(VLOOKUP(B8,$J$2:$M$200,4,0) &lt;&gt; 0, VLOOKUP(B8,$J$2:$M$200,4,0), ""),"")</f>
        <v>قیمت</v>
      </c>
      <c r="AI8" s="3">
        <f>IF(AND(AG8&lt;&gt;"",AH8&lt;&gt;"", AG8&lt;&gt;AH8),C8,"")</f>
        <v>12</v>
      </c>
      <c r="AJ8" s="3" t="str">
        <f t="shared" si="5"/>
        <v>کیفیت To قیمت</v>
      </c>
      <c r="AL8" s="3" t="str">
        <v>قیمت To کیفیت</v>
      </c>
      <c r="AM8" s="3">
        <f t="shared" si="6"/>
        <v>18</v>
      </c>
      <c r="AO8" s="3">
        <v>0</v>
      </c>
      <c r="AP8" s="3" t="str">
        <v/>
      </c>
      <c r="AR8" s="3" t="str">
        <v>سرویس کار To قیمت</v>
      </c>
      <c r="AS8" s="3">
        <v>46</v>
      </c>
      <c r="AU8" s="3" t="str">
        <f t="shared" si="7"/>
        <v/>
      </c>
      <c r="AV8" s="3" t="str">
        <f t="shared" si="8"/>
        <v/>
      </c>
      <c r="AY8" s="3" t="str">
        <f t="shared" si="9"/>
        <v/>
      </c>
      <c r="BA8" s="3">
        <v>0</v>
      </c>
      <c r="BB8" s="3" t="str">
        <v/>
      </c>
    </row>
    <row r="9" spans="1:60" x14ac:dyDescent="0.3">
      <c r="A9" s="3" t="str">
        <v>ايران</v>
      </c>
      <c r="B9" s="3" t="str">
        <v>تقلبی</v>
      </c>
      <c r="C9" s="3">
        <v>12</v>
      </c>
      <c r="E9" s="3" t="str">
        <v>ايران</v>
      </c>
      <c r="G9" s="3" t="str">
        <v>نکونام</v>
      </c>
      <c r="H9" s="3">
        <f>SUMIF(A:A,G9,C:C) + SUMIF(B:B,G9,C:C)</f>
        <v>15</v>
      </c>
      <c r="J9" s="3" t="str">
        <v>کیلومتر</v>
      </c>
      <c r="K9" s="3">
        <v>92</v>
      </c>
      <c r="L9" s="3" t="str">
        <f>VLOOKUP(J9,Sheet2!K:L,2,0)</f>
        <v>قابلیت طی مسافت بیشتر</v>
      </c>
      <c r="M9" s="3" t="str">
        <f>_xlfn.IFNA(VLOOKUP(L9,Sheet2!A:B,2,),"")</f>
        <v>کیفیت</v>
      </c>
      <c r="N9" s="3">
        <f t="shared" si="1"/>
        <v>19</v>
      </c>
      <c r="P9" s="3" t="str">
        <f t="shared" si="0"/>
        <v>برند ایرانی</v>
      </c>
      <c r="Q9" s="3" t="str">
        <f t="shared" si="2"/>
        <v>اصالت روغن موتور</v>
      </c>
      <c r="R9" s="3">
        <f>IF(AND(P9&lt;&gt;"",Q9&lt;&gt;"", P9&lt;&gt;Q9),C9,"")</f>
        <v>12</v>
      </c>
      <c r="S9" s="3" t="str">
        <f t="shared" si="3"/>
        <v>برند ایرانی - اصالت روغن موتور</v>
      </c>
      <c r="U9" s="3" t="str">
        <v>آشناییت با سرویسکار - روغن موتور اقتصادی</v>
      </c>
      <c r="V9" s="3">
        <f t="shared" si="4"/>
        <v>10</v>
      </c>
      <c r="X9" s="3" t="str">
        <v>برند ایرانی - اصالت روغن موتور</v>
      </c>
      <c r="Y9" s="3">
        <v>25</v>
      </c>
      <c r="AG9" s="3" t="str">
        <f>_xlfn.IFNA(IF(VLOOKUP(A9,$J$2:$M$200,4,0) &lt;&gt; 0, VLOOKUP(A9,$J$2:$M$200,4,0), ""),"")</f>
        <v>برند</v>
      </c>
      <c r="AH9" s="3" t="str">
        <f>_xlfn.IFNA(IF(VLOOKUP(B9,$J$2:$M$200,4,0) &lt;&gt; 0, VLOOKUP(B9,$J$2:$M$200,4,0), ""),"")</f>
        <v>برند</v>
      </c>
      <c r="AI9" s="3" t="str">
        <f>IF(AND(AG9&lt;&gt;"",AH9&lt;&gt;"", AG9&lt;&gt;AH9),C9,"")</f>
        <v/>
      </c>
      <c r="AJ9" s="3" t="str">
        <f t="shared" si="5"/>
        <v/>
      </c>
      <c r="AL9" s="3" t="str">
        <v>کیفیت To برند</v>
      </c>
      <c r="AM9" s="3">
        <f t="shared" si="6"/>
        <v>55</v>
      </c>
      <c r="AO9" s="3">
        <v>0</v>
      </c>
      <c r="AP9" s="3" t="str">
        <v/>
      </c>
      <c r="AR9" s="3" t="str">
        <v>سرویس کار To کیفیت</v>
      </c>
      <c r="AS9" s="3">
        <v>44</v>
      </c>
      <c r="AU9" s="3">
        <f t="shared" si="7"/>
        <v>12</v>
      </c>
      <c r="AV9" s="3" t="str">
        <f t="shared" si="8"/>
        <v>برند To برند</v>
      </c>
      <c r="AY9" s="3" t="str">
        <f t="shared" si="9"/>
        <v/>
      </c>
      <c r="BA9" s="3">
        <v>0</v>
      </c>
      <c r="BB9" s="3" t="str">
        <v/>
      </c>
    </row>
    <row r="10" spans="1:60" x14ac:dyDescent="0.3">
      <c r="A10" s="3" t="str">
        <v>ایران</v>
      </c>
      <c r="B10" s="3" t="str">
        <v>هزینه</v>
      </c>
      <c r="C10" s="3">
        <v>11</v>
      </c>
      <c r="E10" s="3" t="str">
        <v>ایران</v>
      </c>
      <c r="G10" s="3" t="str">
        <v>تعمیر</v>
      </c>
      <c r="H10" s="3">
        <f>SUMIF(A:A,G10,C:C) + SUMIF(B:B,G10,C:C)</f>
        <v>126</v>
      </c>
      <c r="J10" s="3" t="str">
        <v>تقلبی</v>
      </c>
      <c r="K10" s="3">
        <v>90</v>
      </c>
      <c r="L10" s="3" t="str">
        <f>VLOOKUP(J10,Sheet2!K:L,2,0)</f>
        <v>اصالت روغن موتور</v>
      </c>
      <c r="M10" s="3" t="str">
        <f>_xlfn.IFNA(VLOOKUP(L10,Sheet2!A:B,2,),"")</f>
        <v>برند</v>
      </c>
      <c r="N10" s="3">
        <f t="shared" si="1"/>
        <v>28</v>
      </c>
      <c r="P10" s="3" t="str">
        <f t="shared" si="0"/>
        <v>برند ایرانی</v>
      </c>
      <c r="Q10" s="3" t="str">
        <f t="shared" si="2"/>
        <v>روغن موتور اقتصادی</v>
      </c>
      <c r="R10" s="3">
        <f>IF(AND(P10&lt;&gt;"",Q10&lt;&gt;"", P10&lt;&gt;Q10),C10,"")</f>
        <v>11</v>
      </c>
      <c r="S10" s="3" t="str">
        <f t="shared" si="3"/>
        <v>برند ایرانی - روغن موتور اقتصادی</v>
      </c>
      <c r="U10" s="3" t="str">
        <v>برند ایرانی - روغن موتور پرمیوم</v>
      </c>
      <c r="V10" s="3">
        <f t="shared" si="4"/>
        <v>13</v>
      </c>
      <c r="X10" s="3" t="str">
        <v>برند وارداتی - روغن موتور اقتصادی</v>
      </c>
      <c r="Y10" s="3">
        <v>23</v>
      </c>
      <c r="AG10" s="3" t="str">
        <f>_xlfn.IFNA(IF(VLOOKUP(A10,$J$2:$M$200,4,0) &lt;&gt; 0, VLOOKUP(A10,$J$2:$M$200,4,0), ""),"")</f>
        <v>برند</v>
      </c>
      <c r="AH10" s="3" t="str">
        <f>_xlfn.IFNA(IF(VLOOKUP(B10,$J$2:$M$200,4,0) &lt;&gt; 0, VLOOKUP(B10,$J$2:$M$200,4,0), ""),"")</f>
        <v>قیمت</v>
      </c>
      <c r="AI10" s="3">
        <f>IF(AND(AG10&lt;&gt;"",AH10&lt;&gt;"", AG10&lt;&gt;AH10),C10,"")</f>
        <v>11</v>
      </c>
      <c r="AJ10" s="3" t="str">
        <f t="shared" si="5"/>
        <v>برند To قیمت</v>
      </c>
      <c r="AL10" s="3" t="str">
        <v>سرویس کار To کیفیت</v>
      </c>
      <c r="AM10" s="3">
        <f t="shared" si="6"/>
        <v>44</v>
      </c>
      <c r="AO10" s="3">
        <v>0</v>
      </c>
      <c r="AP10" s="3" t="str">
        <v/>
      </c>
      <c r="AR10" s="3" t="str">
        <v>قیمت To سرویس کار</v>
      </c>
      <c r="AS10" s="3">
        <v>36</v>
      </c>
      <c r="AU10" s="3" t="str">
        <f t="shared" si="7"/>
        <v/>
      </c>
      <c r="AV10" s="3" t="str">
        <f t="shared" si="8"/>
        <v/>
      </c>
      <c r="AY10" s="3" t="str">
        <f t="shared" si="9"/>
        <v/>
      </c>
      <c r="BA10" s="3">
        <v>0</v>
      </c>
      <c r="BB10" s="3" t="str">
        <v/>
      </c>
    </row>
    <row r="11" spans="1:60" x14ac:dyDescent="0.3">
      <c r="A11" s="3" t="str">
        <v>هزینه</v>
      </c>
      <c r="B11" s="3" t="str">
        <v>گرون</v>
      </c>
      <c r="C11" s="3">
        <v>10</v>
      </c>
      <c r="E11" s="3" t="str">
        <v>هزینه</v>
      </c>
      <c r="G11" s="3" t="str">
        <v>تبلیغات</v>
      </c>
      <c r="H11" s="3">
        <f>SUMIF(A:A,G11,C:C) + SUMIF(B:B,G11,C:C)</f>
        <v>17</v>
      </c>
      <c r="J11" s="3" t="str">
        <v>تعمیرگاه</v>
      </c>
      <c r="K11" s="3">
        <v>73</v>
      </c>
      <c r="L11" s="3" t="str">
        <f>VLOOKUP(J11,Sheet2!K:L,2,0)</f>
        <v>آشناییت با سرویسکار</v>
      </c>
      <c r="M11" s="3" t="str">
        <f>_xlfn.IFNA(VLOOKUP(L11,Sheet2!A:B,2,),"")</f>
        <v>سرویس کار</v>
      </c>
      <c r="N11" s="3">
        <f t="shared" si="1"/>
        <v>15</v>
      </c>
      <c r="P11" s="3" t="str">
        <f t="shared" si="0"/>
        <v>روغن موتور اقتصادی</v>
      </c>
      <c r="Q11" s="3" t="str">
        <f t="shared" si="2"/>
        <v>روغن موتور پرمیوم</v>
      </c>
      <c r="R11" s="3">
        <f>IF(AND(P11&lt;&gt;"",Q11&lt;&gt;"", P11&lt;&gt;Q11),C11,"")</f>
        <v>10</v>
      </c>
      <c r="S11" s="3" t="str">
        <f t="shared" si="3"/>
        <v>روغن موتور اقتصادی - روغن موتور پرمیوم</v>
      </c>
      <c r="U11" s="3" t="str">
        <v>روغن موتور اقتصادی - برند ایرانی</v>
      </c>
      <c r="V11" s="3">
        <f t="shared" si="4"/>
        <v>26</v>
      </c>
      <c r="X11" s="3" t="str">
        <v>برند وارداتی - اصالت روغن موتور</v>
      </c>
      <c r="Y11" s="3">
        <v>18</v>
      </c>
      <c r="AG11" s="3" t="str">
        <f>_xlfn.IFNA(IF(VLOOKUP(A11,$J$2:$M$200,4,0) &lt;&gt; 0, VLOOKUP(A11,$J$2:$M$200,4,0), ""),"")</f>
        <v>قیمت</v>
      </c>
      <c r="AH11" s="3" t="str">
        <f>_xlfn.IFNA(IF(VLOOKUP(B11,$J$2:$M$200,4,0) &lt;&gt; 0, VLOOKUP(B11,$J$2:$M$200,4,0), ""),"")</f>
        <v>قیمت</v>
      </c>
      <c r="AI11" s="3" t="str">
        <f>IF(AND(AG11&lt;&gt;"",AH11&lt;&gt;"", AG11&lt;&gt;AH11),C11,"")</f>
        <v/>
      </c>
      <c r="AJ11" s="3" t="str">
        <f t="shared" si="5"/>
        <v/>
      </c>
      <c r="AL11" s="3" t="str">
        <v>برند To سرویس کار</v>
      </c>
      <c r="AM11" s="3">
        <f t="shared" si="6"/>
        <v>35</v>
      </c>
      <c r="AO11" s="3">
        <v>0</v>
      </c>
      <c r="AP11" s="3" t="str">
        <v/>
      </c>
      <c r="AR11" s="3" t="str">
        <v>کیفیت To سرویس کار</v>
      </c>
      <c r="AS11" s="3">
        <v>36</v>
      </c>
      <c r="AU11" s="3">
        <f t="shared" si="7"/>
        <v>10</v>
      </c>
      <c r="AV11" s="3" t="str">
        <f t="shared" si="8"/>
        <v>قیمت To قیمت</v>
      </c>
      <c r="AY11" s="3" t="str">
        <f t="shared" si="9"/>
        <v/>
      </c>
      <c r="BA11" s="3">
        <v>0</v>
      </c>
      <c r="BB11" s="3" t="str">
        <v/>
      </c>
    </row>
    <row r="12" spans="1:60" x14ac:dyDescent="0.3">
      <c r="A12" s="3" t="str">
        <v>نکونام</v>
      </c>
      <c r="B12" s="3" t="str">
        <v>تبلیغ</v>
      </c>
      <c r="C12" s="3">
        <v>10</v>
      </c>
      <c r="E12" s="3" t="str">
        <v>نکونام</v>
      </c>
      <c r="G12" s="3" t="str">
        <v>توتال</v>
      </c>
      <c r="H12" s="3">
        <f>SUMIF(A:A,G12,C:C) + SUMIF(B:B,G12,C:C)</f>
        <v>50</v>
      </c>
      <c r="J12" s="3" t="str">
        <v>تبلیغ</v>
      </c>
      <c r="K12" s="3">
        <v>65</v>
      </c>
      <c r="M12" s="3" t="str">
        <f>_xlfn.IFNA(VLOOKUP(L12,Sheet2!A:B,2,),"")</f>
        <v/>
      </c>
      <c r="N12" s="3" t="str">
        <f t="shared" si="1"/>
        <v/>
      </c>
      <c r="P12" s="3" t="str">
        <f t="shared" si="0"/>
        <v xml:space="preserve">تبلیغات </v>
      </c>
      <c r="Q12" s="3" t="str">
        <f t="shared" si="2"/>
        <v/>
      </c>
      <c r="R12" s="3" t="str">
        <f>IF(AND(P12&lt;&gt;"",Q12&lt;&gt;"", P12&lt;&gt;Q12),C12,"")</f>
        <v/>
      </c>
      <c r="S12" s="3" t="str">
        <f t="shared" si="3"/>
        <v/>
      </c>
      <c r="U12" s="3" t="str">
        <v>برند وارداتی - اصالت روغن موتور</v>
      </c>
      <c r="V12" s="3">
        <f t="shared" si="4"/>
        <v>18</v>
      </c>
      <c r="X12" s="3" t="str">
        <v>اصالت روغن موتور - روغن موتور اقتصادی</v>
      </c>
      <c r="Y12" s="3">
        <v>18</v>
      </c>
      <c r="AG12" s="3" t="str">
        <f>_xlfn.IFNA(IF(VLOOKUP(A12,$J$2:$M$200,4,0) &lt;&gt; 0, VLOOKUP(A12,$J$2:$M$200,4,0), ""),"")</f>
        <v>برند</v>
      </c>
      <c r="AH12" s="3" t="str">
        <f>_xlfn.IFNA(IF(VLOOKUP(B12,$J$2:$M$200,4,0) &lt;&gt; 0, VLOOKUP(B12,$J$2:$M$200,4,0), ""),"")</f>
        <v/>
      </c>
      <c r="AI12" s="3" t="str">
        <f>IF(AND(AG12&lt;&gt;"",AH12&lt;&gt;"", AG12&lt;&gt;AH12),C12,"")</f>
        <v/>
      </c>
      <c r="AJ12" s="3" t="str">
        <f t="shared" si="5"/>
        <v/>
      </c>
      <c r="AL12" s="3" t="str">
        <v>برند To کیفیت</v>
      </c>
      <c r="AM12" s="3">
        <f t="shared" si="6"/>
        <v>65</v>
      </c>
      <c r="AO12" s="3">
        <v>0</v>
      </c>
      <c r="AP12" s="3" t="str">
        <v/>
      </c>
      <c r="AR12" s="3" t="str">
        <v>برند To سرویس کار</v>
      </c>
      <c r="AS12" s="3">
        <v>35</v>
      </c>
      <c r="AU12" s="3" t="str">
        <f t="shared" si="7"/>
        <v/>
      </c>
      <c r="AV12" s="3" t="str">
        <f t="shared" si="8"/>
        <v/>
      </c>
      <c r="AY12" s="3" t="str">
        <f t="shared" si="9"/>
        <v/>
      </c>
      <c r="BA12" s="3">
        <v>0</v>
      </c>
      <c r="BB12" s="3" t="str">
        <v/>
      </c>
    </row>
    <row r="13" spans="1:60" x14ac:dyDescent="0.3">
      <c r="A13" s="3" t="str">
        <v>تعمیر</v>
      </c>
      <c r="B13" s="3" t="str">
        <v>هزینه</v>
      </c>
      <c r="C13" s="3">
        <v>10</v>
      </c>
      <c r="E13" s="3" t="str">
        <v>تعمیر</v>
      </c>
      <c r="G13" s="3" t="str">
        <v>خارجی</v>
      </c>
      <c r="H13" s="3">
        <f>SUMIF(A:A,G13,C:C) + SUMIF(B:B,G13,C:C)</f>
        <v>99</v>
      </c>
      <c r="J13" s="3" t="str">
        <v>مکانیک</v>
      </c>
      <c r="K13" s="3">
        <v>59</v>
      </c>
      <c r="L13" s="3" t="str">
        <f>VLOOKUP(J13,Sheet2!K:L,2,0)</f>
        <v>سرویسکار توصیه شده</v>
      </c>
      <c r="M13" s="3" t="str">
        <f>_xlfn.IFNA(VLOOKUP(L13,Sheet2!A:B,2,),"")</f>
        <v>سرویس کار</v>
      </c>
      <c r="N13" s="3">
        <f t="shared" si="1"/>
        <v>15</v>
      </c>
      <c r="P13" s="3" t="str">
        <f t="shared" si="0"/>
        <v/>
      </c>
      <c r="Q13" s="3" t="str">
        <f t="shared" si="2"/>
        <v>روغن موتور اقتصادی</v>
      </c>
      <c r="R13" s="3" t="str">
        <f>IF(AND(P13&lt;&gt;"",Q13&lt;&gt;"", P13&lt;&gt;Q13),C13,"")</f>
        <v/>
      </c>
      <c r="S13" s="3" t="str">
        <f t="shared" si="3"/>
        <v/>
      </c>
      <c r="U13" s="3" t="str">
        <v>برند ایرانی - برند وارداتی</v>
      </c>
      <c r="V13" s="3">
        <f t="shared" si="4"/>
        <v>32</v>
      </c>
      <c r="X13" s="3" t="str">
        <v>سرویسکار توصیه شده - روغن موتور اقتصادی</v>
      </c>
      <c r="Y13" s="3">
        <v>16</v>
      </c>
      <c r="AG13" s="3" t="str">
        <f>_xlfn.IFNA(IF(VLOOKUP(A13,$J$2:$M$200,4,0) &lt;&gt; 0, VLOOKUP(A13,$J$2:$M$200,4,0), ""),"")</f>
        <v/>
      </c>
      <c r="AH13" s="3" t="str">
        <f>_xlfn.IFNA(IF(VLOOKUP(B13,$J$2:$M$200,4,0) &lt;&gt; 0, VLOOKUP(B13,$J$2:$M$200,4,0), ""),"")</f>
        <v>قیمت</v>
      </c>
      <c r="AI13" s="3" t="str">
        <f>IF(AND(AG13&lt;&gt;"",AH13&lt;&gt;"", AG13&lt;&gt;AH13),C13,"")</f>
        <v/>
      </c>
      <c r="AJ13" s="3" t="str">
        <f t="shared" si="5"/>
        <v/>
      </c>
      <c r="AL13" s="3" t="str">
        <v>کیفیت To سرویس کار</v>
      </c>
      <c r="AM13" s="3">
        <f t="shared" si="6"/>
        <v>36</v>
      </c>
      <c r="AO13" s="3">
        <v>0</v>
      </c>
      <c r="AP13" s="3" t="str">
        <v/>
      </c>
      <c r="AR13" s="3" t="str">
        <v>قیمت To کیفیت</v>
      </c>
      <c r="AS13" s="3">
        <v>18</v>
      </c>
      <c r="AU13" s="3" t="str">
        <f t="shared" si="7"/>
        <v/>
      </c>
      <c r="AV13" s="3" t="str">
        <f t="shared" si="8"/>
        <v/>
      </c>
      <c r="AY13" s="3" t="str">
        <f t="shared" si="9"/>
        <v/>
      </c>
      <c r="BA13" s="3">
        <v>0</v>
      </c>
      <c r="BB13" s="3" t="str">
        <v/>
      </c>
    </row>
    <row r="14" spans="1:60" x14ac:dyDescent="0.3">
      <c r="A14" s="3" t="str">
        <v>تبلیغات</v>
      </c>
      <c r="B14" s="3" t="str">
        <v>تبلیغ</v>
      </c>
      <c r="C14" s="3">
        <v>9</v>
      </c>
      <c r="E14" s="3" t="str">
        <v>تبلیغات</v>
      </c>
      <c r="G14" s="3" t="str">
        <v>تعمیرگاه</v>
      </c>
      <c r="H14" s="3">
        <f>SUMIF(A:A,G14,C:C) + SUMIF(B:B,G14,C:C)</f>
        <v>73</v>
      </c>
      <c r="J14" s="3" t="str">
        <v>صدا</v>
      </c>
      <c r="K14" s="3">
        <v>59</v>
      </c>
      <c r="L14" s="3" t="str">
        <f>VLOOKUP(J14,Sheet2!K:L,2,0)</f>
        <v>نرم و روان حرکت کردن موتور</v>
      </c>
      <c r="M14" s="3" t="str">
        <f>_xlfn.IFNA(VLOOKUP(L14,Sheet2!A:B,2,),"")</f>
        <v>کیفیت</v>
      </c>
      <c r="N14" s="3">
        <f t="shared" si="1"/>
        <v>19</v>
      </c>
      <c r="P14" s="3" t="str">
        <f t="shared" si="0"/>
        <v xml:space="preserve">تبلیغات </v>
      </c>
      <c r="Q14" s="3" t="str">
        <f t="shared" si="2"/>
        <v/>
      </c>
      <c r="R14" s="3" t="str">
        <f>IF(AND(P14&lt;&gt;"",Q14&lt;&gt;"", P14&lt;&gt;Q14),C14,"")</f>
        <v/>
      </c>
      <c r="S14" s="3" t="str">
        <f t="shared" si="3"/>
        <v/>
      </c>
      <c r="U14" s="3" t="str">
        <v>شفافیت روغن موتور - روغن موتور اقتصادی</v>
      </c>
      <c r="V14" s="3">
        <f t="shared" si="4"/>
        <v>7</v>
      </c>
      <c r="X14" s="3" t="str">
        <v>روغن موتور اقتصادی - برند وارداتی</v>
      </c>
      <c r="Y14" s="3">
        <v>15</v>
      </c>
      <c r="AG14" s="3" t="str">
        <f>_xlfn.IFNA(IF(VLOOKUP(A14,$J$2:$M$200,4,0) &lt;&gt; 0, VLOOKUP(A14,$J$2:$M$200,4,0), ""),"")</f>
        <v>برند</v>
      </c>
      <c r="AH14" s="3" t="str">
        <f>_xlfn.IFNA(IF(VLOOKUP(B14,$J$2:$M$200,4,0) &lt;&gt; 0, VLOOKUP(B14,$J$2:$M$200,4,0), ""),"")</f>
        <v/>
      </c>
      <c r="AI14" s="3" t="str">
        <f>IF(AND(AG14&lt;&gt;"",AH14&lt;&gt;"", AG14&lt;&gt;AH14),C14,"")</f>
        <v/>
      </c>
      <c r="AJ14" s="3" t="str">
        <f t="shared" si="5"/>
        <v/>
      </c>
      <c r="AM14" s="3" t="str">
        <f t="shared" si="6"/>
        <v/>
      </c>
      <c r="AO14" s="3">
        <v>0</v>
      </c>
      <c r="AP14" s="3" t="str">
        <v/>
      </c>
      <c r="AU14" s="3" t="str">
        <f t="shared" si="7"/>
        <v/>
      </c>
      <c r="AV14" s="3" t="str">
        <f t="shared" si="8"/>
        <v/>
      </c>
      <c r="AY14" s="3" t="str">
        <f t="shared" si="9"/>
        <v/>
      </c>
      <c r="BA14" s="3">
        <v>0</v>
      </c>
      <c r="BB14" s="3" t="str">
        <v/>
      </c>
    </row>
    <row r="15" spans="1:60" x14ac:dyDescent="0.3">
      <c r="A15" s="3" t="str">
        <v>ایران</v>
      </c>
      <c r="B15" s="3" t="str">
        <v>تومن</v>
      </c>
      <c r="C15" s="3">
        <v>9</v>
      </c>
      <c r="E15" s="3" t="str">
        <v>ایران</v>
      </c>
      <c r="G15" s="3" t="str">
        <v>کارکرد</v>
      </c>
      <c r="H15" s="3">
        <f>SUMIF(A:A,G15,C:C) + SUMIF(B:B,G15,C:C)</f>
        <v>53</v>
      </c>
      <c r="J15" s="3" t="str">
        <v>یاتاقان</v>
      </c>
      <c r="K15" s="3">
        <v>55</v>
      </c>
      <c r="L15" s="3" t="str">
        <f>VLOOKUP(J15,Sheet2!K:L,2,0)</f>
        <v>گریس نشدن (عدم چسبندگی)</v>
      </c>
      <c r="M15" s="3" t="str">
        <f>_xlfn.IFNA(VLOOKUP(L15,Sheet2!A:B,2,),"")</f>
        <v>کیفیت</v>
      </c>
      <c r="N15" s="3">
        <f t="shared" si="1"/>
        <v>19</v>
      </c>
      <c r="P15" s="3" t="str">
        <f t="shared" si="0"/>
        <v>برند ایرانی</v>
      </c>
      <c r="Q15" s="3" t="str">
        <f t="shared" si="2"/>
        <v>روغن موتور اقتصادی</v>
      </c>
      <c r="R15" s="3">
        <f>IF(AND(P15&lt;&gt;"",Q15&lt;&gt;"", P15&lt;&gt;Q15),C15,"")</f>
        <v>9</v>
      </c>
      <c r="S15" s="3" t="str">
        <f t="shared" si="3"/>
        <v>برند ایرانی - روغن موتور اقتصادی</v>
      </c>
      <c r="U15" s="3" t="str">
        <v>سرویسکار توصیه شده - روغن موتور اقتصادی</v>
      </c>
      <c r="V15" s="3">
        <f t="shared" si="4"/>
        <v>16</v>
      </c>
      <c r="X15" s="3" t="str">
        <v>برند ایرانی - روغن موتور پرمیوم</v>
      </c>
      <c r="Y15" s="3">
        <v>13</v>
      </c>
      <c r="AG15" s="3" t="str">
        <f>_xlfn.IFNA(IF(VLOOKUP(A15,$J$2:$M$200,4,0) &lt;&gt; 0, VLOOKUP(A15,$J$2:$M$200,4,0), ""),"")</f>
        <v>برند</v>
      </c>
      <c r="AH15" s="3" t="str">
        <f>_xlfn.IFNA(IF(VLOOKUP(B15,$J$2:$M$200,4,0) &lt;&gt; 0, VLOOKUP(B15,$J$2:$M$200,4,0), ""),"")</f>
        <v>قیمت</v>
      </c>
      <c r="AI15" s="3">
        <f>IF(AND(AG15&lt;&gt;"",AH15&lt;&gt;"", AG15&lt;&gt;AH15),C15,"")</f>
        <v>9</v>
      </c>
      <c r="AJ15" s="3" t="str">
        <f t="shared" si="5"/>
        <v>برند To قیمت</v>
      </c>
      <c r="AM15" s="3" t="str">
        <f t="shared" si="6"/>
        <v/>
      </c>
      <c r="AO15" s="3">
        <v>0</v>
      </c>
      <c r="AP15" s="3" t="str">
        <v/>
      </c>
      <c r="AU15" s="3" t="str">
        <f t="shared" si="7"/>
        <v/>
      </c>
      <c r="AV15" s="3" t="str">
        <f t="shared" si="8"/>
        <v/>
      </c>
      <c r="AY15" s="3" t="str">
        <f t="shared" si="9"/>
        <v/>
      </c>
      <c r="BA15" s="3">
        <v>0</v>
      </c>
      <c r="BB15" s="3" t="str">
        <v/>
      </c>
    </row>
    <row r="16" spans="1:60" x14ac:dyDescent="0.3">
      <c r="A16" s="3" t="str">
        <v>تعمیر</v>
      </c>
      <c r="B16" s="3" t="str">
        <v>تومن</v>
      </c>
      <c r="C16" s="3">
        <v>9</v>
      </c>
      <c r="E16" s="3" t="str">
        <v>تعمیر</v>
      </c>
      <c r="G16" s="3" t="str">
        <v>تبلیغ</v>
      </c>
      <c r="H16" s="3">
        <f>SUMIF(A:A,G16,C:C) + SUMIF(B:B,G16,C:C)</f>
        <v>65</v>
      </c>
      <c r="J16" s="3" t="str">
        <v>کارکرد</v>
      </c>
      <c r="K16" s="3">
        <v>53</v>
      </c>
      <c r="L16" s="3" t="str">
        <f>VLOOKUP(J16,Sheet2!K:L,2,0)</f>
        <v>قابلیت طی مسافت بیشتر</v>
      </c>
      <c r="M16" s="3" t="str">
        <f>_xlfn.IFNA(VLOOKUP(L16,Sheet2!A:B,2,),"")</f>
        <v>کیفیت</v>
      </c>
      <c r="N16" s="3">
        <f t="shared" si="1"/>
        <v>19</v>
      </c>
      <c r="P16" s="3" t="str">
        <f t="shared" si="0"/>
        <v/>
      </c>
      <c r="Q16" s="3" t="str">
        <f t="shared" si="2"/>
        <v>روغن موتور اقتصادی</v>
      </c>
      <c r="R16" s="3" t="str">
        <f>IF(AND(P16&lt;&gt;"",Q16&lt;&gt;"", P16&lt;&gt;Q16),C16,"")</f>
        <v/>
      </c>
      <c r="S16" s="3" t="str">
        <f t="shared" si="3"/>
        <v/>
      </c>
      <c r="U16" s="3" t="str">
        <v>روغن موتور اقتصادی - اعتماد به سرویسکار</v>
      </c>
      <c r="V16" s="3">
        <f t="shared" si="4"/>
        <v>10</v>
      </c>
      <c r="X16" s="3" t="str">
        <v>اصالت روغن موتور - برند ایرانی</v>
      </c>
      <c r="Y16" s="3">
        <v>13</v>
      </c>
      <c r="AG16" s="3" t="str">
        <f>_xlfn.IFNA(IF(VLOOKUP(A16,$J$2:$M$200,4,0) &lt;&gt; 0, VLOOKUP(A16,$J$2:$M$200,4,0), ""),"")</f>
        <v/>
      </c>
      <c r="AH16" s="3" t="str">
        <f>_xlfn.IFNA(IF(VLOOKUP(B16,$J$2:$M$200,4,0) &lt;&gt; 0, VLOOKUP(B16,$J$2:$M$200,4,0), ""),"")</f>
        <v>قیمت</v>
      </c>
      <c r="AI16" s="3" t="str">
        <f>IF(AND(AG16&lt;&gt;"",AH16&lt;&gt;"", AG16&lt;&gt;AH16),C16,"")</f>
        <v/>
      </c>
      <c r="AJ16" s="3" t="str">
        <f t="shared" si="5"/>
        <v/>
      </c>
      <c r="AM16" s="3" t="str">
        <f t="shared" si="6"/>
        <v/>
      </c>
      <c r="AO16" s="3">
        <v>0</v>
      </c>
      <c r="AP16" s="3" t="str">
        <v/>
      </c>
      <c r="AU16" s="3" t="str">
        <f t="shared" si="7"/>
        <v/>
      </c>
      <c r="AV16" s="3" t="str">
        <f t="shared" si="8"/>
        <v/>
      </c>
      <c r="AY16" s="3" t="str">
        <f t="shared" si="9"/>
        <v/>
      </c>
      <c r="BA16" s="3">
        <v>0</v>
      </c>
      <c r="BB16" s="3" t="str">
        <v/>
      </c>
    </row>
    <row r="17" spans="1:54" x14ac:dyDescent="0.3">
      <c r="A17" s="3" t="str">
        <v>کیلومتر</v>
      </c>
      <c r="B17" s="3" t="str">
        <v>هزینه</v>
      </c>
      <c r="C17" s="3">
        <v>9</v>
      </c>
      <c r="E17" s="3" t="str">
        <v>کیلومتر</v>
      </c>
      <c r="G17" s="3" t="str">
        <v>خارج</v>
      </c>
      <c r="H17" s="3">
        <f>SUMIF(A:A,G17,C:C) + SUMIF(B:B,G17,C:C)</f>
        <v>26</v>
      </c>
      <c r="J17" s="3" t="str">
        <v>توتال</v>
      </c>
      <c r="K17" s="3">
        <v>50</v>
      </c>
      <c r="L17" s="3" t="str">
        <f>VLOOKUP(J17,Sheet2!K:L,2,0)</f>
        <v>برند وارداتی</v>
      </c>
      <c r="M17" s="3" t="str">
        <f>_xlfn.IFNA(VLOOKUP(L17,Sheet2!A:B,2,),"")</f>
        <v>برند</v>
      </c>
      <c r="N17" s="3">
        <f t="shared" si="1"/>
        <v>28</v>
      </c>
      <c r="P17" s="3" t="str">
        <f t="shared" si="0"/>
        <v>قابلیت طی مسافت بیشتر</v>
      </c>
      <c r="Q17" s="3" t="str">
        <f t="shared" si="2"/>
        <v>روغن موتور اقتصادی</v>
      </c>
      <c r="R17" s="3">
        <f>IF(AND(P17&lt;&gt;"",Q17&lt;&gt;"", P17&lt;&gt;Q17),C17,"")</f>
        <v>9</v>
      </c>
      <c r="S17" s="3" t="str">
        <f t="shared" si="3"/>
        <v>قابلیت طی مسافت بیشتر - روغن موتور اقتصادی</v>
      </c>
      <c r="U17" s="3" t="str">
        <v>آشناییت با سرویسکار - اعتماد به سرویسکار</v>
      </c>
      <c r="V17" s="3">
        <f t="shared" si="4"/>
        <v>8</v>
      </c>
      <c r="X17" s="3" t="str">
        <v>برند ایرانی - گریس نشدن (عدم چسبندگی)</v>
      </c>
      <c r="Y17" s="3">
        <v>12</v>
      </c>
      <c r="AG17" s="3" t="str">
        <f>_xlfn.IFNA(IF(VLOOKUP(A17,$J$2:$M$200,4,0) &lt;&gt; 0, VLOOKUP(A17,$J$2:$M$200,4,0), ""),"")</f>
        <v>کیفیت</v>
      </c>
      <c r="AH17" s="3" t="str">
        <f>_xlfn.IFNA(IF(VLOOKUP(B17,$J$2:$M$200,4,0) &lt;&gt; 0, VLOOKUP(B17,$J$2:$M$200,4,0), ""),"")</f>
        <v>قیمت</v>
      </c>
      <c r="AI17" s="3">
        <f>IF(AND(AG17&lt;&gt;"",AH17&lt;&gt;"", AG17&lt;&gt;AH17),C17,"")</f>
        <v>9</v>
      </c>
      <c r="AJ17" s="3" t="str">
        <f t="shared" si="5"/>
        <v>کیفیت To قیمت</v>
      </c>
      <c r="AM17" s="3" t="str">
        <f t="shared" si="6"/>
        <v/>
      </c>
      <c r="AO17" s="3">
        <v>0</v>
      </c>
      <c r="AP17" s="3" t="str">
        <v/>
      </c>
      <c r="AU17" s="3" t="str">
        <f t="shared" si="7"/>
        <v/>
      </c>
      <c r="AV17" s="3" t="str">
        <f t="shared" si="8"/>
        <v/>
      </c>
      <c r="AY17" s="3" t="str">
        <f t="shared" si="9"/>
        <v/>
      </c>
      <c r="BA17" s="3">
        <v>0</v>
      </c>
      <c r="BB17" s="3" t="str">
        <v/>
      </c>
    </row>
    <row r="18" spans="1:54" x14ac:dyDescent="0.3">
      <c r="A18" s="3" t="str">
        <v>توتال</v>
      </c>
      <c r="B18" s="3" t="str">
        <v>تومن</v>
      </c>
      <c r="C18" s="3">
        <v>9</v>
      </c>
      <c r="E18" s="3" t="str">
        <v>توتال</v>
      </c>
      <c r="G18" s="3" t="str">
        <v>رنگ</v>
      </c>
      <c r="H18" s="3">
        <f>SUMIF(A:A,G18,C:C) + SUMIF(B:B,G18,C:C)</f>
        <v>50</v>
      </c>
      <c r="J18" s="3" t="str">
        <v>رنگ</v>
      </c>
      <c r="K18" s="3">
        <v>50</v>
      </c>
      <c r="L18" s="3" t="str">
        <f>VLOOKUP(J18,Sheet2!K:L,2,0)</f>
        <v>شفافیت روغن موتور</v>
      </c>
      <c r="M18" s="3" t="str">
        <f>_xlfn.IFNA(VLOOKUP(L18,Sheet2!A:B,2,),"")</f>
        <v>کیفیت</v>
      </c>
      <c r="N18" s="3">
        <f t="shared" si="1"/>
        <v>19</v>
      </c>
      <c r="P18" s="3" t="str">
        <f t="shared" si="0"/>
        <v>برند وارداتی</v>
      </c>
      <c r="Q18" s="3" t="str">
        <f t="shared" si="2"/>
        <v>روغن موتور اقتصادی</v>
      </c>
      <c r="R18" s="3">
        <f>IF(AND(P18&lt;&gt;"",Q18&lt;&gt;"", P18&lt;&gt;Q18),C18,"")</f>
        <v>9</v>
      </c>
      <c r="S18" s="3" t="str">
        <f t="shared" si="3"/>
        <v>برند وارداتی - روغن موتور اقتصادی</v>
      </c>
      <c r="U18" s="3" t="str">
        <v>نرم و روان حرکت کردن موتور - روغن موتور اقتصادی</v>
      </c>
      <c r="V18" s="3">
        <f t="shared" si="4"/>
        <v>7</v>
      </c>
      <c r="X18" s="3" t="str">
        <v>روغن موتور اقتصادی - آشناییت با سرویسکار</v>
      </c>
      <c r="Y18" s="3">
        <v>11</v>
      </c>
      <c r="AG18" s="3" t="str">
        <f>_xlfn.IFNA(IF(VLOOKUP(A18,$J$2:$M$200,4,0) &lt;&gt; 0, VLOOKUP(A18,$J$2:$M$200,4,0), ""),"")</f>
        <v>برند</v>
      </c>
      <c r="AH18" s="3" t="str">
        <f>_xlfn.IFNA(IF(VLOOKUP(B18,$J$2:$M$200,4,0) &lt;&gt; 0, VLOOKUP(B18,$J$2:$M$200,4,0), ""),"")</f>
        <v>قیمت</v>
      </c>
      <c r="AI18" s="3">
        <f>IF(AND(AG18&lt;&gt;"",AH18&lt;&gt;"", AG18&lt;&gt;AH18),C18,"")</f>
        <v>9</v>
      </c>
      <c r="AJ18" s="3" t="str">
        <f t="shared" si="5"/>
        <v>برند To قیمت</v>
      </c>
      <c r="AM18" s="3" t="str">
        <f t="shared" si="6"/>
        <v/>
      </c>
      <c r="AO18" s="3">
        <v>0</v>
      </c>
      <c r="AP18" s="3" t="str">
        <v/>
      </c>
      <c r="AU18" s="3" t="str">
        <f t="shared" si="7"/>
        <v/>
      </c>
      <c r="AV18" s="3" t="str">
        <f t="shared" si="8"/>
        <v/>
      </c>
      <c r="AY18" s="3" t="str">
        <f t="shared" si="9"/>
        <v/>
      </c>
      <c r="BA18" s="3">
        <v>0</v>
      </c>
      <c r="BB18" s="3" t="str">
        <v/>
      </c>
    </row>
    <row r="19" spans="1:54" x14ac:dyDescent="0.3">
      <c r="A19" s="3" t="str">
        <v>خارجی</v>
      </c>
      <c r="B19" s="3" t="str">
        <v>ایران</v>
      </c>
      <c r="C19" s="3">
        <v>9</v>
      </c>
      <c r="E19" s="3" t="str">
        <v>خارجی</v>
      </c>
      <c r="G19" s="3" t="str">
        <v>مکانیک</v>
      </c>
      <c r="H19" s="3">
        <f>SUMIF(A:A,G19,C:C) + SUMIF(B:B,G19,C:C)</f>
        <v>59</v>
      </c>
      <c r="J19" s="3" t="str">
        <v>تعمیرکار</v>
      </c>
      <c r="K19" s="3">
        <v>45</v>
      </c>
      <c r="L19" s="3" t="str">
        <f>VLOOKUP(J19,Sheet2!K:L,2,0)</f>
        <v>اعتماد به سرویسکار</v>
      </c>
      <c r="M19" s="3" t="str">
        <f>_xlfn.IFNA(VLOOKUP(L19,Sheet2!A:B,2,),"")</f>
        <v>سرویس کار</v>
      </c>
      <c r="N19" s="3">
        <f t="shared" si="1"/>
        <v>15</v>
      </c>
      <c r="P19" s="3" t="str">
        <f t="shared" si="0"/>
        <v>برند وارداتی</v>
      </c>
      <c r="Q19" s="3" t="str">
        <f t="shared" si="2"/>
        <v>برند ایرانی</v>
      </c>
      <c r="R19" s="3">
        <f>IF(AND(P19&lt;&gt;"",Q19&lt;&gt;"", P19&lt;&gt;Q19),C19,"")</f>
        <v>9</v>
      </c>
      <c r="S19" s="3" t="str">
        <f t="shared" si="3"/>
        <v>برند وارداتی - برند ایرانی</v>
      </c>
      <c r="U19" s="3" t="str">
        <v>روغن موتور اقتصادی - در دسترس بودن</v>
      </c>
      <c r="V19" s="3">
        <f t="shared" si="4"/>
        <v>5</v>
      </c>
      <c r="X19" s="3" t="str">
        <v>سرویسکار توصیه شده - اعتماد به سرویسکار</v>
      </c>
      <c r="Y19" s="3">
        <v>11</v>
      </c>
      <c r="AG19" s="3" t="str">
        <f>_xlfn.IFNA(IF(VLOOKUP(A19,$J$2:$M$200,4,0) &lt;&gt; 0, VLOOKUP(A19,$J$2:$M$200,4,0), ""),"")</f>
        <v>برند</v>
      </c>
      <c r="AH19" s="3" t="str">
        <f>_xlfn.IFNA(IF(VLOOKUP(B19,$J$2:$M$200,4,0) &lt;&gt; 0, VLOOKUP(B19,$J$2:$M$200,4,0), ""),"")</f>
        <v>برند</v>
      </c>
      <c r="AI19" s="3" t="str">
        <f>IF(AND(AG19&lt;&gt;"",AH19&lt;&gt;"", AG19&lt;&gt;AH19),C19,"")</f>
        <v/>
      </c>
      <c r="AJ19" s="3" t="str">
        <f t="shared" si="5"/>
        <v/>
      </c>
      <c r="AM19" s="3" t="str">
        <f t="shared" si="6"/>
        <v/>
      </c>
      <c r="AO19" s="3">
        <v>0</v>
      </c>
      <c r="AP19" s="3" t="str">
        <v/>
      </c>
      <c r="AU19" s="3">
        <f t="shared" si="7"/>
        <v>9</v>
      </c>
      <c r="AV19" s="3" t="str">
        <f t="shared" si="8"/>
        <v>برند To برند</v>
      </c>
      <c r="AY19" s="3" t="str">
        <f t="shared" si="9"/>
        <v/>
      </c>
      <c r="BA19" s="3">
        <v>0</v>
      </c>
      <c r="BB19" s="3" t="str">
        <v/>
      </c>
    </row>
    <row r="20" spans="1:54" x14ac:dyDescent="0.3">
      <c r="A20" s="3" t="str">
        <v>کیلومتر</v>
      </c>
      <c r="B20" s="3" t="str">
        <v>کارکرد</v>
      </c>
      <c r="C20" s="3">
        <v>8</v>
      </c>
      <c r="E20" s="3" t="str">
        <v>کیلومتر</v>
      </c>
      <c r="G20" s="3" t="str">
        <v>ارزون</v>
      </c>
      <c r="H20" s="3">
        <f>SUMIF(A:A,G20,C:C) + SUMIF(B:B,G20,C:C)</f>
        <v>34</v>
      </c>
      <c r="J20" s="3" t="str">
        <v>اصل</v>
      </c>
      <c r="K20" s="3">
        <v>43</v>
      </c>
      <c r="L20" s="3" t="str">
        <f>VLOOKUP(J20,Sheet2!K:L,2,0)</f>
        <v>اصالت روغن موتور</v>
      </c>
      <c r="M20" s="3" t="str">
        <f>_xlfn.IFNA(VLOOKUP(L20,Sheet2!A:B,2,),"")</f>
        <v>برند</v>
      </c>
      <c r="N20" s="3">
        <f t="shared" si="1"/>
        <v>28</v>
      </c>
      <c r="P20" s="3" t="str">
        <f t="shared" si="0"/>
        <v>قابلیت طی مسافت بیشتر</v>
      </c>
      <c r="Q20" s="3" t="str">
        <f t="shared" si="2"/>
        <v>قابلیت طی مسافت بیشتر</v>
      </c>
      <c r="R20" s="3" t="str">
        <f>IF(AND(P20&lt;&gt;"",Q20&lt;&gt;"", P20&lt;&gt;Q20),C20,"")</f>
        <v/>
      </c>
      <c r="S20" s="3" t="str">
        <f t="shared" si="3"/>
        <v/>
      </c>
      <c r="U20" s="3" t="str">
        <v>اعتماد به سرویسکار - آشناییت با سرویسکار</v>
      </c>
      <c r="V20" s="3">
        <f t="shared" si="4"/>
        <v>4</v>
      </c>
      <c r="X20" s="3" t="str">
        <v>آشناییت با سرویسکار - روغن موتور اقتصادی</v>
      </c>
      <c r="Y20" s="3">
        <v>10</v>
      </c>
      <c r="AG20" s="3" t="str">
        <f>_xlfn.IFNA(IF(VLOOKUP(A20,$J$2:$M$200,4,0) &lt;&gt; 0, VLOOKUP(A20,$J$2:$M$200,4,0), ""),"")</f>
        <v>کیفیت</v>
      </c>
      <c r="AH20" s="3" t="str">
        <f>_xlfn.IFNA(IF(VLOOKUP(B20,$J$2:$M$200,4,0) &lt;&gt; 0, VLOOKUP(B20,$J$2:$M$200,4,0), ""),"")</f>
        <v>کیفیت</v>
      </c>
      <c r="AI20" s="3" t="str">
        <f>IF(AND(AG20&lt;&gt;"",AH20&lt;&gt;"", AG20&lt;&gt;AH20),C20,"")</f>
        <v/>
      </c>
      <c r="AJ20" s="3" t="str">
        <f t="shared" si="5"/>
        <v/>
      </c>
      <c r="AM20" s="3" t="str">
        <f t="shared" si="6"/>
        <v/>
      </c>
      <c r="AO20" s="3">
        <v>0</v>
      </c>
      <c r="AP20" s="3" t="str">
        <v/>
      </c>
      <c r="AU20" s="3">
        <f t="shared" ref="AU20:AU83" si="10">IF(AND(AG20&lt;&gt;"",AH20&lt;&gt;"", AG20=AH20),C20,"")</f>
        <v>8</v>
      </c>
      <c r="AV20" s="3" t="str">
        <f t="shared" si="8"/>
        <v>کیفیت To کیفیت</v>
      </c>
      <c r="AY20" s="3" t="str">
        <f t="shared" si="9"/>
        <v/>
      </c>
      <c r="BA20" s="3">
        <v>0</v>
      </c>
      <c r="BB20" s="3" t="str">
        <v/>
      </c>
    </row>
    <row r="21" spans="1:54" x14ac:dyDescent="0.3">
      <c r="A21" s="3" t="str">
        <v>تومن</v>
      </c>
      <c r="B21" s="3" t="str">
        <v>تعمیر</v>
      </c>
      <c r="C21" s="3">
        <v>8</v>
      </c>
      <c r="E21" s="3" t="str">
        <v>تومن</v>
      </c>
      <c r="G21" s="3" t="str">
        <v>واردات</v>
      </c>
      <c r="H21" s="3">
        <f>SUMIF(A:A,G21,C:C) + SUMIF(B:B,G21,C:C)</f>
        <v>26</v>
      </c>
      <c r="J21" s="3" t="str">
        <v>دوستان</v>
      </c>
      <c r="K21" s="3">
        <v>42</v>
      </c>
      <c r="L21" s="3" t="str">
        <f>VLOOKUP(J21,Sheet2!K:L,2,0)</f>
        <v>سرویسکار توصیه شده</v>
      </c>
      <c r="M21" s="3" t="str">
        <f>_xlfn.IFNA(VLOOKUP(L21,Sheet2!A:B,2,),"")</f>
        <v>سرویس کار</v>
      </c>
      <c r="N21" s="3">
        <f t="shared" si="1"/>
        <v>15</v>
      </c>
      <c r="P21" s="3" t="str">
        <f t="shared" si="0"/>
        <v>روغن موتور اقتصادی</v>
      </c>
      <c r="Q21" s="3" t="str">
        <f t="shared" si="2"/>
        <v/>
      </c>
      <c r="R21" s="3" t="str">
        <f>IF(AND(P21&lt;&gt;"",Q21&lt;&gt;"", P21&lt;&gt;Q21),C21,"")</f>
        <v/>
      </c>
      <c r="S21" s="3" t="str">
        <f t="shared" si="3"/>
        <v/>
      </c>
      <c r="U21" s="3" t="str">
        <v>گریس نشدن (عدم چسبندگی) - روغن موتور اقتصادی</v>
      </c>
      <c r="V21" s="3">
        <f t="shared" si="4"/>
        <v>6</v>
      </c>
      <c r="X21" s="3" t="str">
        <v>روغن موتور اقتصادی - اعتماد به سرویسکار</v>
      </c>
      <c r="Y21" s="3">
        <v>10</v>
      </c>
      <c r="AG21" s="3" t="str">
        <f>_xlfn.IFNA(IF(VLOOKUP(A21,$J$2:$M$200,4,0) &lt;&gt; 0, VLOOKUP(A21,$J$2:$M$200,4,0), ""),"")</f>
        <v>قیمت</v>
      </c>
      <c r="AH21" s="3" t="str">
        <f>_xlfn.IFNA(IF(VLOOKUP(B21,$J$2:$M$200,4,0) &lt;&gt; 0, VLOOKUP(B21,$J$2:$M$200,4,0), ""),"")</f>
        <v/>
      </c>
      <c r="AI21" s="3" t="str">
        <f>IF(AND(AG21&lt;&gt;"",AH21&lt;&gt;"", AG21&lt;&gt;AH21),C21,"")</f>
        <v/>
      </c>
      <c r="AJ21" s="3" t="str">
        <f t="shared" si="5"/>
        <v/>
      </c>
      <c r="AM21" s="3" t="str">
        <f t="shared" si="6"/>
        <v/>
      </c>
      <c r="AO21" s="3">
        <v>0</v>
      </c>
      <c r="AP21" s="3" t="str">
        <v/>
      </c>
      <c r="AU21" s="3" t="str">
        <f t="shared" si="10"/>
        <v/>
      </c>
      <c r="AV21" s="3" t="str">
        <f t="shared" si="8"/>
        <v/>
      </c>
      <c r="AY21" s="3" t="str">
        <f t="shared" si="9"/>
        <v/>
      </c>
      <c r="BA21" s="3">
        <v>0</v>
      </c>
      <c r="BB21" s="3" t="str">
        <v/>
      </c>
    </row>
    <row r="22" spans="1:54" x14ac:dyDescent="0.3">
      <c r="A22" s="3" t="str">
        <v>تعمیرگاه</v>
      </c>
      <c r="B22" s="3" t="str">
        <v>تومن</v>
      </c>
      <c r="C22" s="3">
        <v>7</v>
      </c>
      <c r="E22" s="3" t="str">
        <v>تعمیرگاه</v>
      </c>
      <c r="G22" s="3" t="str">
        <v>صدا</v>
      </c>
      <c r="H22" s="3">
        <f>SUMIF(A:A,G22,C:C) + SUMIF(B:B,G22,C:C)</f>
        <v>59</v>
      </c>
      <c r="J22" s="3" t="str">
        <v>کاسترول</v>
      </c>
      <c r="K22" s="3">
        <v>35</v>
      </c>
      <c r="L22" s="3" t="str">
        <f>VLOOKUP(J22,Sheet2!K:L,2,0)</f>
        <v>برند وارداتی</v>
      </c>
      <c r="M22" s="3" t="str">
        <f>_xlfn.IFNA(VLOOKUP(L22,Sheet2!A:B,2,),"")</f>
        <v>برند</v>
      </c>
      <c r="N22" s="3">
        <f t="shared" si="1"/>
        <v>28</v>
      </c>
      <c r="P22" s="3" t="str">
        <f t="shared" si="0"/>
        <v>آشناییت با سرویسکار</v>
      </c>
      <c r="Q22" s="3" t="str">
        <f t="shared" si="2"/>
        <v>روغن موتور اقتصادی</v>
      </c>
      <c r="R22" s="3">
        <f>IF(AND(P22&lt;&gt;"",Q22&lt;&gt;"", P22&lt;&gt;Q22),C22,"")</f>
        <v>7</v>
      </c>
      <c r="S22" s="3" t="str">
        <f t="shared" si="3"/>
        <v>آشناییت با سرویسکار - روغن موتور اقتصادی</v>
      </c>
      <c r="U22" s="3" t="str">
        <v>اصالت روغن موتور - روغن موتور اقتصادی</v>
      </c>
      <c r="V22" s="3">
        <f t="shared" si="4"/>
        <v>18</v>
      </c>
      <c r="X22" s="3" t="str">
        <v>سرویسکار توصیه شده - برند ایرانی</v>
      </c>
      <c r="Y22" s="3">
        <v>10</v>
      </c>
      <c r="AG22" s="3" t="str">
        <f>_xlfn.IFNA(IF(VLOOKUP(A22,$J$2:$M$200,4,0) &lt;&gt; 0, VLOOKUP(A22,$J$2:$M$200,4,0), ""),"")</f>
        <v>سرویس کار</v>
      </c>
      <c r="AH22" s="3" t="str">
        <f>_xlfn.IFNA(IF(VLOOKUP(B22,$J$2:$M$200,4,0) &lt;&gt; 0, VLOOKUP(B22,$J$2:$M$200,4,0), ""),"")</f>
        <v>قیمت</v>
      </c>
      <c r="AI22" s="3">
        <f>IF(AND(AG22&lt;&gt;"",AH22&lt;&gt;"", AG22&lt;&gt;AH22),C22,"")</f>
        <v>7</v>
      </c>
      <c r="AJ22" s="3" t="str">
        <f t="shared" si="5"/>
        <v>سرویس کار To قیمت</v>
      </c>
      <c r="AM22" s="3" t="str">
        <f t="shared" si="6"/>
        <v/>
      </c>
      <c r="AO22" s="3">
        <v>0</v>
      </c>
      <c r="AP22" s="3" t="str">
        <v/>
      </c>
      <c r="AU22" s="3" t="str">
        <f t="shared" si="10"/>
        <v/>
      </c>
      <c r="AV22" s="3" t="str">
        <f t="shared" si="8"/>
        <v/>
      </c>
      <c r="AY22" s="3" t="str">
        <f t="shared" si="9"/>
        <v/>
      </c>
      <c r="BA22" s="3">
        <v>0</v>
      </c>
      <c r="BB22" s="3" t="str">
        <v/>
      </c>
    </row>
    <row r="23" spans="1:54" x14ac:dyDescent="0.3">
      <c r="A23" s="3" t="str">
        <v>ایران</v>
      </c>
      <c r="B23" s="3" t="str">
        <v>گرون</v>
      </c>
      <c r="C23" s="3">
        <v>7</v>
      </c>
      <c r="E23" s="3" t="str">
        <v>ایران</v>
      </c>
      <c r="G23" s="3" t="str">
        <v>اصل</v>
      </c>
      <c r="H23" s="3">
        <f>SUMIF(A:A,G23,C:C) + SUMIF(B:B,G23,C:C)</f>
        <v>43</v>
      </c>
      <c r="J23" s="3" t="str">
        <v>پارس</v>
      </c>
      <c r="K23" s="3">
        <v>35</v>
      </c>
      <c r="L23" s="3" t="str">
        <f>VLOOKUP(J23,Sheet2!K:L,2,0)</f>
        <v>برند ایرانی</v>
      </c>
      <c r="M23" s="3" t="str">
        <f>_xlfn.IFNA(VLOOKUP(L23,Sheet2!A:B,2,),"")</f>
        <v>برند</v>
      </c>
      <c r="N23" s="3">
        <f t="shared" si="1"/>
        <v>28</v>
      </c>
      <c r="P23" s="3" t="str">
        <f t="shared" si="0"/>
        <v>برند ایرانی</v>
      </c>
      <c r="Q23" s="3" t="str">
        <f t="shared" si="2"/>
        <v>روغن موتور پرمیوم</v>
      </c>
      <c r="R23" s="3">
        <f>IF(AND(P23&lt;&gt;"",Q23&lt;&gt;"", P23&lt;&gt;Q23),C23,"")</f>
        <v>7</v>
      </c>
      <c r="S23" s="3" t="str">
        <f t="shared" si="3"/>
        <v>برند ایرانی - روغن موتور پرمیوم</v>
      </c>
      <c r="U23" s="3" t="str">
        <v>روغن موتور اقتصادی - برند وارداتی</v>
      </c>
      <c r="V23" s="3">
        <f t="shared" si="4"/>
        <v>15</v>
      </c>
      <c r="X23" s="3" t="str">
        <v>اصالت روغن موتور - برند وارداتی</v>
      </c>
      <c r="Y23" s="3">
        <v>10</v>
      </c>
      <c r="AG23" s="3" t="str">
        <f>_xlfn.IFNA(IF(VLOOKUP(A23,$J$2:$M$200,4,0) &lt;&gt; 0, VLOOKUP(A23,$J$2:$M$200,4,0), ""),"")</f>
        <v>برند</v>
      </c>
      <c r="AH23" s="3" t="str">
        <f>_xlfn.IFNA(IF(VLOOKUP(B23,$J$2:$M$200,4,0) &lt;&gt; 0, VLOOKUP(B23,$J$2:$M$200,4,0), ""),"")</f>
        <v>قیمت</v>
      </c>
      <c r="AI23" s="3">
        <f>IF(AND(AG23&lt;&gt;"",AH23&lt;&gt;"", AG23&lt;&gt;AH23),C23,"")</f>
        <v>7</v>
      </c>
      <c r="AJ23" s="3" t="str">
        <f t="shared" si="5"/>
        <v>برند To قیمت</v>
      </c>
      <c r="AM23" s="3" t="str">
        <f t="shared" si="6"/>
        <v/>
      </c>
      <c r="AO23" s="3">
        <v>0</v>
      </c>
      <c r="AP23" s="3" t="str">
        <v/>
      </c>
      <c r="AU23" s="3" t="str">
        <f t="shared" si="10"/>
        <v/>
      </c>
      <c r="AV23" s="3" t="str">
        <f t="shared" si="8"/>
        <v/>
      </c>
      <c r="AY23" s="3" t="str">
        <f t="shared" si="9"/>
        <v/>
      </c>
      <c r="BA23" s="3">
        <v>0</v>
      </c>
      <c r="BB23" s="3" t="str">
        <v/>
      </c>
    </row>
    <row r="24" spans="1:54" x14ac:dyDescent="0.3">
      <c r="A24" s="3" t="str">
        <v>کارکرد</v>
      </c>
      <c r="B24" s="3" t="str">
        <v>کیلومتر</v>
      </c>
      <c r="C24" s="3">
        <v>7</v>
      </c>
      <c r="E24" s="3" t="str">
        <v>کارکرد</v>
      </c>
      <c r="G24" s="3" t="str">
        <v>تقلبی</v>
      </c>
      <c r="H24" s="3">
        <f>SUMIF(A:A,G24,C:C) + SUMIF(B:B,G24,C:C)</f>
        <v>90</v>
      </c>
      <c r="J24" s="3" t="str">
        <v>ارزون</v>
      </c>
      <c r="K24" s="3">
        <v>34</v>
      </c>
      <c r="L24" s="3" t="str">
        <f>VLOOKUP(J24,Sheet2!K:L,2,0)</f>
        <v>روغن موتور اقتصادی</v>
      </c>
      <c r="M24" s="3" t="str">
        <f>_xlfn.IFNA(VLOOKUP(L24,Sheet2!A:B,2,),"")</f>
        <v>قیمت</v>
      </c>
      <c r="N24" s="3">
        <f t="shared" si="1"/>
        <v>9</v>
      </c>
      <c r="P24" s="3" t="str">
        <f t="shared" si="0"/>
        <v>قابلیت طی مسافت بیشتر</v>
      </c>
      <c r="Q24" s="3" t="str">
        <f t="shared" si="2"/>
        <v>قابلیت طی مسافت بیشتر</v>
      </c>
      <c r="R24" s="3" t="str">
        <f>IF(AND(P24&lt;&gt;"",Q24&lt;&gt;"", P24&lt;&gt;Q24),C24,"")</f>
        <v/>
      </c>
      <c r="S24" s="3" t="str">
        <f t="shared" si="3"/>
        <v/>
      </c>
      <c r="U24" s="3" t="str">
        <v>سرویسکار توصیه شده - برند ایرانی</v>
      </c>
      <c r="V24" s="3">
        <f t="shared" si="4"/>
        <v>10</v>
      </c>
      <c r="X24" s="3" t="str">
        <v>اعتماد به سرویسکار - روغن موتور اقتصادی</v>
      </c>
      <c r="Y24" s="3">
        <v>10</v>
      </c>
      <c r="AG24" s="3" t="str">
        <f>_xlfn.IFNA(IF(VLOOKUP(A24,$J$2:$M$200,4,0) &lt;&gt; 0, VLOOKUP(A24,$J$2:$M$200,4,0), ""),"")</f>
        <v>کیفیت</v>
      </c>
      <c r="AH24" s="3" t="str">
        <f>_xlfn.IFNA(IF(VLOOKUP(B24,$J$2:$M$200,4,0) &lt;&gt; 0, VLOOKUP(B24,$J$2:$M$200,4,0), ""),"")</f>
        <v>کیفیت</v>
      </c>
      <c r="AI24" s="3" t="str">
        <f>IF(AND(AG24&lt;&gt;"",AH24&lt;&gt;"", AG24&lt;&gt;AH24),C24,"")</f>
        <v/>
      </c>
      <c r="AJ24" s="3" t="str">
        <f t="shared" si="5"/>
        <v/>
      </c>
      <c r="AM24" s="3" t="str">
        <f t="shared" si="6"/>
        <v/>
      </c>
      <c r="AO24" s="3">
        <v>0</v>
      </c>
      <c r="AP24" s="3" t="str">
        <v/>
      </c>
      <c r="AU24" s="3">
        <f t="shared" si="10"/>
        <v>7</v>
      </c>
      <c r="AV24" s="3" t="str">
        <f t="shared" si="8"/>
        <v>کیفیت To کیفیت</v>
      </c>
      <c r="AY24" s="3" t="str">
        <f t="shared" si="9"/>
        <v/>
      </c>
      <c r="BA24" s="3">
        <v>0</v>
      </c>
      <c r="BB24" s="3" t="str">
        <v/>
      </c>
    </row>
    <row r="25" spans="1:54" x14ac:dyDescent="0.3">
      <c r="A25" s="3" t="str">
        <v>تومن</v>
      </c>
      <c r="B25" s="3" t="str">
        <v>ایران</v>
      </c>
      <c r="C25" s="3">
        <v>6</v>
      </c>
      <c r="E25" s="3" t="str">
        <v>تومن</v>
      </c>
      <c r="G25" s="3" t="str">
        <v>تعمیرکار</v>
      </c>
      <c r="H25" s="3">
        <f>SUMIF(A:A,G25,C:C) + SUMIF(B:B,G25,C:C)</f>
        <v>45</v>
      </c>
      <c r="J25" s="3" t="str">
        <v>داخلی</v>
      </c>
      <c r="K25" s="3">
        <v>34</v>
      </c>
      <c r="L25" s="3" t="str">
        <f>VLOOKUP(J25,Sheet2!K:L,2,0)</f>
        <v>برند ایرانی</v>
      </c>
      <c r="M25" s="3" t="str">
        <f>_xlfn.IFNA(VLOOKUP(L25,Sheet2!A:B,2,),"")</f>
        <v>برند</v>
      </c>
      <c r="N25" s="3">
        <f t="shared" si="1"/>
        <v>28</v>
      </c>
      <c r="P25" s="3" t="str">
        <f t="shared" si="0"/>
        <v>روغن موتور اقتصادی</v>
      </c>
      <c r="Q25" s="3" t="str">
        <f t="shared" si="2"/>
        <v>برند ایرانی</v>
      </c>
      <c r="R25" s="3">
        <f>IF(AND(P25&lt;&gt;"",Q25&lt;&gt;"", P25&lt;&gt;Q25),C25,"")</f>
        <v>6</v>
      </c>
      <c r="S25" s="3" t="str">
        <f t="shared" si="3"/>
        <v>روغن موتور اقتصادی - برند ایرانی</v>
      </c>
      <c r="U25" s="3" t="str">
        <v>تخفیف روی خرید - روغن موتور اقتصادی</v>
      </c>
      <c r="V25" s="3">
        <f t="shared" si="4"/>
        <v>5</v>
      </c>
      <c r="X25" s="3" t="str">
        <v>برند ایرانی - نرم و روان حرکت کردن موتور</v>
      </c>
      <c r="Y25" s="3">
        <v>10</v>
      </c>
      <c r="AG25" s="3" t="str">
        <f>_xlfn.IFNA(IF(VLOOKUP(A25,$J$2:$M$200,4,0) &lt;&gt; 0, VLOOKUP(A25,$J$2:$M$200,4,0), ""),"")</f>
        <v>قیمت</v>
      </c>
      <c r="AH25" s="3" t="str">
        <f>_xlfn.IFNA(IF(VLOOKUP(B25,$J$2:$M$200,4,0) &lt;&gt; 0, VLOOKUP(B25,$J$2:$M$200,4,0), ""),"")</f>
        <v>برند</v>
      </c>
      <c r="AI25" s="3">
        <f>IF(AND(AG25&lt;&gt;"",AH25&lt;&gt;"", AG25&lt;&gt;AH25),C25,"")</f>
        <v>6</v>
      </c>
      <c r="AJ25" s="3" t="str">
        <f t="shared" si="5"/>
        <v>قیمت To برند</v>
      </c>
      <c r="AM25" s="3" t="str">
        <f t="shared" si="6"/>
        <v/>
      </c>
      <c r="AO25" s="3">
        <v>0</v>
      </c>
      <c r="AP25" s="3" t="str">
        <v/>
      </c>
      <c r="AU25" s="3" t="str">
        <f t="shared" si="10"/>
        <v/>
      </c>
      <c r="AV25" s="3" t="str">
        <f t="shared" si="8"/>
        <v/>
      </c>
      <c r="AY25" s="3" t="str">
        <f t="shared" si="9"/>
        <v/>
      </c>
      <c r="BA25" s="3">
        <v>0</v>
      </c>
      <c r="BB25" s="3" t="str">
        <v/>
      </c>
    </row>
    <row r="26" spans="1:54" x14ac:dyDescent="0.3">
      <c r="A26" s="3" t="str">
        <v>تبلیغ</v>
      </c>
      <c r="B26" s="3" t="str">
        <v>کاسترول</v>
      </c>
      <c r="C26" s="3">
        <v>6</v>
      </c>
      <c r="E26" s="3" t="str">
        <v>تبلیغ</v>
      </c>
      <c r="G26" s="3" t="str">
        <v>یاتاقان</v>
      </c>
      <c r="H26" s="3">
        <f>SUMIF(A:A,G26,C:C) + SUMIF(B:B,G26,C:C)</f>
        <v>55</v>
      </c>
      <c r="J26" s="3" t="str">
        <v>گریس</v>
      </c>
      <c r="K26" s="3">
        <v>33</v>
      </c>
      <c r="L26" s="3" t="str">
        <f>VLOOKUP(J26,Sheet2!K:L,2,0)</f>
        <v>گریس نشدن (عدم چسبندگی)</v>
      </c>
      <c r="M26" s="3" t="str">
        <f>_xlfn.IFNA(VLOOKUP(L26,Sheet2!A:B,2,),"")</f>
        <v>کیفیت</v>
      </c>
      <c r="N26" s="3">
        <f t="shared" si="1"/>
        <v>19</v>
      </c>
      <c r="P26" s="3" t="str">
        <f t="shared" si="0"/>
        <v/>
      </c>
      <c r="Q26" s="3" t="str">
        <f t="shared" si="2"/>
        <v>برند وارداتی</v>
      </c>
      <c r="R26" s="3" t="str">
        <f>IF(AND(P26&lt;&gt;"",Q26&lt;&gt;"", P26&lt;&gt;Q26),C26,"")</f>
        <v/>
      </c>
      <c r="S26" s="3" t="str">
        <f t="shared" si="3"/>
        <v/>
      </c>
      <c r="U26" s="3" t="str">
        <v>برند وارداتی - روغن موتور پرمیوم</v>
      </c>
      <c r="V26" s="3">
        <f t="shared" si="4"/>
        <v>6</v>
      </c>
      <c r="X26" s="3" t="str">
        <v>آشناییت با سرویسکار - سرویسکار توصیه شده</v>
      </c>
      <c r="Y26" s="3">
        <v>9</v>
      </c>
      <c r="AG26" s="3" t="str">
        <f>_xlfn.IFNA(IF(VLOOKUP(A26,$J$2:$M$200,4,0) &lt;&gt; 0, VLOOKUP(A26,$J$2:$M$200,4,0), ""),"")</f>
        <v/>
      </c>
      <c r="AH26" s="3" t="str">
        <f>_xlfn.IFNA(IF(VLOOKUP(B26,$J$2:$M$200,4,0) &lt;&gt; 0, VLOOKUP(B26,$J$2:$M$200,4,0), ""),"")</f>
        <v>برند</v>
      </c>
      <c r="AI26" s="3" t="str">
        <f>IF(AND(AG26&lt;&gt;"",AH26&lt;&gt;"", AG26&lt;&gt;AH26),C26,"")</f>
        <v/>
      </c>
      <c r="AJ26" s="3" t="str">
        <f t="shared" si="5"/>
        <v/>
      </c>
      <c r="AM26" s="3" t="str">
        <f t="shared" si="6"/>
        <v/>
      </c>
      <c r="AO26" s="3">
        <v>0</v>
      </c>
      <c r="AP26" s="3" t="str">
        <v/>
      </c>
      <c r="AU26" s="3" t="str">
        <f t="shared" si="10"/>
        <v/>
      </c>
      <c r="AV26" s="3" t="str">
        <f t="shared" si="8"/>
        <v/>
      </c>
      <c r="AY26" s="3" t="str">
        <f t="shared" si="9"/>
        <v/>
      </c>
      <c r="BA26" s="3">
        <v>0</v>
      </c>
      <c r="BB26" s="3" t="str">
        <v/>
      </c>
    </row>
    <row r="27" spans="1:54" x14ac:dyDescent="0.3">
      <c r="A27" s="3" t="str">
        <v>خارج</v>
      </c>
      <c r="B27" s="3" t="str">
        <v>ایران</v>
      </c>
      <c r="C27" s="3">
        <v>6</v>
      </c>
      <c r="E27" s="3" t="str">
        <v>خارج</v>
      </c>
      <c r="G27" s="3" t="str">
        <v>کاسترول</v>
      </c>
      <c r="H27" s="3">
        <f>SUMIF(A:A,G27,C:C) + SUMIF(B:B,G27,C:C)</f>
        <v>35</v>
      </c>
      <c r="J27" s="3" t="str">
        <v>توصیه</v>
      </c>
      <c r="K27" s="3">
        <v>33</v>
      </c>
      <c r="L27" s="3" t="str">
        <f>VLOOKUP(J27,Sheet2!K:L,2,0)</f>
        <v>سرویسکار توصیه شده</v>
      </c>
      <c r="M27" s="3" t="str">
        <f>_xlfn.IFNA(VLOOKUP(L27,Sheet2!A:B,2,),"")</f>
        <v>سرویس کار</v>
      </c>
      <c r="N27" s="3">
        <f t="shared" si="1"/>
        <v>15</v>
      </c>
      <c r="P27" s="3" t="str">
        <f t="shared" si="0"/>
        <v>برند وارداتی</v>
      </c>
      <c r="Q27" s="3" t="str">
        <f t="shared" si="2"/>
        <v>برند ایرانی</v>
      </c>
      <c r="R27" s="3">
        <f>IF(AND(P27&lt;&gt;"",Q27&lt;&gt;"", P27&lt;&gt;Q27),C27,"")</f>
        <v>6</v>
      </c>
      <c r="S27" s="3" t="str">
        <f t="shared" si="3"/>
        <v>برند وارداتی - برند ایرانی</v>
      </c>
      <c r="U27" s="3" t="str">
        <v>قابلیت طی مسافت بیشتر - گریس نشدن (عدم چسبندگی)</v>
      </c>
      <c r="V27" s="3">
        <f t="shared" si="4"/>
        <v>7</v>
      </c>
      <c r="X27" s="3" t="str">
        <v>سرویسکار توصیه شده - اصالت روغن موتور</v>
      </c>
      <c r="Y27" s="3">
        <v>9</v>
      </c>
      <c r="AG27" s="3" t="str">
        <f>_xlfn.IFNA(IF(VLOOKUP(A27,$J$2:$M$200,4,0) &lt;&gt; 0, VLOOKUP(A27,$J$2:$M$200,4,0), ""),"")</f>
        <v>برند</v>
      </c>
      <c r="AH27" s="3" t="str">
        <f>_xlfn.IFNA(IF(VLOOKUP(B27,$J$2:$M$200,4,0) &lt;&gt; 0, VLOOKUP(B27,$J$2:$M$200,4,0), ""),"")</f>
        <v>برند</v>
      </c>
      <c r="AI27" s="3" t="str">
        <f>IF(AND(AG27&lt;&gt;"",AH27&lt;&gt;"", AG27&lt;&gt;AH27),C27,"")</f>
        <v/>
      </c>
      <c r="AJ27" s="3" t="str">
        <f t="shared" si="5"/>
        <v/>
      </c>
      <c r="AM27" s="3" t="str">
        <f t="shared" si="6"/>
        <v/>
      </c>
      <c r="AO27" s="3">
        <v>0</v>
      </c>
      <c r="AP27" s="3" t="str">
        <v/>
      </c>
      <c r="AU27" s="3">
        <f t="shared" si="10"/>
        <v>6</v>
      </c>
      <c r="AV27" s="3" t="str">
        <f t="shared" si="8"/>
        <v>برند To برند</v>
      </c>
      <c r="AY27" s="3" t="str">
        <f t="shared" si="9"/>
        <v/>
      </c>
      <c r="BA27" s="3">
        <v>0</v>
      </c>
      <c r="BB27" s="3" t="str">
        <v/>
      </c>
    </row>
    <row r="28" spans="1:54" x14ac:dyDescent="0.3">
      <c r="A28" s="3" t="str">
        <v>خارجی</v>
      </c>
      <c r="B28" s="3" t="str">
        <v>تقلبی</v>
      </c>
      <c r="C28" s="3">
        <v>6</v>
      </c>
      <c r="E28" s="3" t="str">
        <v>خارجی</v>
      </c>
      <c r="G28" s="3" t="str">
        <v>پیشنهاد</v>
      </c>
      <c r="H28" s="3">
        <f>SUMIF(A:A,G28,C:C) + SUMIF(B:B,G28,C:C)</f>
        <v>30</v>
      </c>
      <c r="J28" s="3" t="str">
        <v>اسپیدی</v>
      </c>
      <c r="K28" s="3">
        <v>32</v>
      </c>
      <c r="L28" s="3" t="str">
        <f>VLOOKUP(J28,Sheet2!K:L,2,0)</f>
        <v>برند ایرانی</v>
      </c>
      <c r="M28" s="3" t="str">
        <f>_xlfn.IFNA(VLOOKUP(L28,Sheet2!A:B,2,),"")</f>
        <v>برند</v>
      </c>
      <c r="N28" s="3">
        <f t="shared" si="1"/>
        <v>28</v>
      </c>
      <c r="P28" s="3" t="str">
        <f t="shared" si="0"/>
        <v>برند وارداتی</v>
      </c>
      <c r="Q28" s="3" t="str">
        <f t="shared" si="2"/>
        <v>اصالت روغن موتور</v>
      </c>
      <c r="R28" s="3">
        <f>IF(AND(P28&lt;&gt;"",Q28&lt;&gt;"", P28&lt;&gt;Q28),C28,"")</f>
        <v>6</v>
      </c>
      <c r="S28" s="3" t="str">
        <f t="shared" si="3"/>
        <v>برند وارداتی - اصالت روغن موتور</v>
      </c>
      <c r="U28" s="3" t="str">
        <v>اصالت روغن موتور - برند وارداتی</v>
      </c>
      <c r="V28" s="3">
        <f t="shared" si="4"/>
        <v>10</v>
      </c>
      <c r="X28" s="3" t="str">
        <v>سرویسکار توصیه شده - برند وارداتی</v>
      </c>
      <c r="Y28" s="3">
        <v>9</v>
      </c>
      <c r="AG28" s="3" t="str">
        <f>_xlfn.IFNA(IF(VLOOKUP(A28,$J$2:$M$200,4,0) &lt;&gt; 0, VLOOKUP(A28,$J$2:$M$200,4,0), ""),"")</f>
        <v>برند</v>
      </c>
      <c r="AH28" s="3" t="str">
        <f>_xlfn.IFNA(IF(VLOOKUP(B28,$J$2:$M$200,4,0) &lt;&gt; 0, VLOOKUP(B28,$J$2:$M$200,4,0), ""),"")</f>
        <v>برند</v>
      </c>
      <c r="AI28" s="3" t="str">
        <f>IF(AND(AG28&lt;&gt;"",AH28&lt;&gt;"", AG28&lt;&gt;AH28),C28,"")</f>
        <v/>
      </c>
      <c r="AJ28" s="3" t="str">
        <f t="shared" si="5"/>
        <v/>
      </c>
      <c r="AM28" s="3" t="str">
        <f t="shared" si="6"/>
        <v/>
      </c>
      <c r="AO28" s="3">
        <v>0</v>
      </c>
      <c r="AP28" s="3" t="str">
        <v/>
      </c>
      <c r="AU28" s="3">
        <f t="shared" si="10"/>
        <v>6</v>
      </c>
      <c r="AV28" s="3" t="str">
        <f t="shared" si="8"/>
        <v>برند To برند</v>
      </c>
      <c r="AY28" s="3" t="str">
        <f t="shared" si="9"/>
        <v/>
      </c>
      <c r="BA28" s="3">
        <v>0</v>
      </c>
      <c r="BB28" s="3" t="str">
        <v/>
      </c>
    </row>
    <row r="29" spans="1:54" x14ac:dyDescent="0.3">
      <c r="A29" s="3" t="str">
        <v>ایران</v>
      </c>
      <c r="B29" s="3" t="str">
        <v>واردات</v>
      </c>
      <c r="C29" s="3">
        <v>6</v>
      </c>
      <c r="E29" s="3" t="str">
        <v>ایران</v>
      </c>
      <c r="G29" s="3" t="str">
        <v>تخفیف</v>
      </c>
      <c r="H29" s="3">
        <f>SUMIF(A:A,G29,C:C) + SUMIF(B:B,G29,C:C)</f>
        <v>21</v>
      </c>
      <c r="J29" s="3" t="str">
        <v>آشنا</v>
      </c>
      <c r="K29" s="3">
        <v>32</v>
      </c>
      <c r="L29" s="3" t="str">
        <f>VLOOKUP(J29,Sheet2!K:L,2,0)</f>
        <v>آشناییت با سرویسکار</v>
      </c>
      <c r="M29" s="3" t="str">
        <f>_xlfn.IFNA(VLOOKUP(L29,Sheet2!A:B,2,),"")</f>
        <v>سرویس کار</v>
      </c>
      <c r="N29" s="3">
        <f t="shared" si="1"/>
        <v>15</v>
      </c>
      <c r="P29" s="3" t="str">
        <f t="shared" si="0"/>
        <v>برند ایرانی</v>
      </c>
      <c r="Q29" s="3" t="str">
        <f t="shared" si="2"/>
        <v>برند وارداتی</v>
      </c>
      <c r="R29" s="3">
        <f>IF(AND(P29&lt;&gt;"",Q29&lt;&gt;"", P29&lt;&gt;Q29),C29,"")</f>
        <v>6</v>
      </c>
      <c r="S29" s="3" t="str">
        <f t="shared" si="3"/>
        <v>برند ایرانی - برند وارداتی</v>
      </c>
      <c r="U29" s="3" t="str">
        <v>روغن موتور اقتصادی - قابلیت طی مسافت بیشتر</v>
      </c>
      <c r="V29" s="3">
        <f t="shared" si="4"/>
        <v>6</v>
      </c>
      <c r="X29" s="3" t="str">
        <v>روغن موتور اقتصادی - اصالت روغن موتور</v>
      </c>
      <c r="Y29" s="3">
        <v>9</v>
      </c>
      <c r="AG29" s="3" t="str">
        <f>_xlfn.IFNA(IF(VLOOKUP(A29,$J$2:$M$200,4,0) &lt;&gt; 0, VLOOKUP(A29,$J$2:$M$200,4,0), ""),"")</f>
        <v>برند</v>
      </c>
      <c r="AH29" s="3" t="str">
        <f>_xlfn.IFNA(IF(VLOOKUP(B29,$J$2:$M$200,4,0) &lt;&gt; 0, VLOOKUP(B29,$J$2:$M$200,4,0), ""),"")</f>
        <v>برند</v>
      </c>
      <c r="AI29" s="3" t="str">
        <f>IF(AND(AG29&lt;&gt;"",AH29&lt;&gt;"", AG29&lt;&gt;AH29),C29,"")</f>
        <v/>
      </c>
      <c r="AJ29" s="3" t="str">
        <f t="shared" si="5"/>
        <v/>
      </c>
      <c r="AM29" s="3" t="str">
        <f t="shared" si="6"/>
        <v/>
      </c>
      <c r="AO29" s="3">
        <v>0</v>
      </c>
      <c r="AP29" s="3" t="str">
        <v/>
      </c>
      <c r="AU29" s="3">
        <f t="shared" si="10"/>
        <v>6</v>
      </c>
      <c r="AV29" s="3" t="str">
        <f t="shared" si="8"/>
        <v>برند To برند</v>
      </c>
      <c r="AY29" s="3" t="str">
        <f t="shared" si="9"/>
        <v/>
      </c>
      <c r="BA29" s="3">
        <v>0</v>
      </c>
      <c r="BB29" s="3" t="str">
        <v/>
      </c>
    </row>
    <row r="30" spans="1:54" x14ac:dyDescent="0.3">
      <c r="A30" s="3" t="str">
        <v>رنگ</v>
      </c>
      <c r="B30" s="3" t="str">
        <v>تومن</v>
      </c>
      <c r="C30" s="3">
        <v>5</v>
      </c>
      <c r="E30" s="3" t="str">
        <v>رنگ</v>
      </c>
      <c r="G30" s="3" t="str">
        <v>اصطکاک</v>
      </c>
      <c r="H30" s="3">
        <f>SUMIF(A:A,G30,C:C) + SUMIF(B:B,G30,C:C)</f>
        <v>10</v>
      </c>
      <c r="J30" s="3" t="str">
        <v>پیشنهاد</v>
      </c>
      <c r="K30" s="3">
        <v>30</v>
      </c>
      <c r="L30" s="3" t="str">
        <f>VLOOKUP(J30,Sheet2!K:L,2,0)</f>
        <v>سرویسکار توصیه شده</v>
      </c>
      <c r="M30" s="3" t="str">
        <f>_xlfn.IFNA(VLOOKUP(L30,Sheet2!A:B,2,),"")</f>
        <v>سرویس کار</v>
      </c>
      <c r="N30" s="3">
        <f t="shared" si="1"/>
        <v>15</v>
      </c>
      <c r="P30" s="3" t="str">
        <f t="shared" si="0"/>
        <v>شفافیت روغن موتور</v>
      </c>
      <c r="Q30" s="3" t="str">
        <f t="shared" si="2"/>
        <v>روغن موتور اقتصادی</v>
      </c>
      <c r="R30" s="3">
        <f>IF(AND(P30&lt;&gt;"",Q30&lt;&gt;"", P30&lt;&gt;Q30),C30,"")</f>
        <v>5</v>
      </c>
      <c r="S30" s="3" t="str">
        <f t="shared" si="3"/>
        <v>شفافیت روغن موتور - روغن موتور اقتصادی</v>
      </c>
      <c r="U30" s="3" t="str">
        <v>روغن موتور اقتصادی - آشناییت با سرویسکار</v>
      </c>
      <c r="V30" s="3">
        <f t="shared" si="4"/>
        <v>11</v>
      </c>
      <c r="X30" s="3" t="str">
        <v>آشناییت با سرویسکار - اعتماد به سرویسکار</v>
      </c>
      <c r="Y30" s="3">
        <v>8</v>
      </c>
      <c r="AG30" s="3" t="str">
        <f>_xlfn.IFNA(IF(VLOOKUP(A30,$J$2:$M$200,4,0) &lt;&gt; 0, VLOOKUP(A30,$J$2:$M$200,4,0), ""),"")</f>
        <v>کیفیت</v>
      </c>
      <c r="AH30" s="3" t="str">
        <f>_xlfn.IFNA(IF(VLOOKUP(B30,$J$2:$M$200,4,0) &lt;&gt; 0, VLOOKUP(B30,$J$2:$M$200,4,0), ""),"")</f>
        <v>قیمت</v>
      </c>
      <c r="AI30" s="3">
        <f>IF(AND(AG30&lt;&gt;"",AH30&lt;&gt;"", AG30&lt;&gt;AH30),C30,"")</f>
        <v>5</v>
      </c>
      <c r="AJ30" s="3" t="str">
        <f t="shared" si="5"/>
        <v>کیفیت To قیمت</v>
      </c>
      <c r="AM30" s="3" t="str">
        <f t="shared" si="6"/>
        <v/>
      </c>
      <c r="AO30" s="3">
        <v>0</v>
      </c>
      <c r="AP30" s="3" t="str">
        <v/>
      </c>
      <c r="AU30" s="3" t="str">
        <f t="shared" si="10"/>
        <v/>
      </c>
      <c r="AV30" s="3" t="str">
        <f t="shared" si="8"/>
        <v/>
      </c>
      <c r="AY30" s="3" t="str">
        <f t="shared" si="9"/>
        <v/>
      </c>
      <c r="BA30" s="3">
        <v>0</v>
      </c>
      <c r="BB30" s="3" t="str">
        <v/>
      </c>
    </row>
    <row r="31" spans="1:54" x14ac:dyDescent="0.3">
      <c r="A31" s="3" t="str">
        <v>تعمیرگاه</v>
      </c>
      <c r="B31" s="3" t="str">
        <v>تعمیر</v>
      </c>
      <c r="C31" s="3">
        <v>5</v>
      </c>
      <c r="E31" s="3" t="str">
        <v>تعمیرگاه</v>
      </c>
      <c r="G31" s="3" t="str">
        <v>داخلی</v>
      </c>
      <c r="H31" s="3">
        <f>SUMIF(A:A,G31,C:C) + SUMIF(B:B,G31,C:C)</f>
        <v>34</v>
      </c>
      <c r="J31" s="3" t="str">
        <v>استاندارد</v>
      </c>
      <c r="K31" s="3">
        <v>29</v>
      </c>
      <c r="L31" s="3" t="str">
        <f>VLOOKUP(J31,Sheet2!K:L,2,0)</f>
        <v>استاندارد</v>
      </c>
      <c r="M31" s="3" t="str">
        <f>_xlfn.IFNA(VLOOKUP(L31,Sheet2!A:B,2,),"")</f>
        <v>کیفیت</v>
      </c>
      <c r="N31" s="3">
        <f t="shared" si="1"/>
        <v>19</v>
      </c>
      <c r="P31" s="3" t="str">
        <f t="shared" si="0"/>
        <v>آشناییت با سرویسکار</v>
      </c>
      <c r="Q31" s="3" t="str">
        <f t="shared" si="2"/>
        <v/>
      </c>
      <c r="R31" s="3" t="str">
        <f>IF(AND(P31&lt;&gt;"",Q31&lt;&gt;"", P31&lt;&gt;Q31),C31,"")</f>
        <v/>
      </c>
      <c r="S31" s="3" t="str">
        <f t="shared" si="3"/>
        <v/>
      </c>
      <c r="U31" s="3" t="str">
        <v>روغن موتور پرمیوم - برند وارداتی</v>
      </c>
      <c r="V31" s="3">
        <f t="shared" si="4"/>
        <v>5</v>
      </c>
      <c r="X31" s="3" t="str">
        <v>گریس نشدن (عدم چسبندگی) - برند ایرانی</v>
      </c>
      <c r="Y31" s="3">
        <v>8</v>
      </c>
      <c r="AG31" s="3" t="str">
        <f>_xlfn.IFNA(IF(VLOOKUP(A31,$J$2:$M$200,4,0) &lt;&gt; 0, VLOOKUP(A31,$J$2:$M$200,4,0), ""),"")</f>
        <v>سرویس کار</v>
      </c>
      <c r="AH31" s="3" t="str">
        <f>_xlfn.IFNA(IF(VLOOKUP(B31,$J$2:$M$200,4,0) &lt;&gt; 0, VLOOKUP(B31,$J$2:$M$200,4,0), ""),"")</f>
        <v/>
      </c>
      <c r="AI31" s="3" t="str">
        <f>IF(AND(AG31&lt;&gt;"",AH31&lt;&gt;"", AG31&lt;&gt;AH31),C31,"")</f>
        <v/>
      </c>
      <c r="AJ31" s="3" t="str">
        <f t="shared" si="5"/>
        <v/>
      </c>
      <c r="AM31" s="3" t="str">
        <f t="shared" si="6"/>
        <v/>
      </c>
      <c r="AO31" s="3">
        <v>0</v>
      </c>
      <c r="AP31" s="3" t="str">
        <v/>
      </c>
      <c r="AU31" s="3" t="str">
        <f t="shared" si="10"/>
        <v/>
      </c>
      <c r="AV31" s="3" t="str">
        <f t="shared" si="8"/>
        <v/>
      </c>
      <c r="AY31" s="3" t="str">
        <f t="shared" si="9"/>
        <v/>
      </c>
      <c r="BA31" s="3">
        <v>0</v>
      </c>
      <c r="BB31" s="3" t="str">
        <v/>
      </c>
    </row>
    <row r="32" spans="1:54" x14ac:dyDescent="0.3">
      <c r="A32" s="3" t="str">
        <v>تبلیغ</v>
      </c>
      <c r="B32" s="3" t="str">
        <v>اسپیدی</v>
      </c>
      <c r="C32" s="3">
        <v>5</v>
      </c>
      <c r="E32" s="3" t="str">
        <v>تبلیغ</v>
      </c>
      <c r="G32" s="3" t="str">
        <v>دوستان</v>
      </c>
      <c r="H32" s="3">
        <f>SUMIF(A:A,G32,C:C) + SUMIF(B:B,G32,C:C)</f>
        <v>42</v>
      </c>
      <c r="J32" s="3" t="str">
        <v>خارج</v>
      </c>
      <c r="K32" s="3">
        <v>26</v>
      </c>
      <c r="L32" s="3" t="str">
        <f>VLOOKUP(J32,Sheet2!K:L,2,0)</f>
        <v>برند وارداتی</v>
      </c>
      <c r="M32" s="3" t="str">
        <f>_xlfn.IFNA(VLOOKUP(L32,Sheet2!A:B,2,),"")</f>
        <v>برند</v>
      </c>
      <c r="N32" s="3">
        <f t="shared" si="1"/>
        <v>28</v>
      </c>
      <c r="P32" s="3" t="str">
        <f t="shared" si="0"/>
        <v/>
      </c>
      <c r="Q32" s="3" t="str">
        <f t="shared" si="2"/>
        <v>برند ایرانی</v>
      </c>
      <c r="R32" s="3" t="str">
        <f>IF(AND(P32&lt;&gt;"",Q32&lt;&gt;"", P32&lt;&gt;Q32),C32,"")</f>
        <v/>
      </c>
      <c r="S32" s="3" t="str">
        <f t="shared" si="3"/>
        <v/>
      </c>
      <c r="U32" s="3" t="str">
        <v>برند وارداتی - در دسترس بودن</v>
      </c>
      <c r="V32" s="3">
        <f t="shared" si="4"/>
        <v>4</v>
      </c>
      <c r="X32" s="3" t="str">
        <v>روغن موتور اقتصادی - سرویسکار توصیه شده</v>
      </c>
      <c r="Y32" s="3">
        <v>8</v>
      </c>
      <c r="AG32" s="3" t="str">
        <f>_xlfn.IFNA(IF(VLOOKUP(A32,$J$2:$M$200,4,0) &lt;&gt; 0, VLOOKUP(A32,$J$2:$M$200,4,0), ""),"")</f>
        <v/>
      </c>
      <c r="AH32" s="3" t="str">
        <f>_xlfn.IFNA(IF(VLOOKUP(B32,$J$2:$M$200,4,0) &lt;&gt; 0, VLOOKUP(B32,$J$2:$M$200,4,0), ""),"")</f>
        <v>برند</v>
      </c>
      <c r="AI32" s="3" t="str">
        <f>IF(AND(AG32&lt;&gt;"",AH32&lt;&gt;"", AG32&lt;&gt;AH32),C32,"")</f>
        <v/>
      </c>
      <c r="AJ32" s="3" t="str">
        <f t="shared" si="5"/>
        <v/>
      </c>
      <c r="AM32" s="3" t="str">
        <f t="shared" si="6"/>
        <v/>
      </c>
      <c r="AO32" s="3">
        <v>0</v>
      </c>
      <c r="AP32" s="3" t="str">
        <v/>
      </c>
      <c r="AU32" s="3" t="str">
        <f t="shared" si="10"/>
        <v/>
      </c>
      <c r="AV32" s="3" t="str">
        <f t="shared" si="8"/>
        <v/>
      </c>
      <c r="AY32" s="3" t="str">
        <f t="shared" si="9"/>
        <v/>
      </c>
      <c r="BA32" s="3">
        <v>0</v>
      </c>
      <c r="BB32" s="3" t="str">
        <v/>
      </c>
    </row>
    <row r="33" spans="1:54" x14ac:dyDescent="0.3">
      <c r="A33" s="3" t="str">
        <v>مکانیک</v>
      </c>
      <c r="B33" s="3" t="str">
        <v>تومن</v>
      </c>
      <c r="C33" s="3">
        <v>5</v>
      </c>
      <c r="E33" s="3" t="str">
        <v>مکانیک</v>
      </c>
      <c r="G33" s="3" t="str">
        <v>سایش</v>
      </c>
      <c r="H33" s="3">
        <f>SUMIF(A:A,G33,C:C) + SUMIF(B:B,G33,C:C)</f>
        <v>5</v>
      </c>
      <c r="J33" s="3" t="str">
        <v>واردات</v>
      </c>
      <c r="K33" s="3">
        <v>26</v>
      </c>
      <c r="L33" s="3" t="str">
        <f>VLOOKUP(J33,Sheet2!K:L,2,0)</f>
        <v>برند وارداتی</v>
      </c>
      <c r="M33" s="3" t="str">
        <f>_xlfn.IFNA(VLOOKUP(L33,Sheet2!A:B,2,),"")</f>
        <v>برند</v>
      </c>
      <c r="N33" s="3">
        <f t="shared" si="1"/>
        <v>28</v>
      </c>
      <c r="P33" s="3" t="str">
        <f t="shared" si="0"/>
        <v>سرویسکار توصیه شده</v>
      </c>
      <c r="Q33" s="3" t="str">
        <f t="shared" si="2"/>
        <v>روغن موتور اقتصادی</v>
      </c>
      <c r="R33" s="3">
        <f>IF(AND(P33&lt;&gt;"",Q33&lt;&gt;"", P33&lt;&gt;Q33),C33,"")</f>
        <v>5</v>
      </c>
      <c r="S33" s="3" t="str">
        <f t="shared" si="3"/>
        <v>سرویسکار توصیه شده - روغن موتور اقتصادی</v>
      </c>
      <c r="U33" s="3" t="str">
        <v>خاصیت ضدسایش - برند ایرانی</v>
      </c>
      <c r="V33" s="3">
        <f t="shared" si="4"/>
        <v>6</v>
      </c>
      <c r="X33" s="3" t="str">
        <v>شفافیت روغن موتور - روغن موتور اقتصادی</v>
      </c>
      <c r="Y33" s="3">
        <v>7</v>
      </c>
      <c r="AG33" s="3" t="str">
        <f>_xlfn.IFNA(IF(VLOOKUP(A33,$J$2:$M$200,4,0) &lt;&gt; 0, VLOOKUP(A33,$J$2:$M$200,4,0), ""),"")</f>
        <v>سرویس کار</v>
      </c>
      <c r="AH33" s="3" t="str">
        <f>_xlfn.IFNA(IF(VLOOKUP(B33,$J$2:$M$200,4,0) &lt;&gt; 0, VLOOKUP(B33,$J$2:$M$200,4,0), ""),"")</f>
        <v>قیمت</v>
      </c>
      <c r="AI33" s="3">
        <f>IF(AND(AG33&lt;&gt;"",AH33&lt;&gt;"", AG33&lt;&gt;AH33),C33,"")</f>
        <v>5</v>
      </c>
      <c r="AJ33" s="3" t="str">
        <f t="shared" si="5"/>
        <v>سرویس کار To قیمت</v>
      </c>
      <c r="AM33" s="3" t="str">
        <f t="shared" si="6"/>
        <v/>
      </c>
      <c r="AO33" s="3">
        <v>0</v>
      </c>
      <c r="AP33" s="3" t="str">
        <v/>
      </c>
      <c r="AU33" s="3" t="str">
        <f t="shared" si="10"/>
        <v/>
      </c>
      <c r="AV33" s="3" t="str">
        <f t="shared" si="8"/>
        <v/>
      </c>
      <c r="AY33" s="3" t="str">
        <f t="shared" si="9"/>
        <v/>
      </c>
      <c r="BA33" s="3">
        <v>0</v>
      </c>
      <c r="BB33" s="3" t="str">
        <v/>
      </c>
    </row>
    <row r="34" spans="1:54" x14ac:dyDescent="0.3">
      <c r="A34" s="3" t="str">
        <v>تومن</v>
      </c>
      <c r="B34" s="3" t="str">
        <v>تعمیرکار</v>
      </c>
      <c r="C34" s="3">
        <v>5</v>
      </c>
      <c r="E34" s="3" t="str">
        <v>تومن</v>
      </c>
      <c r="G34" s="3" t="str">
        <v>سپاهان</v>
      </c>
      <c r="H34" s="3">
        <f>SUMIF(A:A,G34,C:C) + SUMIF(B:B,G34,C:C)</f>
        <v>19</v>
      </c>
      <c r="J34" s="3" t="str">
        <v>زیاده</v>
      </c>
      <c r="K34" s="3">
        <v>26</v>
      </c>
      <c r="L34" s="3" t="str">
        <f>VLOOKUP(J34,Sheet2!K:L,2,0)</f>
        <v>در دسترس بودن</v>
      </c>
      <c r="M34" s="3" t="str">
        <f>_xlfn.IFNA(VLOOKUP(L34,Sheet2!A:B,2,),"")</f>
        <v>برند</v>
      </c>
      <c r="N34" s="3">
        <f t="shared" si="1"/>
        <v>28</v>
      </c>
      <c r="P34" s="3" t="str">
        <f t="shared" si="0"/>
        <v>روغن موتور اقتصادی</v>
      </c>
      <c r="Q34" s="3" t="str">
        <f t="shared" si="2"/>
        <v>اعتماد به سرویسکار</v>
      </c>
      <c r="R34" s="3">
        <f>IF(AND(P34&lt;&gt;"",Q34&lt;&gt;"", P34&lt;&gt;Q34),C34,"")</f>
        <v>5</v>
      </c>
      <c r="S34" s="3" t="str">
        <f t="shared" si="3"/>
        <v>روغن موتور اقتصادی - اعتماد به سرویسکار</v>
      </c>
      <c r="U34" s="3" t="str">
        <v>آشناییت با سرویسکار - روغن موتور پرمیوم</v>
      </c>
      <c r="V34" s="3">
        <f t="shared" si="4"/>
        <v>3</v>
      </c>
      <c r="X34" s="3" t="str">
        <v>نرم و روان حرکت کردن موتور - روغن موتور اقتصادی</v>
      </c>
      <c r="Y34" s="3">
        <v>7</v>
      </c>
      <c r="AG34" s="3" t="str">
        <f>_xlfn.IFNA(IF(VLOOKUP(A34,$J$2:$M$200,4,0) &lt;&gt; 0, VLOOKUP(A34,$J$2:$M$200,4,0), ""),"")</f>
        <v>قیمت</v>
      </c>
      <c r="AH34" s="3" t="str">
        <f>_xlfn.IFNA(IF(VLOOKUP(B34,$J$2:$M$200,4,0) &lt;&gt; 0, VLOOKUP(B34,$J$2:$M$200,4,0), ""),"")</f>
        <v>سرویس کار</v>
      </c>
      <c r="AI34" s="3">
        <f>IF(AND(AG34&lt;&gt;"",AH34&lt;&gt;"", AG34&lt;&gt;AH34),C34,"")</f>
        <v>5</v>
      </c>
      <c r="AJ34" s="3" t="str">
        <f t="shared" si="5"/>
        <v>قیمت To سرویس کار</v>
      </c>
      <c r="AM34" s="3" t="str">
        <f t="shared" si="6"/>
        <v/>
      </c>
      <c r="AO34" s="3">
        <v>0</v>
      </c>
      <c r="AP34" s="3" t="str">
        <v/>
      </c>
      <c r="AU34" s="3" t="str">
        <f t="shared" si="10"/>
        <v/>
      </c>
      <c r="AV34" s="3" t="str">
        <f t="shared" si="8"/>
        <v/>
      </c>
      <c r="AY34" s="3" t="str">
        <f t="shared" si="9"/>
        <v/>
      </c>
      <c r="BA34" s="3">
        <v>0</v>
      </c>
      <c r="BB34" s="3" t="str">
        <v/>
      </c>
    </row>
    <row r="35" spans="1:54" x14ac:dyDescent="0.3">
      <c r="A35" s="3" t="str">
        <v>ارزون</v>
      </c>
      <c r="B35" s="3" t="str">
        <v>گرون</v>
      </c>
      <c r="C35" s="3">
        <v>5</v>
      </c>
      <c r="E35" s="3" t="str">
        <v>ارزون</v>
      </c>
      <c r="G35" s="3" t="str">
        <v>گریس</v>
      </c>
      <c r="H35" s="3">
        <f>SUMIF(A:A,G35,C:C) + SUMIF(B:B,G35,C:C)</f>
        <v>33</v>
      </c>
      <c r="J35" s="3" t="str">
        <v>گران</v>
      </c>
      <c r="K35" s="3">
        <v>24</v>
      </c>
      <c r="L35" s="3" t="str">
        <f>VLOOKUP(J35,Sheet2!K:L,2,0)</f>
        <v>روغن موتور پرمیوم</v>
      </c>
      <c r="M35" s="3" t="str">
        <f>_xlfn.IFNA(VLOOKUP(L35,Sheet2!A:B,2,),"")</f>
        <v>قیمت</v>
      </c>
      <c r="N35" s="3">
        <f t="shared" si="1"/>
        <v>9</v>
      </c>
      <c r="P35" s="3" t="str">
        <f t="shared" si="0"/>
        <v>روغن موتور اقتصادی</v>
      </c>
      <c r="Q35" s="3" t="str">
        <f t="shared" si="2"/>
        <v>روغن موتور پرمیوم</v>
      </c>
      <c r="R35" s="3">
        <f>IF(AND(P35&lt;&gt;"",Q35&lt;&gt;"", P35&lt;&gt;Q35),C35,"")</f>
        <v>5</v>
      </c>
      <c r="S35" s="3" t="str">
        <f t="shared" si="3"/>
        <v>روغن موتور اقتصادی - روغن موتور پرمیوم</v>
      </c>
      <c r="U35" s="3" t="str">
        <v>سرویسکار توصیه شده - نرم و روان حرکت کردن موتور</v>
      </c>
      <c r="V35" s="3">
        <f t="shared" si="4"/>
        <v>7</v>
      </c>
      <c r="X35" s="3" t="str">
        <v>قابلیت طی مسافت بیشتر - گریس نشدن (عدم چسبندگی)</v>
      </c>
      <c r="Y35" s="3">
        <v>7</v>
      </c>
      <c r="AG35" s="3" t="str">
        <f>_xlfn.IFNA(IF(VLOOKUP(A35,$J$2:$M$200,4,0) &lt;&gt; 0, VLOOKUP(A35,$J$2:$M$200,4,0), ""),"")</f>
        <v>قیمت</v>
      </c>
      <c r="AH35" s="3" t="str">
        <f>_xlfn.IFNA(IF(VLOOKUP(B35,$J$2:$M$200,4,0) &lt;&gt; 0, VLOOKUP(B35,$J$2:$M$200,4,0), ""),"")</f>
        <v>قیمت</v>
      </c>
      <c r="AI35" s="3" t="str">
        <f>IF(AND(AG35&lt;&gt;"",AH35&lt;&gt;"", AG35&lt;&gt;AH35),C35,"")</f>
        <v/>
      </c>
      <c r="AJ35" s="3" t="str">
        <f t="shared" si="5"/>
        <v/>
      </c>
      <c r="AM35" s="3" t="str">
        <f t="shared" si="6"/>
        <v/>
      </c>
      <c r="AO35" s="3">
        <v>0</v>
      </c>
      <c r="AP35" s="3" t="str">
        <v/>
      </c>
      <c r="AU35" s="3">
        <f t="shared" si="10"/>
        <v>5</v>
      </c>
      <c r="AV35" s="3" t="str">
        <f t="shared" si="8"/>
        <v>قیمت To قیمت</v>
      </c>
      <c r="AY35" s="3" t="str">
        <f t="shared" si="9"/>
        <v/>
      </c>
      <c r="BA35" s="3">
        <v>0</v>
      </c>
      <c r="BB35" s="3" t="str">
        <v/>
      </c>
    </row>
    <row r="36" spans="1:54" x14ac:dyDescent="0.3">
      <c r="A36" s="3" t="str">
        <v>ایران</v>
      </c>
      <c r="B36" s="3" t="str">
        <v>تعمیر</v>
      </c>
      <c r="C36" s="3">
        <v>5</v>
      </c>
      <c r="E36" s="3" t="str">
        <v>ایران</v>
      </c>
      <c r="G36" s="3" t="str">
        <v>پارس</v>
      </c>
      <c r="H36" s="3">
        <f>SUMIF(A:A,G36,C:C) + SUMIF(B:B,G36,C:C)</f>
        <v>35</v>
      </c>
      <c r="J36" s="3" t="str">
        <v>اعتماد</v>
      </c>
      <c r="K36" s="3">
        <v>22</v>
      </c>
      <c r="L36" s="3" t="str">
        <f>VLOOKUP(J36,Sheet2!K:L,2,0)</f>
        <v>اعتماد به سرویسکار</v>
      </c>
      <c r="M36" s="3" t="str">
        <f>_xlfn.IFNA(VLOOKUP(L36,Sheet2!A:B,2,),"")</f>
        <v>سرویس کار</v>
      </c>
      <c r="N36" s="3">
        <f t="shared" si="1"/>
        <v>15</v>
      </c>
      <c r="P36" s="3" t="str">
        <f t="shared" si="0"/>
        <v>برند ایرانی</v>
      </c>
      <c r="Q36" s="3" t="str">
        <f t="shared" si="2"/>
        <v/>
      </c>
      <c r="R36" s="3" t="str">
        <f>IF(AND(P36&lt;&gt;"",Q36&lt;&gt;"", P36&lt;&gt;Q36),C36,"")</f>
        <v/>
      </c>
      <c r="S36" s="3" t="str">
        <f t="shared" si="3"/>
        <v/>
      </c>
      <c r="U36" s="3" t="str">
        <v>اصالت روغن موتور - برند ایرانی</v>
      </c>
      <c r="V36" s="3">
        <f t="shared" si="4"/>
        <v>13</v>
      </c>
      <c r="X36" s="3" t="str">
        <v>سرویسکار توصیه شده - نرم و روان حرکت کردن موتور</v>
      </c>
      <c r="Y36" s="3">
        <v>7</v>
      </c>
      <c r="AG36" s="3" t="str">
        <f>_xlfn.IFNA(IF(VLOOKUP(A36,$J$2:$M$200,4,0) &lt;&gt; 0, VLOOKUP(A36,$J$2:$M$200,4,0), ""),"")</f>
        <v>برند</v>
      </c>
      <c r="AH36" s="3" t="str">
        <f>_xlfn.IFNA(IF(VLOOKUP(B36,$J$2:$M$200,4,0) &lt;&gt; 0, VLOOKUP(B36,$J$2:$M$200,4,0), ""),"")</f>
        <v/>
      </c>
      <c r="AI36" s="3" t="str">
        <f>IF(AND(AG36&lt;&gt;"",AH36&lt;&gt;"", AG36&lt;&gt;AH36),C36,"")</f>
        <v/>
      </c>
      <c r="AJ36" s="3" t="str">
        <f t="shared" si="5"/>
        <v/>
      </c>
      <c r="AM36" s="3" t="str">
        <f t="shared" si="6"/>
        <v/>
      </c>
      <c r="AO36" s="3">
        <v>0</v>
      </c>
      <c r="AP36" s="3" t="str">
        <v/>
      </c>
      <c r="AU36" s="3" t="str">
        <f t="shared" si="10"/>
        <v/>
      </c>
      <c r="AV36" s="3" t="str">
        <f t="shared" si="8"/>
        <v/>
      </c>
      <c r="AY36" s="3" t="str">
        <f t="shared" si="9"/>
        <v/>
      </c>
      <c r="BA36" s="3">
        <v>0</v>
      </c>
      <c r="BB36" s="3" t="str">
        <v/>
      </c>
    </row>
    <row r="37" spans="1:54" x14ac:dyDescent="0.3">
      <c r="A37" s="3" t="str">
        <v>تعمیرگاه</v>
      </c>
      <c r="B37" s="3" t="str">
        <v>تعمیرکار</v>
      </c>
      <c r="C37" s="3">
        <v>5</v>
      </c>
      <c r="E37" s="3" t="str">
        <v>تعمیرگاه</v>
      </c>
      <c r="G37" s="3" t="str">
        <v>توصیه</v>
      </c>
      <c r="H37" s="3">
        <f>SUMIF(A:A,G37,C:C) + SUMIF(B:B,G37,C:C)</f>
        <v>33</v>
      </c>
      <c r="J37" s="3" t="str">
        <v>نرم</v>
      </c>
      <c r="K37" s="3">
        <v>22</v>
      </c>
      <c r="L37" s="3" t="str">
        <f>VLOOKUP(J37,Sheet2!K:L,2,0)</f>
        <v>نرم و روان حرکت کردن موتور</v>
      </c>
      <c r="M37" s="3" t="str">
        <f>_xlfn.IFNA(VLOOKUP(L37,Sheet2!A:B,2,),"")</f>
        <v>کیفیت</v>
      </c>
      <c r="N37" s="3">
        <f t="shared" si="1"/>
        <v>19</v>
      </c>
      <c r="P37" s="3" t="str">
        <f t="shared" si="0"/>
        <v>آشناییت با سرویسکار</v>
      </c>
      <c r="Q37" s="3" t="str">
        <f t="shared" si="2"/>
        <v>اعتماد به سرویسکار</v>
      </c>
      <c r="R37" s="3">
        <f>IF(AND(P37&lt;&gt;"",Q37&lt;&gt;"", P37&lt;&gt;Q37),C37,"")</f>
        <v>5</v>
      </c>
      <c r="S37" s="3" t="str">
        <f t="shared" si="3"/>
        <v>آشناییت با سرویسکار - اعتماد به سرویسکار</v>
      </c>
      <c r="U37" s="3" t="str">
        <v>اصالت روغن موتور - اعتماد به سرویسکار</v>
      </c>
      <c r="V37" s="3">
        <f t="shared" si="4"/>
        <v>6</v>
      </c>
      <c r="X37" s="3" t="str">
        <v>سرویسکار توصیه شده - آشناییت با سرویسکار</v>
      </c>
      <c r="Y37" s="3">
        <v>7</v>
      </c>
      <c r="AG37" s="3" t="str">
        <f>_xlfn.IFNA(IF(VLOOKUP(A37,$J$2:$M$200,4,0) &lt;&gt; 0, VLOOKUP(A37,$J$2:$M$200,4,0), ""),"")</f>
        <v>سرویس کار</v>
      </c>
      <c r="AH37" s="3" t="str">
        <f>_xlfn.IFNA(IF(VLOOKUP(B37,$J$2:$M$200,4,0) &lt;&gt; 0, VLOOKUP(B37,$J$2:$M$200,4,0), ""),"")</f>
        <v>سرویس کار</v>
      </c>
      <c r="AI37" s="3" t="str">
        <f>IF(AND(AG37&lt;&gt;"",AH37&lt;&gt;"", AG37&lt;&gt;AH37),C37,"")</f>
        <v/>
      </c>
      <c r="AJ37" s="3" t="str">
        <f t="shared" si="5"/>
        <v/>
      </c>
      <c r="AM37" s="3" t="str">
        <f t="shared" si="6"/>
        <v/>
      </c>
      <c r="AO37" s="3">
        <v>0</v>
      </c>
      <c r="AP37" s="3" t="str">
        <v/>
      </c>
      <c r="AU37" s="3">
        <f t="shared" si="10"/>
        <v>5</v>
      </c>
      <c r="AV37" s="3" t="str">
        <f t="shared" si="8"/>
        <v>سرویس کار To سرویس کار</v>
      </c>
      <c r="AY37" s="3" t="str">
        <f t="shared" si="9"/>
        <v/>
      </c>
      <c r="BA37" s="3">
        <v>0</v>
      </c>
      <c r="BB37" s="3" t="str">
        <v/>
      </c>
    </row>
    <row r="38" spans="1:54" x14ac:dyDescent="0.3">
      <c r="A38" s="3" t="str">
        <v>تعمیر</v>
      </c>
      <c r="B38" s="3" t="str">
        <v>یاتاقان</v>
      </c>
      <c r="C38" s="3">
        <v>5</v>
      </c>
      <c r="E38" s="3" t="str">
        <v>تعمیر</v>
      </c>
      <c r="G38" s="3" t="str">
        <v>اسپیدی</v>
      </c>
      <c r="H38" s="3">
        <f>SUMIF(A:A,G38,C:C) + SUMIF(B:B,G38,C:C)</f>
        <v>32</v>
      </c>
      <c r="J38" s="3" t="str">
        <v>تخفیف</v>
      </c>
      <c r="K38" s="3">
        <v>21</v>
      </c>
      <c r="L38" s="3" t="str">
        <f>VLOOKUP(J38,Sheet2!K:L,2,0)</f>
        <v>تخفیف روی خرید</v>
      </c>
      <c r="M38" s="3" t="str">
        <f>_xlfn.IFNA(VLOOKUP(L38,Sheet2!A:B,2,),"")</f>
        <v>قیمت</v>
      </c>
      <c r="N38" s="3">
        <f t="shared" si="1"/>
        <v>9</v>
      </c>
      <c r="P38" s="3" t="str">
        <f t="shared" si="0"/>
        <v/>
      </c>
      <c r="Q38" s="3" t="str">
        <f t="shared" si="2"/>
        <v>گریس نشدن (عدم چسبندگی)</v>
      </c>
      <c r="R38" s="3" t="str">
        <f>IF(AND(P38&lt;&gt;"",Q38&lt;&gt;"", P38&lt;&gt;Q38),C38,"")</f>
        <v/>
      </c>
      <c r="S38" s="3" t="str">
        <f t="shared" si="3"/>
        <v/>
      </c>
      <c r="U38" s="3" t="str">
        <v>آشناییت با سرویسکار - سرویسکار توصیه شده</v>
      </c>
      <c r="V38" s="3">
        <f t="shared" si="4"/>
        <v>9</v>
      </c>
      <c r="X38" s="3" t="str">
        <v>سرویسکار توصیه شده - گریس نشدن (عدم چسبندگی)</v>
      </c>
      <c r="Y38" s="3">
        <v>7</v>
      </c>
      <c r="AG38" s="3" t="str">
        <f>_xlfn.IFNA(IF(VLOOKUP(A38,$J$2:$M$200,4,0) &lt;&gt; 0, VLOOKUP(A38,$J$2:$M$200,4,0), ""),"")</f>
        <v/>
      </c>
      <c r="AH38" s="3" t="str">
        <f>_xlfn.IFNA(IF(VLOOKUP(B38,$J$2:$M$200,4,0) &lt;&gt; 0, VLOOKUP(B38,$J$2:$M$200,4,0), ""),"")</f>
        <v>کیفیت</v>
      </c>
      <c r="AI38" s="3" t="str">
        <f>IF(AND(AG38&lt;&gt;"",AH38&lt;&gt;"", AG38&lt;&gt;AH38),C38,"")</f>
        <v/>
      </c>
      <c r="AJ38" s="3" t="str">
        <f t="shared" si="5"/>
        <v/>
      </c>
      <c r="AM38" s="3" t="str">
        <f t="shared" si="6"/>
        <v/>
      </c>
      <c r="AO38" s="3">
        <v>0</v>
      </c>
      <c r="AP38" s="3" t="str">
        <v/>
      </c>
      <c r="AU38" s="3" t="str">
        <f t="shared" si="10"/>
        <v/>
      </c>
      <c r="AV38" s="3" t="str">
        <f t="shared" si="8"/>
        <v/>
      </c>
      <c r="AY38" s="3" t="str">
        <f t="shared" si="9"/>
        <v/>
      </c>
      <c r="BA38" s="3">
        <v>0</v>
      </c>
      <c r="BB38" s="3" t="str">
        <v/>
      </c>
    </row>
    <row r="39" spans="1:54" x14ac:dyDescent="0.3">
      <c r="A39" s="3" t="str">
        <v>تومن</v>
      </c>
      <c r="B39" s="3" t="str">
        <v>بهران</v>
      </c>
      <c r="C39" s="3">
        <v>5</v>
      </c>
      <c r="E39" s="3" t="str">
        <v>تومن</v>
      </c>
      <c r="G39" s="3" t="str">
        <v>تلویزیون</v>
      </c>
      <c r="H39" s="3">
        <f>SUMIF(A:A,G39,C:C) + SUMIF(B:B,G39,C:C)</f>
        <v>12</v>
      </c>
      <c r="J39" s="3" t="str">
        <v>سپاهان</v>
      </c>
      <c r="K39" s="3">
        <v>19</v>
      </c>
      <c r="L39" s="3" t="str">
        <f>VLOOKUP(J39,Sheet2!K:L,2,0)</f>
        <v>برند ایرانی</v>
      </c>
      <c r="M39" s="3" t="str">
        <f>_xlfn.IFNA(VLOOKUP(L39,Sheet2!A:B,2,),"")</f>
        <v>برند</v>
      </c>
      <c r="N39" s="3">
        <f t="shared" si="1"/>
        <v>28</v>
      </c>
      <c r="P39" s="3" t="str">
        <f t="shared" si="0"/>
        <v>روغن موتور اقتصادی</v>
      </c>
      <c r="Q39" s="3" t="str">
        <f t="shared" si="2"/>
        <v>برند ایرانی</v>
      </c>
      <c r="R39" s="3">
        <f>IF(AND(P39&lt;&gt;"",Q39&lt;&gt;"", P39&lt;&gt;Q39),C39,"")</f>
        <v>5</v>
      </c>
      <c r="S39" s="3" t="str">
        <f t="shared" si="3"/>
        <v>روغن موتور اقتصادی - برند ایرانی</v>
      </c>
      <c r="U39" s="3" t="str">
        <v>اعتماد به سرویسکار - روغن موتور اقتصادی</v>
      </c>
      <c r="V39" s="3">
        <f t="shared" si="4"/>
        <v>10</v>
      </c>
      <c r="X39" s="3" t="str">
        <v>گریس نشدن (عدم چسبندگی) - روغن موتور اقتصادی</v>
      </c>
      <c r="Y39" s="3">
        <v>6</v>
      </c>
      <c r="AG39" s="3" t="str">
        <f>_xlfn.IFNA(IF(VLOOKUP(A39,$J$2:$M$200,4,0) &lt;&gt; 0, VLOOKUP(A39,$J$2:$M$200,4,0), ""),"")</f>
        <v>قیمت</v>
      </c>
      <c r="AH39" s="3" t="str">
        <f>_xlfn.IFNA(IF(VLOOKUP(B39,$J$2:$M$200,4,0) &lt;&gt; 0, VLOOKUP(B39,$J$2:$M$200,4,0), ""),"")</f>
        <v>برند</v>
      </c>
      <c r="AI39" s="3">
        <f>IF(AND(AG39&lt;&gt;"",AH39&lt;&gt;"", AG39&lt;&gt;AH39),C39,"")</f>
        <v>5</v>
      </c>
      <c r="AJ39" s="3" t="str">
        <f t="shared" si="5"/>
        <v>قیمت To برند</v>
      </c>
      <c r="AM39" s="3" t="str">
        <f t="shared" si="6"/>
        <v/>
      </c>
      <c r="AO39" s="3">
        <v>0</v>
      </c>
      <c r="AP39" s="3" t="str">
        <v/>
      </c>
      <c r="AU39" s="3" t="str">
        <f t="shared" si="10"/>
        <v/>
      </c>
      <c r="AV39" s="3" t="str">
        <f t="shared" si="8"/>
        <v/>
      </c>
      <c r="AY39" s="3" t="str">
        <f t="shared" si="9"/>
        <v/>
      </c>
      <c r="BA39" s="3">
        <v>0</v>
      </c>
      <c r="BB39" s="3" t="str">
        <v/>
      </c>
    </row>
    <row r="40" spans="1:54" x14ac:dyDescent="0.3">
      <c r="A40" s="3" t="str">
        <v>ایران</v>
      </c>
      <c r="B40" s="3" t="str">
        <v>پارس</v>
      </c>
      <c r="C40" s="3">
        <v>5</v>
      </c>
      <c r="E40" s="3" t="str">
        <v>ایران</v>
      </c>
      <c r="G40" s="3" t="str">
        <v>گران</v>
      </c>
      <c r="H40" s="3">
        <f>SUMIF(A:A,G40,C:C) + SUMIF(B:B,G40,C:C)</f>
        <v>24</v>
      </c>
      <c r="J40" s="3" t="str">
        <v>مطمئن</v>
      </c>
      <c r="K40" s="3">
        <v>19</v>
      </c>
      <c r="L40" s="3" t="str">
        <f>VLOOKUP(J40,Sheet2!K:L,2,0)</f>
        <v>اعتماد به سرویسکار</v>
      </c>
      <c r="M40" s="3" t="str">
        <f>_xlfn.IFNA(VLOOKUP(L40,Sheet2!A:B,2,),"")</f>
        <v>سرویس کار</v>
      </c>
      <c r="N40" s="3">
        <f t="shared" si="1"/>
        <v>15</v>
      </c>
      <c r="P40" s="3" t="str">
        <f t="shared" si="0"/>
        <v>برند ایرانی</v>
      </c>
      <c r="Q40" s="3" t="str">
        <f t="shared" si="2"/>
        <v>برند ایرانی</v>
      </c>
      <c r="R40" s="3" t="str">
        <f>IF(AND(P40&lt;&gt;"",Q40&lt;&gt;"", P40&lt;&gt;Q40),C40,"")</f>
        <v/>
      </c>
      <c r="S40" s="3" t="str">
        <f t="shared" si="3"/>
        <v/>
      </c>
      <c r="U40" s="3" t="str">
        <v>سرویسکار توصیه شده - آشناییت با سرویسکار</v>
      </c>
      <c r="V40" s="3">
        <f t="shared" si="4"/>
        <v>7</v>
      </c>
      <c r="X40" s="3" t="str">
        <v>برند وارداتی - روغن موتور پرمیوم</v>
      </c>
      <c r="Y40" s="3">
        <v>6</v>
      </c>
      <c r="AG40" s="3" t="str">
        <f>_xlfn.IFNA(IF(VLOOKUP(A40,$J$2:$M$200,4,0) &lt;&gt; 0, VLOOKUP(A40,$J$2:$M$200,4,0), ""),"")</f>
        <v>برند</v>
      </c>
      <c r="AH40" s="3" t="str">
        <f>_xlfn.IFNA(IF(VLOOKUP(B40,$J$2:$M$200,4,0) &lt;&gt; 0, VLOOKUP(B40,$J$2:$M$200,4,0), ""),"")</f>
        <v>برند</v>
      </c>
      <c r="AI40" s="3" t="str">
        <f>IF(AND(AG40&lt;&gt;"",AH40&lt;&gt;"", AG40&lt;&gt;AH40),C40,"")</f>
        <v/>
      </c>
      <c r="AJ40" s="3" t="str">
        <f t="shared" si="5"/>
        <v/>
      </c>
      <c r="AM40" s="3" t="str">
        <f t="shared" si="6"/>
        <v/>
      </c>
      <c r="AO40" s="3">
        <v>0</v>
      </c>
      <c r="AP40" s="3" t="str">
        <v/>
      </c>
      <c r="AU40" s="3">
        <f t="shared" si="10"/>
        <v>5</v>
      </c>
      <c r="AV40" s="3" t="str">
        <f t="shared" si="8"/>
        <v>برند To برند</v>
      </c>
      <c r="AY40" s="3" t="str">
        <f t="shared" si="9"/>
        <v/>
      </c>
      <c r="BA40" s="3">
        <v>0</v>
      </c>
      <c r="BB40" s="3" t="str">
        <v/>
      </c>
    </row>
    <row r="41" spans="1:54" x14ac:dyDescent="0.3">
      <c r="A41" s="3" t="str">
        <v>ایران</v>
      </c>
      <c r="B41" s="3" t="str">
        <v>خارجی</v>
      </c>
      <c r="C41" s="3">
        <v>5</v>
      </c>
      <c r="E41" s="3" t="str">
        <v>ایران</v>
      </c>
      <c r="G41" s="3" t="str">
        <v>ارزان</v>
      </c>
      <c r="H41" s="3">
        <f>SUMIF(A:A,G41,C:C) + SUMIF(B:B,G41,C:C)</f>
        <v>14</v>
      </c>
      <c r="J41" s="3" t="str">
        <v>تبلیغات</v>
      </c>
      <c r="K41" s="3">
        <v>17</v>
      </c>
      <c r="L41" s="3" t="str">
        <f>VLOOKUP(J41,Sheet2!K:L,2,0)</f>
        <v xml:space="preserve">تبلیغات </v>
      </c>
      <c r="M41" s="3" t="str">
        <f>_xlfn.IFNA(VLOOKUP(L41,Sheet2!A:B,2,),"")</f>
        <v>برند</v>
      </c>
      <c r="N41" s="3">
        <f t="shared" si="1"/>
        <v>28</v>
      </c>
      <c r="P41" s="3" t="str">
        <f t="shared" si="0"/>
        <v>برند ایرانی</v>
      </c>
      <c r="Q41" s="3" t="str">
        <f t="shared" si="2"/>
        <v>برند وارداتی</v>
      </c>
      <c r="R41" s="3">
        <f>IF(AND(P41&lt;&gt;"",Q41&lt;&gt;"", P41&lt;&gt;Q41),C41,"")</f>
        <v>5</v>
      </c>
      <c r="S41" s="3" t="str">
        <f t="shared" si="3"/>
        <v>برند ایرانی - برند وارداتی</v>
      </c>
      <c r="U41" s="3" t="str">
        <v>برند ایرانی - گریس نشدن (عدم چسبندگی)</v>
      </c>
      <c r="V41" s="3">
        <f t="shared" si="4"/>
        <v>12</v>
      </c>
      <c r="X41" s="3" t="str">
        <v>روغن موتور اقتصادی - قابلیت طی مسافت بیشتر</v>
      </c>
      <c r="Y41" s="3">
        <v>6</v>
      </c>
      <c r="AG41" s="3" t="str">
        <f>_xlfn.IFNA(IF(VLOOKUP(A41,$J$2:$M$200,4,0) &lt;&gt; 0, VLOOKUP(A41,$J$2:$M$200,4,0), ""),"")</f>
        <v>برند</v>
      </c>
      <c r="AH41" s="3" t="str">
        <f>_xlfn.IFNA(IF(VLOOKUP(B41,$J$2:$M$200,4,0) &lt;&gt; 0, VLOOKUP(B41,$J$2:$M$200,4,0), ""),"")</f>
        <v>برند</v>
      </c>
      <c r="AI41" s="3" t="str">
        <f>IF(AND(AG41&lt;&gt;"",AH41&lt;&gt;"", AG41&lt;&gt;AH41),C41,"")</f>
        <v/>
      </c>
      <c r="AJ41" s="3" t="str">
        <f t="shared" si="5"/>
        <v/>
      </c>
      <c r="AM41" s="3" t="str">
        <f t="shared" si="6"/>
        <v/>
      </c>
      <c r="AO41" s="3">
        <v>0</v>
      </c>
      <c r="AP41" s="3" t="str">
        <v/>
      </c>
      <c r="AU41" s="3">
        <f t="shared" si="10"/>
        <v>5</v>
      </c>
      <c r="AV41" s="3" t="str">
        <f t="shared" si="8"/>
        <v>برند To برند</v>
      </c>
      <c r="AY41" s="3" t="str">
        <f t="shared" si="9"/>
        <v/>
      </c>
      <c r="BA41" s="3">
        <v>0</v>
      </c>
      <c r="BB41" s="3" t="str">
        <v/>
      </c>
    </row>
    <row r="42" spans="1:54" x14ac:dyDescent="0.3">
      <c r="A42" s="3" t="str">
        <v>واردات</v>
      </c>
      <c r="B42" s="3" t="str">
        <v>ایران</v>
      </c>
      <c r="C42" s="3">
        <v>5</v>
      </c>
      <c r="E42" s="3" t="str">
        <v>واردات</v>
      </c>
      <c r="G42" s="3" t="str">
        <v>پولدار</v>
      </c>
      <c r="H42" s="3">
        <f>SUMIF(A:A,G42,C:C) + SUMIF(B:B,G42,C:C)</f>
        <v>3</v>
      </c>
      <c r="J42" s="3" t="str">
        <v>ايران</v>
      </c>
      <c r="K42" s="3">
        <v>16</v>
      </c>
      <c r="L42" s="3" t="str">
        <f>VLOOKUP(J42,Sheet2!K:L,2,0)</f>
        <v>برند ایرانی</v>
      </c>
      <c r="M42" s="3" t="str">
        <f>_xlfn.IFNA(VLOOKUP(L42,Sheet2!A:B,2,),"")</f>
        <v>برند</v>
      </c>
      <c r="N42" s="3">
        <f t="shared" si="1"/>
        <v>28</v>
      </c>
      <c r="P42" s="3" t="str">
        <f t="shared" si="0"/>
        <v>برند وارداتی</v>
      </c>
      <c r="Q42" s="3" t="str">
        <f t="shared" si="2"/>
        <v>برند ایرانی</v>
      </c>
      <c r="R42" s="3">
        <f>IF(AND(P42&lt;&gt;"",Q42&lt;&gt;"", P42&lt;&gt;Q42),C42,"")</f>
        <v>5</v>
      </c>
      <c r="S42" s="3" t="str">
        <f t="shared" si="3"/>
        <v>برند وارداتی - برند ایرانی</v>
      </c>
      <c r="U42" s="3" t="str">
        <v>سرویسکار توصیه شده - اصالت روغن موتور</v>
      </c>
      <c r="V42" s="3">
        <f t="shared" si="4"/>
        <v>9</v>
      </c>
      <c r="X42" s="3" t="str">
        <v>خاصیت ضدسایش - برند ایرانی</v>
      </c>
      <c r="Y42" s="3">
        <v>6</v>
      </c>
      <c r="AG42" s="3" t="str">
        <f>_xlfn.IFNA(IF(VLOOKUP(A42,$J$2:$M$200,4,0) &lt;&gt; 0, VLOOKUP(A42,$J$2:$M$200,4,0), ""),"")</f>
        <v>برند</v>
      </c>
      <c r="AH42" s="3" t="str">
        <f>_xlfn.IFNA(IF(VLOOKUP(B42,$J$2:$M$200,4,0) &lt;&gt; 0, VLOOKUP(B42,$J$2:$M$200,4,0), ""),"")</f>
        <v>برند</v>
      </c>
      <c r="AI42" s="3" t="str">
        <f>IF(AND(AG42&lt;&gt;"",AH42&lt;&gt;"", AG42&lt;&gt;AH42),C42,"")</f>
        <v/>
      </c>
      <c r="AJ42" s="3" t="str">
        <f t="shared" si="5"/>
        <v/>
      </c>
      <c r="AM42" s="3" t="str">
        <f t="shared" si="6"/>
        <v/>
      </c>
      <c r="AO42" s="3">
        <v>0</v>
      </c>
      <c r="AP42" s="3" t="str">
        <v/>
      </c>
      <c r="AU42" s="3">
        <f t="shared" si="10"/>
        <v>5</v>
      </c>
      <c r="AV42" s="3" t="str">
        <f t="shared" si="8"/>
        <v>برند To برند</v>
      </c>
      <c r="AY42" s="3" t="str">
        <f t="shared" si="9"/>
        <v/>
      </c>
      <c r="BA42" s="3">
        <v>0</v>
      </c>
      <c r="BB42" s="3" t="str">
        <v/>
      </c>
    </row>
    <row r="43" spans="1:54" x14ac:dyDescent="0.3">
      <c r="A43" s="3" t="str">
        <v>صدا</v>
      </c>
      <c r="B43" s="3" t="str">
        <v>تومن</v>
      </c>
      <c r="C43" s="3">
        <v>4</v>
      </c>
      <c r="E43" s="3" t="str">
        <v>صدا</v>
      </c>
      <c r="G43" s="3" t="str">
        <v>مسافت</v>
      </c>
      <c r="H43" s="3">
        <f>SUMIF(A:A,G43,C:C) + SUMIF(B:B,G43,C:C)</f>
        <v>8</v>
      </c>
      <c r="J43" s="3" t="str">
        <v>نکونام</v>
      </c>
      <c r="K43" s="3">
        <v>15</v>
      </c>
      <c r="L43" s="3" t="str">
        <f>VLOOKUP(J43,Sheet2!K:L,2,0)</f>
        <v xml:space="preserve">تبلیغات </v>
      </c>
      <c r="M43" s="3" t="str">
        <f>_xlfn.IFNA(VLOOKUP(L43,Sheet2!A:B,2,),"")</f>
        <v>برند</v>
      </c>
      <c r="N43" s="3">
        <f t="shared" si="1"/>
        <v>28</v>
      </c>
      <c r="P43" s="3" t="str">
        <f t="shared" si="0"/>
        <v>نرم و روان حرکت کردن موتور</v>
      </c>
      <c r="Q43" s="3" t="str">
        <f t="shared" si="2"/>
        <v>روغن موتور اقتصادی</v>
      </c>
      <c r="R43" s="3">
        <f>IF(AND(P43&lt;&gt;"",Q43&lt;&gt;"", P43&lt;&gt;Q43),C43,"")</f>
        <v>4</v>
      </c>
      <c r="S43" s="3" t="str">
        <f t="shared" si="3"/>
        <v>نرم و روان حرکت کردن موتور - روغن موتور اقتصادی</v>
      </c>
      <c r="U43" s="3" t="str">
        <v>اصالت روغن موتور - استاندارد</v>
      </c>
      <c r="V43" s="3">
        <f t="shared" si="4"/>
        <v>6</v>
      </c>
      <c r="X43" s="3" t="str">
        <v>اصالت روغن موتور - اعتماد به سرویسکار</v>
      </c>
      <c r="Y43" s="3">
        <v>6</v>
      </c>
      <c r="AG43" s="3" t="str">
        <f>_xlfn.IFNA(IF(VLOOKUP(A43,$J$2:$M$200,4,0) &lt;&gt; 0, VLOOKUP(A43,$J$2:$M$200,4,0), ""),"")</f>
        <v>کیفیت</v>
      </c>
      <c r="AH43" s="3" t="str">
        <f>_xlfn.IFNA(IF(VLOOKUP(B43,$J$2:$M$200,4,0) &lt;&gt; 0, VLOOKUP(B43,$J$2:$M$200,4,0), ""),"")</f>
        <v>قیمت</v>
      </c>
      <c r="AI43" s="3">
        <f>IF(AND(AG43&lt;&gt;"",AH43&lt;&gt;"", AG43&lt;&gt;AH43),C43,"")</f>
        <v>4</v>
      </c>
      <c r="AJ43" s="3" t="str">
        <f t="shared" si="5"/>
        <v>کیفیت To قیمت</v>
      </c>
      <c r="AM43" s="3" t="str">
        <f t="shared" si="6"/>
        <v/>
      </c>
      <c r="AO43" s="3">
        <v>0</v>
      </c>
      <c r="AP43" s="3" t="str">
        <v/>
      </c>
      <c r="AU43" s="3" t="str">
        <f t="shared" si="10"/>
        <v/>
      </c>
      <c r="AV43" s="3" t="str">
        <f t="shared" si="8"/>
        <v/>
      </c>
      <c r="AY43" s="3" t="str">
        <f t="shared" si="9"/>
        <v/>
      </c>
      <c r="BA43" s="3">
        <v>0</v>
      </c>
      <c r="BB43" s="3" t="str">
        <v/>
      </c>
    </row>
    <row r="44" spans="1:54" x14ac:dyDescent="0.3">
      <c r="A44" s="3" t="str">
        <v>هزینه</v>
      </c>
      <c r="B44" s="3" t="str">
        <v>زیاده</v>
      </c>
      <c r="C44" s="3">
        <v>4</v>
      </c>
      <c r="E44" s="3" t="str">
        <v>هزینه</v>
      </c>
      <c r="G44" s="3" t="str">
        <v>اقتصادی</v>
      </c>
      <c r="H44" s="3">
        <f>SUMIF(A:A,G44,C:C) + SUMIF(B:B,G44,C:C)</f>
        <v>11</v>
      </c>
      <c r="J44" s="3" t="str">
        <v>فیک</v>
      </c>
      <c r="K44" s="3">
        <v>15</v>
      </c>
      <c r="L44" s="3" t="str">
        <f>VLOOKUP(J44,Sheet2!K:L,2,0)</f>
        <v>اصالت روغن موتور</v>
      </c>
      <c r="M44" s="3" t="str">
        <f>_xlfn.IFNA(VLOOKUP(L44,Sheet2!A:B,2,),"")</f>
        <v>برند</v>
      </c>
      <c r="N44" s="3">
        <f t="shared" si="1"/>
        <v>28</v>
      </c>
      <c r="P44" s="3" t="str">
        <f t="shared" si="0"/>
        <v>روغن موتور اقتصادی</v>
      </c>
      <c r="Q44" s="3" t="str">
        <f t="shared" si="2"/>
        <v>در دسترس بودن</v>
      </c>
      <c r="R44" s="3">
        <f>IF(AND(P44&lt;&gt;"",Q44&lt;&gt;"", P44&lt;&gt;Q44),C44,"")</f>
        <v>4</v>
      </c>
      <c r="S44" s="3" t="str">
        <f t="shared" si="3"/>
        <v>روغن موتور اقتصادی - در دسترس بودن</v>
      </c>
      <c r="U44" s="3" t="str">
        <v>تخفیف روی خرید - اصالت روغن موتور</v>
      </c>
      <c r="V44" s="3">
        <f t="shared" si="4"/>
        <v>3</v>
      </c>
      <c r="X44" s="3" t="str">
        <v>اصالت روغن موتور - استاندارد</v>
      </c>
      <c r="Y44" s="3">
        <v>6</v>
      </c>
      <c r="AG44" s="3" t="str">
        <f>_xlfn.IFNA(IF(VLOOKUP(A44,$J$2:$M$200,4,0) &lt;&gt; 0, VLOOKUP(A44,$J$2:$M$200,4,0), ""),"")</f>
        <v>قیمت</v>
      </c>
      <c r="AH44" s="3" t="str">
        <f>_xlfn.IFNA(IF(VLOOKUP(B44,$J$2:$M$200,4,0) &lt;&gt; 0, VLOOKUP(B44,$J$2:$M$200,4,0), ""),"")</f>
        <v>برند</v>
      </c>
      <c r="AI44" s="3">
        <f>IF(AND(AG44&lt;&gt;"",AH44&lt;&gt;"", AG44&lt;&gt;AH44),C44,"")</f>
        <v>4</v>
      </c>
      <c r="AJ44" s="3" t="str">
        <f t="shared" si="5"/>
        <v>قیمت To برند</v>
      </c>
      <c r="AM44" s="3" t="str">
        <f t="shared" si="6"/>
        <v/>
      </c>
      <c r="AO44" s="3">
        <v>0</v>
      </c>
      <c r="AP44" s="3" t="str">
        <v/>
      </c>
      <c r="AU44" s="3" t="str">
        <f t="shared" si="10"/>
        <v/>
      </c>
      <c r="AV44" s="3" t="str">
        <f t="shared" si="8"/>
        <v/>
      </c>
      <c r="AY44" s="3" t="str">
        <f t="shared" si="9"/>
        <v/>
      </c>
      <c r="BA44" s="3">
        <v>0</v>
      </c>
      <c r="BB44" s="3" t="str">
        <v/>
      </c>
    </row>
    <row r="45" spans="1:54" x14ac:dyDescent="0.3">
      <c r="A45" s="3" t="str">
        <v>بهران</v>
      </c>
      <c r="B45" s="3" t="str">
        <v>گرون</v>
      </c>
      <c r="C45" s="3">
        <v>4</v>
      </c>
      <c r="E45" s="3" t="str">
        <v>بهران</v>
      </c>
      <c r="G45" s="3" t="str">
        <v>مطمئن</v>
      </c>
      <c r="H45" s="3">
        <f>SUMIF(A:A,G45,C:C) + SUMIF(B:B,G45,C:C)</f>
        <v>19</v>
      </c>
      <c r="J45" s="3" t="str">
        <v>ارزان</v>
      </c>
      <c r="K45" s="3">
        <v>14</v>
      </c>
      <c r="L45" s="3" t="str">
        <f>VLOOKUP(J45,Sheet2!K:L,2,0)</f>
        <v>روغن موتور اقتصادی</v>
      </c>
      <c r="M45" s="3" t="str">
        <f>_xlfn.IFNA(VLOOKUP(L45,Sheet2!A:B,2,),"")</f>
        <v>قیمت</v>
      </c>
      <c r="N45" s="3">
        <f t="shared" si="1"/>
        <v>9</v>
      </c>
      <c r="P45" s="3" t="str">
        <f t="shared" si="0"/>
        <v>برند ایرانی</v>
      </c>
      <c r="Q45" s="3" t="str">
        <f t="shared" si="2"/>
        <v>روغن موتور پرمیوم</v>
      </c>
      <c r="R45" s="3">
        <f>IF(AND(P45&lt;&gt;"",Q45&lt;&gt;"", P45&lt;&gt;Q45),C45,"")</f>
        <v>4</v>
      </c>
      <c r="S45" s="3" t="str">
        <f t="shared" si="3"/>
        <v>برند ایرانی - روغن موتور پرمیوم</v>
      </c>
      <c r="U45" s="3" t="str">
        <v>گریس نشدن (عدم چسبندگی) - نرم و روان حرکت کردن موتور</v>
      </c>
      <c r="V45" s="3">
        <f t="shared" si="4"/>
        <v>4</v>
      </c>
      <c r="X45" s="3" t="str">
        <v>آشناییت با سرویسکار - برند وارداتی</v>
      </c>
      <c r="Y45" s="3">
        <v>6</v>
      </c>
      <c r="AG45" s="3" t="str">
        <f>_xlfn.IFNA(IF(VLOOKUP(A45,$J$2:$M$200,4,0) &lt;&gt; 0, VLOOKUP(A45,$J$2:$M$200,4,0), ""),"")</f>
        <v>برند</v>
      </c>
      <c r="AH45" s="3" t="str">
        <f>_xlfn.IFNA(IF(VLOOKUP(B45,$J$2:$M$200,4,0) &lt;&gt; 0, VLOOKUP(B45,$J$2:$M$200,4,0), ""),"")</f>
        <v>قیمت</v>
      </c>
      <c r="AI45" s="3">
        <f>IF(AND(AG45&lt;&gt;"",AH45&lt;&gt;"", AG45&lt;&gt;AH45),C45,"")</f>
        <v>4</v>
      </c>
      <c r="AJ45" s="3" t="str">
        <f t="shared" si="5"/>
        <v>برند To قیمت</v>
      </c>
      <c r="AM45" s="3" t="str">
        <f t="shared" si="6"/>
        <v/>
      </c>
      <c r="AO45" s="3">
        <v>0</v>
      </c>
      <c r="AP45" s="3" t="str">
        <v/>
      </c>
      <c r="AU45" s="3" t="str">
        <f t="shared" si="10"/>
        <v/>
      </c>
      <c r="AV45" s="3" t="str">
        <f t="shared" si="8"/>
        <v/>
      </c>
      <c r="AY45" s="3" t="str">
        <f t="shared" si="9"/>
        <v/>
      </c>
      <c r="BA45" s="3">
        <v>0</v>
      </c>
      <c r="BB45" s="3" t="str">
        <v/>
      </c>
    </row>
    <row r="46" spans="1:54" x14ac:dyDescent="0.3">
      <c r="A46" s="3" t="str">
        <v>اصل</v>
      </c>
      <c r="B46" s="3" t="str">
        <v>تقلبی</v>
      </c>
      <c r="C46" s="3">
        <v>4</v>
      </c>
      <c r="E46" s="3" t="str">
        <v>اصل</v>
      </c>
      <c r="G46" s="3" t="str">
        <v>اعتماد</v>
      </c>
      <c r="H46" s="3">
        <f>SUMIF(A:A,G46,C:C) + SUMIF(B:B,G46,C:C)</f>
        <v>22</v>
      </c>
      <c r="J46" s="3" t="str">
        <v>ثابت</v>
      </c>
      <c r="K46" s="3">
        <v>14</v>
      </c>
      <c r="L46" s="3" t="str">
        <f>VLOOKUP(J46,Sheet2!K:L,2,0)</f>
        <v>اعتماد به سرویسکار</v>
      </c>
      <c r="M46" s="3" t="str">
        <f>_xlfn.IFNA(VLOOKUP(L46,Sheet2!A:B,2,),"")</f>
        <v>سرویس کار</v>
      </c>
      <c r="N46" s="3">
        <f t="shared" si="1"/>
        <v>15</v>
      </c>
      <c r="P46" s="3" t="str">
        <f t="shared" si="0"/>
        <v>اصالت روغن موتور</v>
      </c>
      <c r="Q46" s="3" t="str">
        <f t="shared" si="2"/>
        <v>اصالت روغن موتور</v>
      </c>
      <c r="R46" s="3" t="str">
        <f>IF(AND(P46&lt;&gt;"",Q46&lt;&gt;"", P46&lt;&gt;Q46),C46,"")</f>
        <v/>
      </c>
      <c r="S46" s="3" t="str">
        <f t="shared" si="3"/>
        <v/>
      </c>
      <c r="U46" s="3" t="str">
        <v>آشناییت با سرویسکار - برند وارداتی</v>
      </c>
      <c r="V46" s="3">
        <f t="shared" si="4"/>
        <v>6</v>
      </c>
      <c r="X46" s="3" t="str">
        <v>اصالت روغن موتور - گریس نشدن (عدم چسبندگی)</v>
      </c>
      <c r="Y46" s="3">
        <v>6</v>
      </c>
      <c r="AG46" s="3" t="str">
        <f>_xlfn.IFNA(IF(VLOOKUP(A46,$J$2:$M$200,4,0) &lt;&gt; 0, VLOOKUP(A46,$J$2:$M$200,4,0), ""),"")</f>
        <v>برند</v>
      </c>
      <c r="AH46" s="3" t="str">
        <f>_xlfn.IFNA(IF(VLOOKUP(B46,$J$2:$M$200,4,0) &lt;&gt; 0, VLOOKUP(B46,$J$2:$M$200,4,0), ""),"")</f>
        <v>برند</v>
      </c>
      <c r="AI46" s="3" t="str">
        <f>IF(AND(AG46&lt;&gt;"",AH46&lt;&gt;"", AG46&lt;&gt;AH46),C46,"")</f>
        <v/>
      </c>
      <c r="AJ46" s="3" t="str">
        <f t="shared" si="5"/>
        <v/>
      </c>
      <c r="AM46" s="3" t="str">
        <f t="shared" si="6"/>
        <v/>
      </c>
      <c r="AO46" s="3">
        <v>0</v>
      </c>
      <c r="AP46" s="3" t="str">
        <v/>
      </c>
      <c r="AU46" s="3">
        <f t="shared" si="10"/>
        <v>4</v>
      </c>
      <c r="AV46" s="3" t="str">
        <f t="shared" si="8"/>
        <v>برند To برند</v>
      </c>
      <c r="AY46" s="3" t="str">
        <f t="shared" si="9"/>
        <v/>
      </c>
      <c r="BA46" s="3">
        <v>0</v>
      </c>
      <c r="BB46" s="3" t="str">
        <v/>
      </c>
    </row>
    <row r="47" spans="1:54" x14ac:dyDescent="0.3">
      <c r="A47" s="3" t="str">
        <v>تقلبی</v>
      </c>
      <c r="B47" s="3" t="str">
        <v>تعمیر</v>
      </c>
      <c r="C47" s="3">
        <v>4</v>
      </c>
      <c r="E47" s="3" t="str">
        <v>تقلبی</v>
      </c>
      <c r="G47" s="3" t="str">
        <v>فیک</v>
      </c>
      <c r="H47" s="3">
        <f>SUMIF(A:A,G47,C:C) + SUMIF(B:B,G47,C:C)</f>
        <v>15</v>
      </c>
      <c r="J47" s="3" t="str">
        <v>گازوییل</v>
      </c>
      <c r="K47" s="3">
        <v>14</v>
      </c>
      <c r="L47" s="3" t="str">
        <f>VLOOKUP(J47,Sheet2!K:L,2,0)</f>
        <v>اصالت روغن موتور</v>
      </c>
      <c r="M47" s="3" t="str">
        <f>_xlfn.IFNA(VLOOKUP(L47,Sheet2!A:B,2,),"")</f>
        <v>برند</v>
      </c>
      <c r="N47" s="3">
        <f t="shared" si="1"/>
        <v>28</v>
      </c>
      <c r="P47" s="3" t="str">
        <f t="shared" si="0"/>
        <v>اصالت روغن موتور</v>
      </c>
      <c r="Q47" s="3" t="str">
        <f t="shared" si="2"/>
        <v/>
      </c>
      <c r="R47" s="3" t="str">
        <f>IF(AND(P47&lt;&gt;"",Q47&lt;&gt;"", P47&lt;&gt;Q47),C47,"")</f>
        <v/>
      </c>
      <c r="S47" s="3" t="str">
        <f t="shared" si="3"/>
        <v/>
      </c>
      <c r="U47" s="3" t="str">
        <v>برند ایرانی - در دسترس بودن</v>
      </c>
      <c r="V47" s="3">
        <f t="shared" si="4"/>
        <v>3</v>
      </c>
      <c r="X47" s="3" t="str">
        <v>برند وارداتی - سرویسکار توصیه شده</v>
      </c>
      <c r="Y47" s="3">
        <v>6</v>
      </c>
      <c r="AG47" s="3" t="str">
        <f>_xlfn.IFNA(IF(VLOOKUP(A47,$J$2:$M$200,4,0) &lt;&gt; 0, VLOOKUP(A47,$J$2:$M$200,4,0), ""),"")</f>
        <v>برند</v>
      </c>
      <c r="AH47" s="3" t="str">
        <f>_xlfn.IFNA(IF(VLOOKUP(B47,$J$2:$M$200,4,0) &lt;&gt; 0, VLOOKUP(B47,$J$2:$M$200,4,0), ""),"")</f>
        <v/>
      </c>
      <c r="AI47" s="3" t="str">
        <f>IF(AND(AG47&lt;&gt;"",AH47&lt;&gt;"", AG47&lt;&gt;AH47),C47,"")</f>
        <v/>
      </c>
      <c r="AJ47" s="3" t="str">
        <f t="shared" si="5"/>
        <v/>
      </c>
      <c r="AM47" s="3" t="str">
        <f t="shared" si="6"/>
        <v/>
      </c>
      <c r="AO47" s="3">
        <v>0</v>
      </c>
      <c r="AP47" s="3" t="str">
        <v/>
      </c>
      <c r="AU47" s="3" t="str">
        <f t="shared" si="10"/>
        <v/>
      </c>
      <c r="AV47" s="3" t="str">
        <f t="shared" si="8"/>
        <v/>
      </c>
      <c r="AY47" s="3" t="str">
        <f t="shared" si="9"/>
        <v/>
      </c>
      <c r="BA47" s="3">
        <v>0</v>
      </c>
      <c r="BB47" s="3" t="str">
        <v/>
      </c>
    </row>
    <row r="48" spans="1:54" x14ac:dyDescent="0.3">
      <c r="A48" s="3" t="str">
        <v>بهران</v>
      </c>
      <c r="B48" s="3" t="str">
        <v>اسپیدی</v>
      </c>
      <c r="C48" s="3">
        <v>4</v>
      </c>
      <c r="E48" s="3" t="str">
        <v>بهران</v>
      </c>
      <c r="G48" s="3" t="str">
        <v>استاندارد</v>
      </c>
      <c r="H48" s="3">
        <f>SUMIF(A:A,G48,C:C) + SUMIF(B:B,G48,C:C)</f>
        <v>29</v>
      </c>
      <c r="J48" s="3" t="str">
        <v>لیکومولی</v>
      </c>
      <c r="K48" s="3">
        <v>13</v>
      </c>
      <c r="L48" s="3" t="str">
        <f>VLOOKUP(J48,Sheet2!K:L,2,0)</f>
        <v>برند تحت لیسانس</v>
      </c>
      <c r="M48" s="3" t="str">
        <f>_xlfn.IFNA(VLOOKUP(L48,Sheet2!A:B,2,),"")</f>
        <v>برند</v>
      </c>
      <c r="N48" s="3">
        <f t="shared" si="1"/>
        <v>28</v>
      </c>
      <c r="P48" s="3" t="str">
        <f t="shared" si="0"/>
        <v>برند ایرانی</v>
      </c>
      <c r="Q48" s="3" t="str">
        <f t="shared" si="2"/>
        <v>برند ایرانی</v>
      </c>
      <c r="R48" s="3" t="str">
        <f>IF(AND(P48&lt;&gt;"",Q48&lt;&gt;"", P48&lt;&gt;Q48),C48,"")</f>
        <v/>
      </c>
      <c r="S48" s="3" t="str">
        <f t="shared" si="3"/>
        <v/>
      </c>
      <c r="U48" s="3" t="str">
        <v>قابلیت طی مسافت بیشتر - آشناییت با سرویسکار</v>
      </c>
      <c r="V48" s="3">
        <f t="shared" si="4"/>
        <v>3</v>
      </c>
      <c r="X48" s="3" t="str">
        <v>روغن موتور پرمیوم - برند ایرانی</v>
      </c>
      <c r="Y48" s="3">
        <v>6</v>
      </c>
      <c r="AG48" s="3" t="str">
        <f>_xlfn.IFNA(IF(VLOOKUP(A48,$J$2:$M$200,4,0) &lt;&gt; 0, VLOOKUP(A48,$J$2:$M$200,4,0), ""),"")</f>
        <v>برند</v>
      </c>
      <c r="AH48" s="3" t="str">
        <f>_xlfn.IFNA(IF(VLOOKUP(B48,$J$2:$M$200,4,0) &lt;&gt; 0, VLOOKUP(B48,$J$2:$M$200,4,0), ""),"")</f>
        <v>برند</v>
      </c>
      <c r="AI48" s="3" t="str">
        <f>IF(AND(AG48&lt;&gt;"",AH48&lt;&gt;"", AG48&lt;&gt;AH48),C48,"")</f>
        <v/>
      </c>
      <c r="AJ48" s="3" t="str">
        <f t="shared" si="5"/>
        <v/>
      </c>
      <c r="AM48" s="3" t="str">
        <f t="shared" si="6"/>
        <v/>
      </c>
      <c r="AO48" s="3">
        <v>0</v>
      </c>
      <c r="AP48" s="3" t="str">
        <v/>
      </c>
      <c r="AU48" s="3">
        <f t="shared" si="10"/>
        <v>4</v>
      </c>
      <c r="AV48" s="3" t="str">
        <f t="shared" si="8"/>
        <v>برند To برند</v>
      </c>
      <c r="AY48" s="3" t="str">
        <f t="shared" si="9"/>
        <v/>
      </c>
      <c r="BA48" s="3">
        <v>0</v>
      </c>
      <c r="BB48" s="3" t="str">
        <v/>
      </c>
    </row>
    <row r="49" spans="1:54" x14ac:dyDescent="0.3">
      <c r="A49" s="3" t="str">
        <v>تومن</v>
      </c>
      <c r="B49" s="3" t="str">
        <v>ارزون</v>
      </c>
      <c r="C49" s="3">
        <v>4</v>
      </c>
      <c r="E49" s="3" t="str">
        <v>تومن</v>
      </c>
      <c r="G49" s="3" t="str">
        <v>آشنا</v>
      </c>
      <c r="H49" s="3">
        <f>SUMIF(A:A,G49,C:C) + SUMIF(B:B,G49,C:C)</f>
        <v>32</v>
      </c>
      <c r="J49" s="3" t="str">
        <v>تلویزیون</v>
      </c>
      <c r="K49" s="3">
        <v>12</v>
      </c>
      <c r="L49" s="3" t="str">
        <f>VLOOKUP(J49,Sheet2!K:L,2,0)</f>
        <v xml:space="preserve">تبلیغات </v>
      </c>
      <c r="M49" s="3" t="str">
        <f>_xlfn.IFNA(VLOOKUP(L49,Sheet2!A:B,2,),"")</f>
        <v>برند</v>
      </c>
      <c r="N49" s="3">
        <f t="shared" si="1"/>
        <v>28</v>
      </c>
      <c r="P49" s="3" t="str">
        <f t="shared" si="0"/>
        <v>روغن موتور اقتصادی</v>
      </c>
      <c r="Q49" s="3" t="str">
        <f t="shared" si="2"/>
        <v>روغن موتور اقتصادی</v>
      </c>
      <c r="R49" s="3" t="str">
        <f>IF(AND(P49&lt;&gt;"",Q49&lt;&gt;"", P49&lt;&gt;Q49),C49,"")</f>
        <v/>
      </c>
      <c r="S49" s="3" t="str">
        <f t="shared" si="3"/>
        <v/>
      </c>
      <c r="U49" s="3" t="str">
        <v>گریس نشدن (عدم چسبندگی) - برند ایرانی</v>
      </c>
      <c r="V49" s="3">
        <f t="shared" si="4"/>
        <v>8</v>
      </c>
      <c r="X49" s="3" t="str">
        <v>سرویسکار توصیه شده - قابلیت طی مسافت بیشتر</v>
      </c>
      <c r="Y49" s="3">
        <v>6</v>
      </c>
      <c r="AG49" s="3" t="str">
        <f>_xlfn.IFNA(IF(VLOOKUP(A49,$J$2:$M$200,4,0) &lt;&gt; 0, VLOOKUP(A49,$J$2:$M$200,4,0), ""),"")</f>
        <v>قیمت</v>
      </c>
      <c r="AH49" s="3" t="str">
        <f>_xlfn.IFNA(IF(VLOOKUP(B49,$J$2:$M$200,4,0) &lt;&gt; 0, VLOOKUP(B49,$J$2:$M$200,4,0), ""),"")</f>
        <v>قیمت</v>
      </c>
      <c r="AI49" s="3" t="str">
        <f>IF(AND(AG49&lt;&gt;"",AH49&lt;&gt;"", AG49&lt;&gt;AH49),C49,"")</f>
        <v/>
      </c>
      <c r="AJ49" s="3" t="str">
        <f t="shared" si="5"/>
        <v/>
      </c>
      <c r="AM49" s="3" t="str">
        <f t="shared" si="6"/>
        <v/>
      </c>
      <c r="AO49" s="3">
        <v>0</v>
      </c>
      <c r="AP49" s="3" t="str">
        <v/>
      </c>
      <c r="AU49" s="3">
        <f t="shared" si="10"/>
        <v>4</v>
      </c>
      <c r="AV49" s="3" t="str">
        <f t="shared" si="8"/>
        <v>قیمت To قیمت</v>
      </c>
      <c r="AY49" s="3" t="str">
        <f t="shared" si="9"/>
        <v/>
      </c>
      <c r="BA49" s="3">
        <v>0</v>
      </c>
      <c r="BB49" s="3" t="str">
        <v/>
      </c>
    </row>
    <row r="50" spans="1:54" x14ac:dyDescent="0.3">
      <c r="A50" s="3" t="str">
        <v>بهران</v>
      </c>
      <c r="B50" s="3" t="str">
        <v>توتال</v>
      </c>
      <c r="C50" s="3">
        <v>4</v>
      </c>
      <c r="E50" s="3" t="str">
        <v>بهران</v>
      </c>
      <c r="G50" s="3" t="str">
        <v>نرم</v>
      </c>
      <c r="H50" s="3">
        <f>SUMIF(A:A,G50,C:C) + SUMIF(B:B,G50,C:C)</f>
        <v>22</v>
      </c>
      <c r="J50" s="3" t="str">
        <v>چسب</v>
      </c>
      <c r="K50" s="3">
        <v>12</v>
      </c>
      <c r="L50" s="3" t="str">
        <f>VLOOKUP(J50,Sheet2!K:L,2,0)</f>
        <v>گریس نشدن (عدم چسبندگی)</v>
      </c>
      <c r="M50" s="3" t="str">
        <f>_xlfn.IFNA(VLOOKUP(L50,Sheet2!A:B,2,),"")</f>
        <v>کیفیت</v>
      </c>
      <c r="N50" s="3">
        <f t="shared" si="1"/>
        <v>19</v>
      </c>
      <c r="P50" s="3" t="str">
        <f t="shared" si="0"/>
        <v>برند ایرانی</v>
      </c>
      <c r="Q50" s="3" t="str">
        <f t="shared" si="2"/>
        <v>برند وارداتی</v>
      </c>
      <c r="R50" s="3">
        <f>IF(AND(P50&lt;&gt;"",Q50&lt;&gt;"", P50&lt;&gt;Q50),C50,"")</f>
        <v>4</v>
      </c>
      <c r="S50" s="3" t="str">
        <f t="shared" si="3"/>
        <v>برند ایرانی - برند وارداتی</v>
      </c>
      <c r="U50" s="3" t="str">
        <v>برند وارداتی - قابلیت طی مسافت بیشتر</v>
      </c>
      <c r="V50" s="3">
        <f t="shared" si="4"/>
        <v>5</v>
      </c>
      <c r="X50" s="3" t="str">
        <v>برند ایرانی - سرویسکار توصیه شده</v>
      </c>
      <c r="Y50" s="3">
        <v>6</v>
      </c>
      <c r="AG50" s="3" t="str">
        <f>_xlfn.IFNA(IF(VLOOKUP(A50,$J$2:$M$200,4,0) &lt;&gt; 0, VLOOKUP(A50,$J$2:$M$200,4,0), ""),"")</f>
        <v>برند</v>
      </c>
      <c r="AH50" s="3" t="str">
        <f>_xlfn.IFNA(IF(VLOOKUP(B50,$J$2:$M$200,4,0) &lt;&gt; 0, VLOOKUP(B50,$J$2:$M$200,4,0), ""),"")</f>
        <v>برند</v>
      </c>
      <c r="AI50" s="3" t="str">
        <f>IF(AND(AG50&lt;&gt;"",AH50&lt;&gt;"", AG50&lt;&gt;AH50),C50,"")</f>
        <v/>
      </c>
      <c r="AJ50" s="3" t="str">
        <f t="shared" si="5"/>
        <v/>
      </c>
      <c r="AM50" s="3" t="str">
        <f t="shared" si="6"/>
        <v/>
      </c>
      <c r="AO50" s="3">
        <v>0</v>
      </c>
      <c r="AP50" s="3" t="str">
        <v/>
      </c>
      <c r="AU50" s="3">
        <f t="shared" si="10"/>
        <v>4</v>
      </c>
      <c r="AV50" s="3" t="str">
        <f t="shared" si="8"/>
        <v>برند To برند</v>
      </c>
      <c r="AY50" s="3" t="str">
        <f t="shared" si="9"/>
        <v/>
      </c>
      <c r="BA50" s="3">
        <v>0</v>
      </c>
      <c r="BB50" s="3" t="str">
        <v/>
      </c>
    </row>
    <row r="51" spans="1:54" x14ac:dyDescent="0.3">
      <c r="A51" s="3" t="str">
        <v>تبلیغ</v>
      </c>
      <c r="B51" s="3" t="str">
        <v>بهران</v>
      </c>
      <c r="C51" s="3">
        <v>4</v>
      </c>
      <c r="E51" s="3" t="str">
        <v>تبلیغ</v>
      </c>
      <c r="G51" s="3" t="str">
        <v>10W40</v>
      </c>
      <c r="H51" s="3">
        <f>SUMIF(A:A,G51,C:C) + SUMIF(B:B,G51,C:C)</f>
        <v>5</v>
      </c>
      <c r="J51" s="3" t="str">
        <v>اقتصادی</v>
      </c>
      <c r="K51" s="3">
        <v>11</v>
      </c>
      <c r="L51" s="3" t="str">
        <f>VLOOKUP(J51,Sheet2!K:L,2,0)</f>
        <v>روغن موتور اقتصادی</v>
      </c>
      <c r="M51" s="3" t="str">
        <f>_xlfn.IFNA(VLOOKUP(L51,Sheet2!A:B,2,),"")</f>
        <v>قیمت</v>
      </c>
      <c r="N51" s="3">
        <f t="shared" si="1"/>
        <v>9</v>
      </c>
      <c r="P51" s="3" t="str">
        <f t="shared" si="0"/>
        <v/>
      </c>
      <c r="Q51" s="3" t="str">
        <f t="shared" si="2"/>
        <v>برند ایرانی</v>
      </c>
      <c r="R51" s="3" t="str">
        <f>IF(AND(P51&lt;&gt;"",Q51&lt;&gt;"", P51&lt;&gt;Q51),C51,"")</f>
        <v/>
      </c>
      <c r="S51" s="3" t="str">
        <f t="shared" si="3"/>
        <v/>
      </c>
      <c r="U51" s="3" t="str">
        <v>گریس نشدن (عدم چسبندگی) - اعتماد به سرویسکار</v>
      </c>
      <c r="V51" s="3">
        <f t="shared" si="4"/>
        <v>3</v>
      </c>
      <c r="X51" s="3" t="str">
        <v>روغن موتور اقتصادی - در دسترس بودن</v>
      </c>
      <c r="Y51" s="3">
        <v>5</v>
      </c>
      <c r="AG51" s="3" t="str">
        <f>_xlfn.IFNA(IF(VLOOKUP(A51,$J$2:$M$200,4,0) &lt;&gt; 0, VLOOKUP(A51,$J$2:$M$200,4,0), ""),"")</f>
        <v/>
      </c>
      <c r="AH51" s="3" t="str">
        <f>_xlfn.IFNA(IF(VLOOKUP(B51,$J$2:$M$200,4,0) &lt;&gt; 0, VLOOKUP(B51,$J$2:$M$200,4,0), ""),"")</f>
        <v>برند</v>
      </c>
      <c r="AI51" s="3" t="str">
        <f>IF(AND(AG51&lt;&gt;"",AH51&lt;&gt;"", AG51&lt;&gt;AH51),C51,"")</f>
        <v/>
      </c>
      <c r="AJ51" s="3" t="str">
        <f t="shared" si="5"/>
        <v/>
      </c>
      <c r="AM51" s="3" t="str">
        <f t="shared" si="6"/>
        <v/>
      </c>
      <c r="AO51" s="3">
        <v>0</v>
      </c>
      <c r="AP51" s="3" t="str">
        <v/>
      </c>
      <c r="AU51" s="3" t="str">
        <f t="shared" si="10"/>
        <v/>
      </c>
      <c r="AV51" s="3" t="str">
        <f t="shared" si="8"/>
        <v/>
      </c>
      <c r="AY51" s="3" t="str">
        <f t="shared" si="9"/>
        <v/>
      </c>
      <c r="BA51" s="3">
        <v>0</v>
      </c>
      <c r="BB51" s="3" t="str">
        <v/>
      </c>
    </row>
    <row r="52" spans="1:54" x14ac:dyDescent="0.3">
      <c r="A52" s="3" t="str">
        <v>تعمیرکار</v>
      </c>
      <c r="B52" s="3" t="str">
        <v>تعمیرگاه</v>
      </c>
      <c r="C52" s="3">
        <v>4</v>
      </c>
      <c r="E52" s="3" t="str">
        <v>تعمیرکار</v>
      </c>
      <c r="G52" s="3" t="str">
        <v>زیاده</v>
      </c>
      <c r="H52" s="3">
        <f>SUMIF(A:A,G52,C:C) + SUMIF(B:B,G52,C:C)</f>
        <v>26</v>
      </c>
      <c r="J52" s="3" t="str">
        <v>اصطکاک</v>
      </c>
      <c r="K52" s="3">
        <v>10</v>
      </c>
      <c r="L52" s="3" t="str">
        <f>VLOOKUP(J52,Sheet2!K:L,2,0)</f>
        <v>خاصیت ضدسایش</v>
      </c>
      <c r="M52" s="3" t="str">
        <f>_xlfn.IFNA(VLOOKUP(L52,Sheet2!A:B,2,),"")</f>
        <v>کیفیت</v>
      </c>
      <c r="N52" s="3">
        <f t="shared" si="1"/>
        <v>19</v>
      </c>
      <c r="P52" s="3" t="str">
        <f t="shared" si="0"/>
        <v>اعتماد به سرویسکار</v>
      </c>
      <c r="Q52" s="3" t="str">
        <f t="shared" si="2"/>
        <v>آشناییت با سرویسکار</v>
      </c>
      <c r="R52" s="3">
        <f>IF(AND(P52&lt;&gt;"",Q52&lt;&gt;"", P52&lt;&gt;Q52),C52,"")</f>
        <v>4</v>
      </c>
      <c r="S52" s="3" t="str">
        <f t="shared" si="3"/>
        <v>اعتماد به سرویسکار - آشناییت با سرویسکار</v>
      </c>
      <c r="U52" s="3" t="str">
        <v>اصالت روغن موتور - گریس نشدن (عدم چسبندگی)</v>
      </c>
      <c r="V52" s="3">
        <f t="shared" si="4"/>
        <v>6</v>
      </c>
      <c r="X52" s="3" t="str">
        <v>تخفیف روی خرید - روغن موتور اقتصادی</v>
      </c>
      <c r="Y52" s="3">
        <v>5</v>
      </c>
      <c r="AG52" s="3" t="str">
        <f>_xlfn.IFNA(IF(VLOOKUP(A52,$J$2:$M$200,4,0) &lt;&gt; 0, VLOOKUP(A52,$J$2:$M$200,4,0), ""),"")</f>
        <v>سرویس کار</v>
      </c>
      <c r="AH52" s="3" t="str">
        <f>_xlfn.IFNA(IF(VLOOKUP(B52,$J$2:$M$200,4,0) &lt;&gt; 0, VLOOKUP(B52,$J$2:$M$200,4,0), ""),"")</f>
        <v>سرویس کار</v>
      </c>
      <c r="AI52" s="3" t="str">
        <f>IF(AND(AG52&lt;&gt;"",AH52&lt;&gt;"", AG52&lt;&gt;AH52),C52,"")</f>
        <v/>
      </c>
      <c r="AJ52" s="3" t="str">
        <f t="shared" si="5"/>
        <v/>
      </c>
      <c r="AM52" s="3" t="str">
        <f t="shared" si="6"/>
        <v/>
      </c>
      <c r="AO52" s="3">
        <v>0</v>
      </c>
      <c r="AP52" s="3" t="str">
        <v/>
      </c>
      <c r="AU52" s="3">
        <f t="shared" si="10"/>
        <v>4</v>
      </c>
      <c r="AV52" s="3" t="str">
        <f t="shared" si="8"/>
        <v>سرویس کار To سرویس کار</v>
      </c>
      <c r="AY52" s="3" t="str">
        <f t="shared" si="9"/>
        <v/>
      </c>
      <c r="BA52" s="3">
        <v>0</v>
      </c>
      <c r="BB52" s="3" t="str">
        <v/>
      </c>
    </row>
    <row r="53" spans="1:54" x14ac:dyDescent="0.3">
      <c r="A53" s="3" t="str">
        <v>یاتاقان</v>
      </c>
      <c r="B53" s="3" t="str">
        <v>تومن</v>
      </c>
      <c r="C53" s="3">
        <v>4</v>
      </c>
      <c r="E53" s="3" t="str">
        <v>یاتاقان</v>
      </c>
      <c r="G53" s="3" t="str">
        <v>چسبندگی</v>
      </c>
      <c r="H53" s="3">
        <f>SUMIF(A:A,G53,C:C) + SUMIF(B:B,G53,C:C)</f>
        <v>6</v>
      </c>
      <c r="J53" s="3" t="str">
        <v>تقلب</v>
      </c>
      <c r="K53" s="3">
        <v>9</v>
      </c>
      <c r="L53" s="3" t="str">
        <f>VLOOKUP(J53,Sheet2!K:L,2,0)</f>
        <v>اصالت روغن موتور</v>
      </c>
      <c r="M53" s="3" t="str">
        <f>_xlfn.IFNA(VLOOKUP(L53,Sheet2!A:B,2,),"")</f>
        <v>برند</v>
      </c>
      <c r="N53" s="3">
        <f t="shared" si="1"/>
        <v>28</v>
      </c>
      <c r="P53" s="3" t="str">
        <f t="shared" si="0"/>
        <v>گریس نشدن (عدم چسبندگی)</v>
      </c>
      <c r="Q53" s="3" t="str">
        <f t="shared" si="2"/>
        <v>روغن موتور اقتصادی</v>
      </c>
      <c r="R53" s="3">
        <f>IF(AND(P53&lt;&gt;"",Q53&lt;&gt;"", P53&lt;&gt;Q53),C53,"")</f>
        <v>4</v>
      </c>
      <c r="S53" s="3" t="str">
        <f t="shared" si="3"/>
        <v>گریس نشدن (عدم چسبندگی) - روغن موتور اقتصادی</v>
      </c>
      <c r="U53" s="3" t="str">
        <v>سرویسکار توصیه شده - اعتماد به سرویسکار</v>
      </c>
      <c r="V53" s="3">
        <f t="shared" si="4"/>
        <v>11</v>
      </c>
      <c r="X53" s="3" t="str">
        <v>روغن موتور پرمیوم - برند وارداتی</v>
      </c>
      <c r="Y53" s="3">
        <v>5</v>
      </c>
      <c r="AG53" s="3" t="str">
        <f>_xlfn.IFNA(IF(VLOOKUP(A53,$J$2:$M$200,4,0) &lt;&gt; 0, VLOOKUP(A53,$J$2:$M$200,4,0), ""),"")</f>
        <v>کیفیت</v>
      </c>
      <c r="AH53" s="3" t="str">
        <f>_xlfn.IFNA(IF(VLOOKUP(B53,$J$2:$M$200,4,0) &lt;&gt; 0, VLOOKUP(B53,$J$2:$M$200,4,0), ""),"")</f>
        <v>قیمت</v>
      </c>
      <c r="AI53" s="3">
        <f>IF(AND(AG53&lt;&gt;"",AH53&lt;&gt;"", AG53&lt;&gt;AH53),C53,"")</f>
        <v>4</v>
      </c>
      <c r="AJ53" s="3" t="str">
        <f t="shared" si="5"/>
        <v>کیفیت To قیمت</v>
      </c>
      <c r="AM53" s="3" t="str">
        <f t="shared" si="6"/>
        <v/>
      </c>
      <c r="AO53" s="3">
        <v>0</v>
      </c>
      <c r="AP53" s="3" t="str">
        <v/>
      </c>
      <c r="AU53" s="3" t="str">
        <f t="shared" si="10"/>
        <v/>
      </c>
      <c r="AV53" s="3" t="str">
        <f t="shared" si="8"/>
        <v/>
      </c>
      <c r="AY53" s="3" t="str">
        <f t="shared" si="9"/>
        <v/>
      </c>
      <c r="BA53" s="3">
        <v>0</v>
      </c>
      <c r="BB53" s="3" t="str">
        <v/>
      </c>
    </row>
    <row r="54" spans="1:54" x14ac:dyDescent="0.3">
      <c r="A54" s="3" t="str">
        <v>اصل</v>
      </c>
      <c r="B54" s="3" t="str">
        <v>هزینه</v>
      </c>
      <c r="C54" s="3">
        <v>4</v>
      </c>
      <c r="E54" s="3" t="str">
        <v>اصل</v>
      </c>
      <c r="G54" s="3" t="str">
        <v>ماکت</v>
      </c>
      <c r="H54" s="3">
        <f>SUMIF(A:A,G54,C:C) + SUMIF(B:B,G54,C:C)</f>
        <v>4</v>
      </c>
      <c r="J54" s="3" t="str">
        <v>معتمد</v>
      </c>
      <c r="K54" s="3">
        <v>9</v>
      </c>
      <c r="L54" s="3" t="str">
        <f>VLOOKUP(J54,Sheet2!K:L,2,0)</f>
        <v>اعتماد به سرویسکار</v>
      </c>
      <c r="M54" s="3" t="str">
        <f>_xlfn.IFNA(VLOOKUP(L54,Sheet2!A:B,2,),"")</f>
        <v>سرویس کار</v>
      </c>
      <c r="N54" s="3">
        <f t="shared" si="1"/>
        <v>15</v>
      </c>
      <c r="P54" s="3" t="str">
        <f t="shared" si="0"/>
        <v>اصالت روغن موتور</v>
      </c>
      <c r="Q54" s="3" t="str">
        <f t="shared" si="2"/>
        <v>روغن موتور اقتصادی</v>
      </c>
      <c r="R54" s="3">
        <f>IF(AND(P54&lt;&gt;"",Q54&lt;&gt;"", P54&lt;&gt;Q54),C54,"")</f>
        <v>4</v>
      </c>
      <c r="S54" s="3" t="str">
        <f t="shared" si="3"/>
        <v>اصالت روغن موتور - روغن موتور اقتصادی</v>
      </c>
      <c r="U54" s="3" t="str">
        <v>قابلیت طی مسافت بیشتر - سرویسکار توصیه شده</v>
      </c>
      <c r="V54" s="3">
        <f t="shared" si="4"/>
        <v>3</v>
      </c>
      <c r="X54" s="3" t="str">
        <v>برند وارداتی - قابلیت طی مسافت بیشتر</v>
      </c>
      <c r="Y54" s="3">
        <v>5</v>
      </c>
      <c r="AG54" s="3" t="str">
        <f>_xlfn.IFNA(IF(VLOOKUP(A54,$J$2:$M$200,4,0) &lt;&gt; 0, VLOOKUP(A54,$J$2:$M$200,4,0), ""),"")</f>
        <v>برند</v>
      </c>
      <c r="AH54" s="3" t="str">
        <f>_xlfn.IFNA(IF(VLOOKUP(B54,$J$2:$M$200,4,0) &lt;&gt; 0, VLOOKUP(B54,$J$2:$M$200,4,0), ""),"")</f>
        <v>قیمت</v>
      </c>
      <c r="AI54" s="3">
        <f>IF(AND(AG54&lt;&gt;"",AH54&lt;&gt;"", AG54&lt;&gt;AH54),C54,"")</f>
        <v>4</v>
      </c>
      <c r="AJ54" s="3" t="str">
        <f t="shared" si="5"/>
        <v>برند To قیمت</v>
      </c>
      <c r="AM54" s="3" t="str">
        <f t="shared" si="6"/>
        <v/>
      </c>
      <c r="AO54" s="3">
        <v>0</v>
      </c>
      <c r="AP54" s="3" t="str">
        <v/>
      </c>
      <c r="AU54" s="3" t="str">
        <f t="shared" si="10"/>
        <v/>
      </c>
      <c r="AV54" s="3" t="str">
        <f t="shared" si="8"/>
        <v/>
      </c>
      <c r="AY54" s="3" t="str">
        <f t="shared" si="9"/>
        <v/>
      </c>
      <c r="BA54" s="3">
        <v>0</v>
      </c>
      <c r="BB54" s="3" t="str">
        <v/>
      </c>
    </row>
    <row r="55" spans="1:54" x14ac:dyDescent="0.3">
      <c r="A55" s="3" t="str">
        <v>هزینه</v>
      </c>
      <c r="B55" s="3" t="str">
        <v>گران</v>
      </c>
      <c r="C55" s="3">
        <v>4</v>
      </c>
      <c r="E55" s="3" t="str">
        <v>هزینه</v>
      </c>
      <c r="G55" s="3" t="str">
        <v>چسب</v>
      </c>
      <c r="H55" s="3">
        <f>SUMIF(A:A,G55,C:C) + SUMIF(B:B,G55,C:C)</f>
        <v>12</v>
      </c>
      <c r="J55" s="3" t="str">
        <v>مسافت</v>
      </c>
      <c r="K55" s="3">
        <v>8</v>
      </c>
      <c r="L55" s="3" t="str">
        <f>VLOOKUP(J55,Sheet2!K:L,2,0)</f>
        <v>قابلیت طی مسافت بیشتر</v>
      </c>
      <c r="M55" s="3" t="str">
        <f>_xlfn.IFNA(VLOOKUP(L55,Sheet2!A:B,2,),"")</f>
        <v>کیفیت</v>
      </c>
      <c r="N55" s="3">
        <f t="shared" si="1"/>
        <v>19</v>
      </c>
      <c r="P55" s="3" t="str">
        <f t="shared" si="0"/>
        <v>روغن موتور اقتصادی</v>
      </c>
      <c r="Q55" s="3" t="str">
        <f t="shared" si="2"/>
        <v>روغن موتور پرمیوم</v>
      </c>
      <c r="R55" s="3">
        <f>IF(AND(P55&lt;&gt;"",Q55&lt;&gt;"", P55&lt;&gt;Q55),C55,"")</f>
        <v>4</v>
      </c>
      <c r="S55" s="3" t="str">
        <f t="shared" si="3"/>
        <v>روغن موتور اقتصادی - روغن موتور پرمیوم</v>
      </c>
      <c r="U55" s="3" t="str">
        <v>برند وارداتی - سرویسکار توصیه شده</v>
      </c>
      <c r="V55" s="3">
        <f t="shared" si="4"/>
        <v>6</v>
      </c>
      <c r="X55" s="3" t="str">
        <v>برند ایرانی - استاندارد</v>
      </c>
      <c r="Y55" s="3">
        <v>5</v>
      </c>
      <c r="AG55" s="3" t="str">
        <f>_xlfn.IFNA(IF(VLOOKUP(A55,$J$2:$M$200,4,0) &lt;&gt; 0, VLOOKUP(A55,$J$2:$M$200,4,0), ""),"")</f>
        <v>قیمت</v>
      </c>
      <c r="AH55" s="3" t="str">
        <f>_xlfn.IFNA(IF(VLOOKUP(B55,$J$2:$M$200,4,0) &lt;&gt; 0, VLOOKUP(B55,$J$2:$M$200,4,0), ""),"")</f>
        <v>قیمت</v>
      </c>
      <c r="AI55" s="3" t="str">
        <f>IF(AND(AG55&lt;&gt;"",AH55&lt;&gt;"", AG55&lt;&gt;AH55),C55,"")</f>
        <v/>
      </c>
      <c r="AJ55" s="3" t="str">
        <f t="shared" si="5"/>
        <v/>
      </c>
      <c r="AM55" s="3" t="str">
        <f t="shared" si="6"/>
        <v/>
      </c>
      <c r="AO55" s="3">
        <v>0</v>
      </c>
      <c r="AP55" s="3" t="str">
        <v/>
      </c>
      <c r="AU55" s="3">
        <f t="shared" si="10"/>
        <v>4</v>
      </c>
      <c r="AV55" s="3" t="str">
        <f t="shared" si="8"/>
        <v>قیمت To قیمت</v>
      </c>
      <c r="AY55" s="3" t="str">
        <f t="shared" si="9"/>
        <v/>
      </c>
      <c r="BA55" s="3">
        <v>0</v>
      </c>
      <c r="BB55" s="3" t="str">
        <v/>
      </c>
    </row>
    <row r="56" spans="1:54" x14ac:dyDescent="0.3">
      <c r="A56" s="3" t="str">
        <v>تعمیر</v>
      </c>
      <c r="B56" s="3" t="str">
        <v>صدا</v>
      </c>
      <c r="C56" s="3">
        <v>4</v>
      </c>
      <c r="E56" s="3" t="str">
        <v>تعمیر</v>
      </c>
      <c r="G56" s="3" t="str">
        <v>لیکومولی</v>
      </c>
      <c r="H56" s="3">
        <f>SUMIF(A:A,G56,C:C) + SUMIF(B:B,G56,C:C)</f>
        <v>13</v>
      </c>
      <c r="J56" s="3" t="str">
        <v>موتوسل</v>
      </c>
      <c r="K56" s="3">
        <v>8</v>
      </c>
      <c r="L56" s="3" t="str">
        <f>VLOOKUP(J56,Sheet2!K:L,2,0)</f>
        <v>برند تحت لیسانس</v>
      </c>
      <c r="M56" s="3" t="str">
        <f>_xlfn.IFNA(VLOOKUP(L56,Sheet2!A:B,2,),"")</f>
        <v>برند</v>
      </c>
      <c r="N56" s="3">
        <f t="shared" si="1"/>
        <v>28</v>
      </c>
      <c r="P56" s="3" t="str">
        <f t="shared" si="0"/>
        <v/>
      </c>
      <c r="Q56" s="3" t="str">
        <f t="shared" si="2"/>
        <v>نرم و روان حرکت کردن موتور</v>
      </c>
      <c r="R56" s="3" t="str">
        <f>IF(AND(P56&lt;&gt;"",Q56&lt;&gt;"", P56&lt;&gt;Q56),C56,"")</f>
        <v/>
      </c>
      <c r="S56" s="3" t="str">
        <f t="shared" si="3"/>
        <v/>
      </c>
      <c r="U56" s="3" t="str">
        <v>آشناییت با سرویسکار - نرم و روان حرکت کردن موتور</v>
      </c>
      <c r="V56" s="3">
        <f t="shared" si="4"/>
        <v>2</v>
      </c>
      <c r="X56" s="3" t="str">
        <v>قابلیت طی مسافت بیشتر - برند ایرانی</v>
      </c>
      <c r="Y56" s="3">
        <v>5</v>
      </c>
      <c r="AG56" s="3" t="str">
        <f>_xlfn.IFNA(IF(VLOOKUP(A56,$J$2:$M$200,4,0) &lt;&gt; 0, VLOOKUP(A56,$J$2:$M$200,4,0), ""),"")</f>
        <v/>
      </c>
      <c r="AH56" s="3" t="str">
        <f>_xlfn.IFNA(IF(VLOOKUP(B56,$J$2:$M$200,4,0) &lt;&gt; 0, VLOOKUP(B56,$J$2:$M$200,4,0), ""),"")</f>
        <v>کیفیت</v>
      </c>
      <c r="AI56" s="3" t="str">
        <f>IF(AND(AG56&lt;&gt;"",AH56&lt;&gt;"", AG56&lt;&gt;AH56),C56,"")</f>
        <v/>
      </c>
      <c r="AJ56" s="3" t="str">
        <f t="shared" si="5"/>
        <v/>
      </c>
      <c r="AM56" s="3" t="str">
        <f t="shared" si="6"/>
        <v/>
      </c>
      <c r="AO56" s="3">
        <v>0</v>
      </c>
      <c r="AP56" s="3" t="str">
        <v/>
      </c>
      <c r="AU56" s="3" t="str">
        <f t="shared" si="10"/>
        <v/>
      </c>
      <c r="AV56" s="3" t="str">
        <f t="shared" si="8"/>
        <v/>
      </c>
      <c r="AY56" s="3" t="str">
        <f t="shared" si="9"/>
        <v/>
      </c>
      <c r="BA56" s="3">
        <v>0</v>
      </c>
      <c r="BB56" s="3" t="str">
        <v/>
      </c>
    </row>
    <row r="57" spans="1:54" x14ac:dyDescent="0.3">
      <c r="A57" s="3" t="str">
        <v>هزینه</v>
      </c>
      <c r="B57" s="3" t="str">
        <v>خارجی</v>
      </c>
      <c r="C57" s="3">
        <v>4</v>
      </c>
      <c r="E57" s="3" t="str">
        <v>هزینه</v>
      </c>
      <c r="G57" s="3" t="str">
        <v>همیشگی</v>
      </c>
      <c r="H57" s="3">
        <f>SUMIF(A:A,G57,C:C) + SUMIF(B:B,G57,C:C)</f>
        <v>6</v>
      </c>
      <c r="J57" s="3" t="str">
        <v>چسبندگی</v>
      </c>
      <c r="K57" s="3">
        <v>6</v>
      </c>
      <c r="L57" s="3" t="str">
        <f>VLOOKUP(J57,Sheet2!K:L,2,0)</f>
        <v>گریس نشدن (عدم چسبندگی)</v>
      </c>
      <c r="M57" s="3" t="str">
        <f>_xlfn.IFNA(VLOOKUP(L57,Sheet2!A:B,2,),"")</f>
        <v>کیفیت</v>
      </c>
      <c r="N57" s="3">
        <f t="shared" si="1"/>
        <v>19</v>
      </c>
      <c r="P57" s="3" t="str">
        <f t="shared" si="0"/>
        <v>روغن موتور اقتصادی</v>
      </c>
      <c r="Q57" s="3" t="str">
        <f t="shared" si="2"/>
        <v>برند وارداتی</v>
      </c>
      <c r="R57" s="3">
        <f>IF(AND(P57&lt;&gt;"",Q57&lt;&gt;"", P57&lt;&gt;Q57),C57,"")</f>
        <v>4</v>
      </c>
      <c r="S57" s="3" t="str">
        <f t="shared" si="3"/>
        <v>روغن موتور اقتصادی - برند وارداتی</v>
      </c>
      <c r="U57" s="3" t="str">
        <v>شفافیت روغن موتور - آشناییت با سرویسکار</v>
      </c>
      <c r="V57" s="3">
        <f t="shared" si="4"/>
        <v>2</v>
      </c>
      <c r="X57" s="3" t="str">
        <v>برند ایرانی - قابلیت طی مسافت بیشتر</v>
      </c>
      <c r="Y57" s="3">
        <v>5</v>
      </c>
      <c r="AG57" s="3" t="str">
        <f>_xlfn.IFNA(IF(VLOOKUP(A57,$J$2:$M$200,4,0) &lt;&gt; 0, VLOOKUP(A57,$J$2:$M$200,4,0), ""),"")</f>
        <v>قیمت</v>
      </c>
      <c r="AH57" s="3" t="str">
        <f>_xlfn.IFNA(IF(VLOOKUP(B57,$J$2:$M$200,4,0) &lt;&gt; 0, VLOOKUP(B57,$J$2:$M$200,4,0), ""),"")</f>
        <v>برند</v>
      </c>
      <c r="AI57" s="3">
        <f>IF(AND(AG57&lt;&gt;"",AH57&lt;&gt;"", AG57&lt;&gt;AH57),C57,"")</f>
        <v>4</v>
      </c>
      <c r="AJ57" s="3" t="str">
        <f t="shared" si="5"/>
        <v>قیمت To برند</v>
      </c>
      <c r="AM57" s="3" t="str">
        <f t="shared" si="6"/>
        <v/>
      </c>
      <c r="AO57" s="3">
        <v>0</v>
      </c>
      <c r="AP57" s="3" t="str">
        <v/>
      </c>
      <c r="AU57" s="3" t="str">
        <f t="shared" si="10"/>
        <v/>
      </c>
      <c r="AV57" s="3" t="str">
        <f t="shared" si="8"/>
        <v/>
      </c>
      <c r="AY57" s="3" t="str">
        <f t="shared" si="9"/>
        <v/>
      </c>
      <c r="BA57" s="3">
        <v>0</v>
      </c>
      <c r="BB57" s="3" t="str">
        <v/>
      </c>
    </row>
    <row r="58" spans="1:54" x14ac:dyDescent="0.3">
      <c r="A58" s="3" t="str">
        <v>کاسترول</v>
      </c>
      <c r="B58" s="3" t="str">
        <v>بهران</v>
      </c>
      <c r="C58" s="3">
        <v>4</v>
      </c>
      <c r="E58" s="3" t="str">
        <v>کاسترول</v>
      </c>
      <c r="G58" s="3" t="str">
        <v>sl</v>
      </c>
      <c r="H58" s="3">
        <f>SUMIF(A:A,G58,C:C) + SUMIF(B:B,G58,C:C)</f>
        <v>4</v>
      </c>
      <c r="J58" s="3" t="str">
        <v>همیشگی</v>
      </c>
      <c r="K58" s="3">
        <v>6</v>
      </c>
      <c r="L58" s="3" t="str">
        <f>VLOOKUP(J58,Sheet2!K:L,2,0)</f>
        <v>آشناییت با سرویسکار</v>
      </c>
      <c r="M58" s="3" t="str">
        <f>_xlfn.IFNA(VLOOKUP(L58,Sheet2!A:B,2,),"")</f>
        <v>سرویس کار</v>
      </c>
      <c r="N58" s="3">
        <f t="shared" si="1"/>
        <v>15</v>
      </c>
      <c r="P58" s="3" t="str">
        <f t="shared" si="0"/>
        <v>برند وارداتی</v>
      </c>
      <c r="Q58" s="3" t="str">
        <f t="shared" si="2"/>
        <v>برند ایرانی</v>
      </c>
      <c r="R58" s="3">
        <f>IF(AND(P58&lt;&gt;"",Q58&lt;&gt;"", P58&lt;&gt;Q58),C58,"")</f>
        <v>4</v>
      </c>
      <c r="S58" s="3" t="str">
        <f t="shared" si="3"/>
        <v>برند وارداتی - برند ایرانی</v>
      </c>
      <c r="U58" s="3" t="str">
        <v>نرم و روان حرکت کردن موتور - شفافیت روغن موتور</v>
      </c>
      <c r="V58" s="3">
        <f t="shared" si="4"/>
        <v>2</v>
      </c>
      <c r="X58" s="3" t="str">
        <v>آشناییت با سرویسکار - برند ایرانی</v>
      </c>
      <c r="Y58" s="3">
        <v>5</v>
      </c>
      <c r="AG58" s="3" t="str">
        <f>_xlfn.IFNA(IF(VLOOKUP(A58,$J$2:$M$200,4,0) &lt;&gt; 0, VLOOKUP(A58,$J$2:$M$200,4,0), ""),"")</f>
        <v>برند</v>
      </c>
      <c r="AH58" s="3" t="str">
        <f>_xlfn.IFNA(IF(VLOOKUP(B58,$J$2:$M$200,4,0) &lt;&gt; 0, VLOOKUP(B58,$J$2:$M$200,4,0), ""),"")</f>
        <v>برند</v>
      </c>
      <c r="AI58" s="3" t="str">
        <f>IF(AND(AG58&lt;&gt;"",AH58&lt;&gt;"", AG58&lt;&gt;AH58),C58,"")</f>
        <v/>
      </c>
      <c r="AJ58" s="3" t="str">
        <f t="shared" si="5"/>
        <v/>
      </c>
      <c r="AM58" s="3" t="str">
        <f t="shared" si="6"/>
        <v/>
      </c>
      <c r="AO58" s="3">
        <v>0</v>
      </c>
      <c r="AP58" s="3" t="str">
        <v/>
      </c>
      <c r="AU58" s="3">
        <f t="shared" si="10"/>
        <v>4</v>
      </c>
      <c r="AV58" s="3" t="str">
        <f t="shared" si="8"/>
        <v>برند To برند</v>
      </c>
      <c r="AY58" s="3" t="str">
        <f t="shared" si="9"/>
        <v/>
      </c>
      <c r="BA58" s="3">
        <v>0</v>
      </c>
      <c r="BB58" s="3" t="str">
        <v/>
      </c>
    </row>
    <row r="59" spans="1:54" x14ac:dyDescent="0.3">
      <c r="A59" s="3" t="str">
        <v>اصل</v>
      </c>
      <c r="B59" s="3" t="str">
        <v>تومن</v>
      </c>
      <c r="C59" s="3">
        <v>4</v>
      </c>
      <c r="E59" s="3" t="str">
        <v>اصل</v>
      </c>
      <c r="G59" s="3" t="str">
        <v>ثابت</v>
      </c>
      <c r="H59" s="3">
        <f>SUMIF(A:A,G59,C:C) + SUMIF(B:B,G59,C:C)</f>
        <v>14</v>
      </c>
      <c r="J59" s="3" t="str">
        <v>اورجینال</v>
      </c>
      <c r="K59" s="3">
        <v>6</v>
      </c>
      <c r="L59" s="3" t="str">
        <f>VLOOKUP(J59,Sheet2!K:L,2,0)</f>
        <v>اصالت روغن موتور</v>
      </c>
      <c r="M59" s="3" t="str">
        <f>_xlfn.IFNA(VLOOKUP(L59,Sheet2!A:B,2,),"")</f>
        <v>برند</v>
      </c>
      <c r="N59" s="3">
        <f t="shared" si="1"/>
        <v>28</v>
      </c>
      <c r="P59" s="3" t="str">
        <f t="shared" si="0"/>
        <v>اصالت روغن موتور</v>
      </c>
      <c r="Q59" s="3" t="str">
        <f t="shared" si="2"/>
        <v>روغن موتور اقتصادی</v>
      </c>
      <c r="R59" s="3">
        <f>IF(AND(P59&lt;&gt;"",Q59&lt;&gt;"", P59&lt;&gt;Q59),C59,"")</f>
        <v>4</v>
      </c>
      <c r="S59" s="3" t="str">
        <f t="shared" si="3"/>
        <v>اصالت روغن موتور - روغن موتور اقتصادی</v>
      </c>
      <c r="U59" s="3" t="str">
        <v>روغن موتور پرمیوم - برند ایرانی</v>
      </c>
      <c r="V59" s="3">
        <f t="shared" si="4"/>
        <v>6</v>
      </c>
      <c r="X59" s="3" t="str">
        <v>برند ایرانی - اعتماد به سرویسکار</v>
      </c>
      <c r="Y59" s="3">
        <v>5</v>
      </c>
      <c r="AG59" s="3" t="str">
        <f>_xlfn.IFNA(IF(VLOOKUP(A59,$J$2:$M$200,4,0) &lt;&gt; 0, VLOOKUP(A59,$J$2:$M$200,4,0), ""),"")</f>
        <v>برند</v>
      </c>
      <c r="AH59" s="3" t="str">
        <f>_xlfn.IFNA(IF(VLOOKUP(B59,$J$2:$M$200,4,0) &lt;&gt; 0, VLOOKUP(B59,$J$2:$M$200,4,0), ""),"")</f>
        <v>قیمت</v>
      </c>
      <c r="AI59" s="3">
        <f>IF(AND(AG59&lt;&gt;"",AH59&lt;&gt;"", AG59&lt;&gt;AH59),C59,"")</f>
        <v>4</v>
      </c>
      <c r="AJ59" s="3" t="str">
        <f t="shared" si="5"/>
        <v>برند To قیمت</v>
      </c>
      <c r="AM59" s="3" t="str">
        <f t="shared" si="6"/>
        <v/>
      </c>
      <c r="AO59" s="3">
        <v>0</v>
      </c>
      <c r="AP59" s="3" t="str">
        <v/>
      </c>
      <c r="AU59" s="3" t="str">
        <f t="shared" si="10"/>
        <v/>
      </c>
      <c r="AV59" s="3" t="str">
        <f t="shared" si="8"/>
        <v/>
      </c>
      <c r="AY59" s="3" t="str">
        <f t="shared" si="9"/>
        <v/>
      </c>
      <c r="BA59" s="3">
        <v>0</v>
      </c>
      <c r="BB59" s="3" t="str">
        <v/>
      </c>
    </row>
    <row r="60" spans="1:54" x14ac:dyDescent="0.3">
      <c r="A60" s="3" t="str">
        <v>خارجی</v>
      </c>
      <c r="B60" s="3" t="str">
        <v>تومن</v>
      </c>
      <c r="C60" s="3">
        <v>4</v>
      </c>
      <c r="E60" s="3" t="str">
        <v>خارجی</v>
      </c>
      <c r="G60" s="3" t="str">
        <v>موتوسل</v>
      </c>
      <c r="H60" s="3">
        <f>SUMIF(A:A,G60,C:C) + SUMIF(B:B,G60,C:C)</f>
        <v>8</v>
      </c>
      <c r="J60" s="3" t="str">
        <v>سایش</v>
      </c>
      <c r="K60" s="3">
        <v>5</v>
      </c>
      <c r="L60" s="3" t="str">
        <f>VLOOKUP(J60,Sheet2!K:L,2,0)</f>
        <v>خاصیت ضدسایش</v>
      </c>
      <c r="M60" s="3" t="str">
        <f>_xlfn.IFNA(VLOOKUP(L60,Sheet2!A:B,2,),"")</f>
        <v>کیفیت</v>
      </c>
      <c r="N60" s="3">
        <f t="shared" si="1"/>
        <v>19</v>
      </c>
      <c r="P60" s="3" t="str">
        <f t="shared" si="0"/>
        <v>برند وارداتی</v>
      </c>
      <c r="Q60" s="3" t="str">
        <f t="shared" si="2"/>
        <v>روغن موتور اقتصادی</v>
      </c>
      <c r="R60" s="3">
        <f>IF(AND(P60&lt;&gt;"",Q60&lt;&gt;"", P60&lt;&gt;Q60),C60,"")</f>
        <v>4</v>
      </c>
      <c r="S60" s="3" t="str">
        <f t="shared" si="3"/>
        <v>برند وارداتی - روغن موتور اقتصادی</v>
      </c>
      <c r="U60" s="3" t="str">
        <v>قابلیت طی مسافت بیشتر - اصالت روغن موتور</v>
      </c>
      <c r="V60" s="3">
        <f t="shared" si="4"/>
        <v>3</v>
      </c>
      <c r="X60" s="3" t="str">
        <v>قابلیت طی مسافت بیشتر - اعتماد به سرویسکار</v>
      </c>
      <c r="Y60" s="3">
        <v>5</v>
      </c>
      <c r="AG60" s="3" t="str">
        <f>_xlfn.IFNA(IF(VLOOKUP(A60,$J$2:$M$200,4,0) &lt;&gt; 0, VLOOKUP(A60,$J$2:$M$200,4,0), ""),"")</f>
        <v>برند</v>
      </c>
      <c r="AH60" s="3" t="str">
        <f>_xlfn.IFNA(IF(VLOOKUP(B60,$J$2:$M$200,4,0) &lt;&gt; 0, VLOOKUP(B60,$J$2:$M$200,4,0), ""),"")</f>
        <v>قیمت</v>
      </c>
      <c r="AI60" s="3">
        <f>IF(AND(AG60&lt;&gt;"",AH60&lt;&gt;"", AG60&lt;&gt;AH60),C60,"")</f>
        <v>4</v>
      </c>
      <c r="AJ60" s="3" t="str">
        <f t="shared" si="5"/>
        <v>برند To قیمت</v>
      </c>
      <c r="AM60" s="3" t="str">
        <f t="shared" si="6"/>
        <v/>
      </c>
      <c r="AO60" s="3">
        <v>0</v>
      </c>
      <c r="AP60" s="3" t="str">
        <v/>
      </c>
      <c r="AU60" s="3" t="str">
        <f t="shared" si="10"/>
        <v/>
      </c>
      <c r="AV60" s="3" t="str">
        <f t="shared" si="8"/>
        <v/>
      </c>
      <c r="AY60" s="3" t="str">
        <f t="shared" si="9"/>
        <v/>
      </c>
      <c r="BA60" s="3">
        <v>0</v>
      </c>
      <c r="BB60" s="3" t="str">
        <v/>
      </c>
    </row>
    <row r="61" spans="1:54" x14ac:dyDescent="0.3">
      <c r="A61" s="3" t="str">
        <v>ایران</v>
      </c>
      <c r="B61" s="3" t="str">
        <v>ارزون</v>
      </c>
      <c r="C61" s="3">
        <v>4</v>
      </c>
      <c r="E61" s="3" t="str">
        <v>ایران</v>
      </c>
      <c r="G61" s="3" t="str">
        <v>همکار</v>
      </c>
      <c r="H61" s="3">
        <f>SUMIF(A:A,G61,C:C) + SUMIF(B:B,G61,C:C)</f>
        <v>3</v>
      </c>
      <c r="J61" s="3" t="str">
        <v>10W40</v>
      </c>
      <c r="K61" s="3">
        <v>5</v>
      </c>
      <c r="L61" s="3" t="str">
        <f>VLOOKUP(J61,Sheet2!K:L,2,0)</f>
        <v>استاندارد</v>
      </c>
      <c r="M61" s="3" t="str">
        <f>_xlfn.IFNA(VLOOKUP(L61,Sheet2!A:B,2,),"")</f>
        <v>کیفیت</v>
      </c>
      <c r="N61" s="3">
        <f t="shared" si="1"/>
        <v>19</v>
      </c>
      <c r="P61" s="3" t="str">
        <f t="shared" si="0"/>
        <v>برند ایرانی</v>
      </c>
      <c r="Q61" s="3" t="str">
        <f t="shared" si="2"/>
        <v>روغن موتور اقتصادی</v>
      </c>
      <c r="R61" s="3">
        <f>IF(AND(P61&lt;&gt;"",Q61&lt;&gt;"", P61&lt;&gt;Q61),C61,"")</f>
        <v>4</v>
      </c>
      <c r="S61" s="3" t="str">
        <f t="shared" si="3"/>
        <v>برند ایرانی - روغن موتور اقتصادی</v>
      </c>
      <c r="U61" s="3" t="str">
        <v>روغن موتور پرمیوم - شفافیت روغن موتور</v>
      </c>
      <c r="V61" s="3">
        <f t="shared" si="4"/>
        <v>2</v>
      </c>
      <c r="X61" s="3" t="str">
        <v>اعتماد به سرویسکار - آشناییت با سرویسکار</v>
      </c>
      <c r="Y61" s="3">
        <v>4</v>
      </c>
      <c r="AG61" s="3" t="str">
        <f>_xlfn.IFNA(IF(VLOOKUP(A61,$J$2:$M$200,4,0) &lt;&gt; 0, VLOOKUP(A61,$J$2:$M$200,4,0), ""),"")</f>
        <v>برند</v>
      </c>
      <c r="AH61" s="3" t="str">
        <f>_xlfn.IFNA(IF(VLOOKUP(B61,$J$2:$M$200,4,0) &lt;&gt; 0, VLOOKUP(B61,$J$2:$M$200,4,0), ""),"")</f>
        <v>قیمت</v>
      </c>
      <c r="AI61" s="3">
        <f>IF(AND(AG61&lt;&gt;"",AH61&lt;&gt;"", AG61&lt;&gt;AH61),C61,"")</f>
        <v>4</v>
      </c>
      <c r="AJ61" s="3" t="str">
        <f t="shared" si="5"/>
        <v>برند To قیمت</v>
      </c>
      <c r="AM61" s="3" t="str">
        <f t="shared" si="6"/>
        <v/>
      </c>
      <c r="AO61" s="3">
        <v>0</v>
      </c>
      <c r="AP61" s="3" t="str">
        <v/>
      </c>
      <c r="AU61" s="3" t="str">
        <f t="shared" si="10"/>
        <v/>
      </c>
      <c r="AV61" s="3" t="str">
        <f t="shared" si="8"/>
        <v/>
      </c>
      <c r="AY61" s="3" t="str">
        <f t="shared" si="9"/>
        <v/>
      </c>
      <c r="BA61" s="3">
        <v>0</v>
      </c>
      <c r="BB61" s="3" t="str">
        <v/>
      </c>
    </row>
    <row r="62" spans="1:54" x14ac:dyDescent="0.3">
      <c r="A62" s="3" t="str">
        <v>پیشنهاد</v>
      </c>
      <c r="B62" s="3" t="str">
        <v>بهران</v>
      </c>
      <c r="C62" s="3">
        <v>4</v>
      </c>
      <c r="E62" s="3" t="str">
        <v>پیشنهاد</v>
      </c>
      <c r="G62" s="3" t="str">
        <v>اورجینال</v>
      </c>
      <c r="H62" s="3">
        <f>SUMIF(A:A,G62,C:C) + SUMIF(B:B,G62,C:C)</f>
        <v>6</v>
      </c>
      <c r="J62" s="3" t="str">
        <v>ماکت</v>
      </c>
      <c r="K62" s="3">
        <v>4</v>
      </c>
      <c r="L62" s="3" t="str">
        <f>VLOOKUP(J62,Sheet2!K:L,2,0)</f>
        <v xml:space="preserve">تبلیغات </v>
      </c>
      <c r="M62" s="3" t="str">
        <f>_xlfn.IFNA(VLOOKUP(L62,Sheet2!A:B,2,),"")</f>
        <v>برند</v>
      </c>
      <c r="N62" s="3">
        <f t="shared" si="1"/>
        <v>28</v>
      </c>
      <c r="P62" s="3" t="str">
        <f t="shared" si="0"/>
        <v>سرویسکار توصیه شده</v>
      </c>
      <c r="Q62" s="3" t="str">
        <f t="shared" si="2"/>
        <v>برند ایرانی</v>
      </c>
      <c r="R62" s="3">
        <f>IF(AND(P62&lt;&gt;"",Q62&lt;&gt;"", P62&lt;&gt;Q62),C62,"")</f>
        <v>4</v>
      </c>
      <c r="S62" s="3" t="str">
        <f t="shared" si="3"/>
        <v>سرویسکار توصیه شده - برند ایرانی</v>
      </c>
      <c r="U62" s="3" t="str">
        <v>روغن موتور اقتصادی - سرویسکار توصیه شده</v>
      </c>
      <c r="V62" s="3">
        <f t="shared" si="4"/>
        <v>8</v>
      </c>
      <c r="X62" s="3" t="str">
        <v>برند وارداتی - در دسترس بودن</v>
      </c>
      <c r="Y62" s="3">
        <v>4</v>
      </c>
      <c r="AG62" s="3" t="str">
        <f>_xlfn.IFNA(IF(VLOOKUP(A62,$J$2:$M$200,4,0) &lt;&gt; 0, VLOOKUP(A62,$J$2:$M$200,4,0), ""),"")</f>
        <v>سرویس کار</v>
      </c>
      <c r="AH62" s="3" t="str">
        <f>_xlfn.IFNA(IF(VLOOKUP(B62,$J$2:$M$200,4,0) &lt;&gt; 0, VLOOKUP(B62,$J$2:$M$200,4,0), ""),"")</f>
        <v>برند</v>
      </c>
      <c r="AI62" s="3">
        <f>IF(AND(AG62&lt;&gt;"",AH62&lt;&gt;"", AG62&lt;&gt;AH62),C62,"")</f>
        <v>4</v>
      </c>
      <c r="AJ62" s="3" t="str">
        <f t="shared" si="5"/>
        <v>سرویس کار To برند</v>
      </c>
      <c r="AM62" s="3" t="str">
        <f t="shared" si="6"/>
        <v/>
      </c>
      <c r="AO62" s="3">
        <v>0</v>
      </c>
      <c r="AP62" s="3" t="str">
        <v/>
      </c>
      <c r="AU62" s="3" t="str">
        <f t="shared" si="10"/>
        <v/>
      </c>
      <c r="AV62" s="3" t="str">
        <f t="shared" si="8"/>
        <v/>
      </c>
      <c r="AY62" s="3" t="str">
        <f t="shared" si="9"/>
        <v/>
      </c>
      <c r="BA62" s="3">
        <v>0</v>
      </c>
      <c r="BB62" s="3" t="str">
        <v/>
      </c>
    </row>
    <row r="63" spans="1:54" x14ac:dyDescent="0.3">
      <c r="A63" s="3" t="str">
        <v>تخفیف</v>
      </c>
      <c r="B63" s="3" t="str">
        <v>تومن</v>
      </c>
      <c r="C63" s="3">
        <v>4</v>
      </c>
      <c r="E63" s="3" t="str">
        <v>تخفیف</v>
      </c>
      <c r="G63" s="3" t="str">
        <v>ادینول</v>
      </c>
      <c r="H63" s="3">
        <f>SUMIF(A:A,G63,C:C) + SUMIF(B:B,G63,C:C)</f>
        <v>1</v>
      </c>
      <c r="J63" s="3" t="str">
        <v>sl</v>
      </c>
      <c r="K63" s="3">
        <v>4</v>
      </c>
      <c r="L63" s="3" t="str">
        <f>VLOOKUP(J63,Sheet2!K:L,2,0)</f>
        <v>استاندارد</v>
      </c>
      <c r="M63" s="3" t="str">
        <f>_xlfn.IFNA(VLOOKUP(L63,Sheet2!A:B,2,),"")</f>
        <v>کیفیت</v>
      </c>
      <c r="N63" s="3">
        <f t="shared" si="1"/>
        <v>19</v>
      </c>
      <c r="P63" s="3" t="str">
        <f t="shared" si="0"/>
        <v>تخفیف روی خرید</v>
      </c>
      <c r="Q63" s="3" t="str">
        <f t="shared" si="2"/>
        <v>روغن موتور اقتصادی</v>
      </c>
      <c r="R63" s="3">
        <f>IF(AND(P63&lt;&gt;"",Q63&lt;&gt;"", P63&lt;&gt;Q63),C63,"")</f>
        <v>4</v>
      </c>
      <c r="S63" s="3" t="str">
        <f t="shared" si="3"/>
        <v>تخفیف روی خرید - روغن موتور اقتصادی</v>
      </c>
      <c r="U63" s="3" t="str">
        <v>نرم و روان حرکت کردن موتور - آشناییت با سرویسکار</v>
      </c>
      <c r="V63" s="3">
        <f t="shared" si="4"/>
        <v>3</v>
      </c>
      <c r="X63" s="3" t="str">
        <v>گریس نشدن (عدم چسبندگی) - نرم و روان حرکت کردن موتور</v>
      </c>
      <c r="Y63" s="3">
        <v>4</v>
      </c>
      <c r="AG63" s="3" t="str">
        <f>_xlfn.IFNA(IF(VLOOKUP(A63,$J$2:$M$200,4,0) &lt;&gt; 0, VLOOKUP(A63,$J$2:$M$200,4,0), ""),"")</f>
        <v>قیمت</v>
      </c>
      <c r="AH63" s="3" t="str">
        <f>_xlfn.IFNA(IF(VLOOKUP(B63,$J$2:$M$200,4,0) &lt;&gt; 0, VLOOKUP(B63,$J$2:$M$200,4,0), ""),"")</f>
        <v>قیمت</v>
      </c>
      <c r="AI63" s="3" t="str">
        <f>IF(AND(AG63&lt;&gt;"",AH63&lt;&gt;"", AG63&lt;&gt;AH63),C63,"")</f>
        <v/>
      </c>
      <c r="AJ63" s="3" t="str">
        <f t="shared" si="5"/>
        <v/>
      </c>
      <c r="AM63" s="3" t="str">
        <f t="shared" si="6"/>
        <v/>
      </c>
      <c r="AO63" s="3">
        <v>0</v>
      </c>
      <c r="AP63" s="3" t="str">
        <v/>
      </c>
      <c r="AU63" s="3">
        <f t="shared" si="10"/>
        <v>4</v>
      </c>
      <c r="AV63" s="3" t="str">
        <f t="shared" si="8"/>
        <v>قیمت To قیمت</v>
      </c>
      <c r="AY63" s="3" t="str">
        <f t="shared" si="9"/>
        <v/>
      </c>
      <c r="BA63" s="3">
        <v>0</v>
      </c>
      <c r="BB63" s="3" t="str">
        <v/>
      </c>
    </row>
    <row r="64" spans="1:54" x14ac:dyDescent="0.3">
      <c r="A64" s="3" t="str">
        <v>بهران</v>
      </c>
      <c r="B64" s="3" t="str">
        <v>پارس</v>
      </c>
      <c r="C64" s="3">
        <v>4</v>
      </c>
      <c r="E64" s="3" t="str">
        <v>بهران</v>
      </c>
      <c r="G64" s="3" t="str">
        <v>sn</v>
      </c>
      <c r="H64" s="3">
        <f>SUMIF(A:A,G64,C:C) + SUMIF(B:B,G64,C:C)</f>
        <v>4</v>
      </c>
      <c r="J64" s="3" t="str">
        <v>sn</v>
      </c>
      <c r="K64" s="3">
        <v>4</v>
      </c>
      <c r="L64" s="3" t="str">
        <f>VLOOKUP(J64,Sheet2!K:L,2,0)</f>
        <v>استاندارد</v>
      </c>
      <c r="M64" s="3" t="str">
        <f>_xlfn.IFNA(VLOOKUP(L64,Sheet2!A:B,2,),"")</f>
        <v>کیفیت</v>
      </c>
      <c r="N64" s="3">
        <f t="shared" si="1"/>
        <v>19</v>
      </c>
      <c r="P64" s="3" t="str">
        <f t="shared" si="0"/>
        <v>برند ایرانی</v>
      </c>
      <c r="Q64" s="3" t="str">
        <f t="shared" si="2"/>
        <v>برند ایرانی</v>
      </c>
      <c r="R64" s="3" t="str">
        <f>IF(AND(P64&lt;&gt;"",Q64&lt;&gt;"", P64&lt;&gt;Q64),C64,"")</f>
        <v/>
      </c>
      <c r="S64" s="3" t="str">
        <f t="shared" si="3"/>
        <v/>
      </c>
      <c r="U64" s="3" t="str">
        <v>نرم و روان حرکت کردن موتور - سرویسکار توصیه شده</v>
      </c>
      <c r="V64" s="3">
        <f t="shared" si="4"/>
        <v>3</v>
      </c>
      <c r="X64" s="3" t="str">
        <v>روغن موتور اقتصادی - تخفیف روی خرید</v>
      </c>
      <c r="Y64" s="3">
        <v>4</v>
      </c>
      <c r="AG64" s="3" t="str">
        <f>_xlfn.IFNA(IF(VLOOKUP(A64,$J$2:$M$200,4,0) &lt;&gt; 0, VLOOKUP(A64,$J$2:$M$200,4,0), ""),"")</f>
        <v>برند</v>
      </c>
      <c r="AH64" s="3" t="str">
        <f>_xlfn.IFNA(IF(VLOOKUP(B64,$J$2:$M$200,4,0) &lt;&gt; 0, VLOOKUP(B64,$J$2:$M$200,4,0), ""),"")</f>
        <v>برند</v>
      </c>
      <c r="AI64" s="3" t="str">
        <f>IF(AND(AG64&lt;&gt;"",AH64&lt;&gt;"", AG64&lt;&gt;AH64),C64,"")</f>
        <v/>
      </c>
      <c r="AJ64" s="3" t="str">
        <f t="shared" si="5"/>
        <v/>
      </c>
      <c r="AM64" s="3" t="str">
        <f t="shared" si="6"/>
        <v/>
      </c>
      <c r="AO64" s="3">
        <v>0</v>
      </c>
      <c r="AP64" s="3" t="str">
        <v/>
      </c>
      <c r="AU64" s="3">
        <f t="shared" si="10"/>
        <v>4</v>
      </c>
      <c r="AV64" s="3" t="str">
        <f t="shared" si="8"/>
        <v>برند To برند</v>
      </c>
      <c r="AY64" s="3" t="str">
        <f t="shared" si="9"/>
        <v/>
      </c>
      <c r="BA64" s="3">
        <v>0</v>
      </c>
      <c r="BB64" s="3" t="str">
        <v/>
      </c>
    </row>
    <row r="65" spans="1:54" x14ac:dyDescent="0.3">
      <c r="A65" s="3" t="str">
        <v>هزینه</v>
      </c>
      <c r="B65" s="3" t="str">
        <v>ایران</v>
      </c>
      <c r="C65" s="3">
        <v>4</v>
      </c>
      <c r="E65" s="3" t="str">
        <v>هزینه</v>
      </c>
      <c r="G65" s="3" t="str">
        <v>تبخیر</v>
      </c>
      <c r="H65" s="3">
        <f>SUMIF(A:A,G65,C:C) + SUMIF(B:B,G65,C:C)</f>
        <v>3</v>
      </c>
      <c r="J65" s="3" t="str">
        <v>اصالت</v>
      </c>
      <c r="K65" s="3">
        <v>4</v>
      </c>
      <c r="L65" s="3" t="str">
        <f>VLOOKUP(J65,Sheet2!K:L,2,0)</f>
        <v>اصالت روغن موتور</v>
      </c>
      <c r="M65" s="3" t="str">
        <f>_xlfn.IFNA(VLOOKUP(L65,Sheet2!A:B,2,),"")</f>
        <v>برند</v>
      </c>
      <c r="N65" s="3">
        <f t="shared" si="1"/>
        <v>28</v>
      </c>
      <c r="P65" s="3" t="str">
        <f t="shared" si="0"/>
        <v>روغن موتور اقتصادی</v>
      </c>
      <c r="Q65" s="3" t="str">
        <f t="shared" si="2"/>
        <v>برند ایرانی</v>
      </c>
      <c r="R65" s="3">
        <f>IF(AND(P65&lt;&gt;"",Q65&lt;&gt;"", P65&lt;&gt;Q65),C65,"")</f>
        <v>4</v>
      </c>
      <c r="S65" s="3" t="str">
        <f t="shared" si="3"/>
        <v>روغن موتور اقتصادی - برند ایرانی</v>
      </c>
      <c r="U65" s="3" t="str">
        <v>سرویسکار توصیه شده - گریس نشدن (عدم چسبندگی)</v>
      </c>
      <c r="V65" s="3">
        <f t="shared" si="4"/>
        <v>7</v>
      </c>
      <c r="X65" s="3" t="str">
        <v>اعتماد به سرویسکار - اصالت روغن موتور</v>
      </c>
      <c r="Y65" s="3">
        <v>4</v>
      </c>
      <c r="AG65" s="3" t="str">
        <f>_xlfn.IFNA(IF(VLOOKUP(A65,$J$2:$M$200,4,0) &lt;&gt; 0, VLOOKUP(A65,$J$2:$M$200,4,0), ""),"")</f>
        <v>قیمت</v>
      </c>
      <c r="AH65" s="3" t="str">
        <f>_xlfn.IFNA(IF(VLOOKUP(B65,$J$2:$M$200,4,0) &lt;&gt; 0, VLOOKUP(B65,$J$2:$M$200,4,0), ""),"")</f>
        <v>برند</v>
      </c>
      <c r="AI65" s="3">
        <f>IF(AND(AG65&lt;&gt;"",AH65&lt;&gt;"", AG65&lt;&gt;AH65),C65,"")</f>
        <v>4</v>
      </c>
      <c r="AJ65" s="3" t="str">
        <f t="shared" si="5"/>
        <v>قیمت To برند</v>
      </c>
      <c r="AM65" s="3" t="str">
        <f t="shared" si="6"/>
        <v/>
      </c>
      <c r="AO65" s="3">
        <v>0</v>
      </c>
      <c r="AP65" s="3" t="str">
        <v/>
      </c>
      <c r="AU65" s="3" t="str">
        <f t="shared" si="10"/>
        <v/>
      </c>
      <c r="AV65" s="3" t="str">
        <f t="shared" si="8"/>
        <v/>
      </c>
      <c r="AY65" s="3" t="str">
        <f t="shared" si="9"/>
        <v/>
      </c>
      <c r="BA65" s="3">
        <v>0</v>
      </c>
      <c r="BB65" s="3" t="str">
        <v/>
      </c>
    </row>
    <row r="66" spans="1:54" x14ac:dyDescent="0.3">
      <c r="A66" s="3" t="str">
        <v>تعمیر</v>
      </c>
      <c r="B66" s="3" t="str">
        <v>مکانیک</v>
      </c>
      <c r="C66" s="3">
        <v>4</v>
      </c>
      <c r="E66" s="3" t="str">
        <v>تعمیر</v>
      </c>
      <c r="G66" s="3" t="str">
        <v>تقلب</v>
      </c>
      <c r="H66" s="3">
        <f>SUMIF(A:A,G66,C:C) + SUMIF(B:B,G66,C:C)</f>
        <v>9</v>
      </c>
      <c r="J66" s="3" t="str">
        <v>پولدار</v>
      </c>
      <c r="K66" s="3">
        <v>3</v>
      </c>
      <c r="L66" s="3" t="str">
        <f>VLOOKUP(J66,Sheet2!K:L,2,0)</f>
        <v>روغن موتور پرمیوم</v>
      </c>
      <c r="M66" s="3" t="str">
        <f>_xlfn.IFNA(VLOOKUP(L66,Sheet2!A:B,2,),"")</f>
        <v>قیمت</v>
      </c>
      <c r="N66" s="3">
        <f t="shared" si="1"/>
        <v>9</v>
      </c>
      <c r="P66" s="3" t="str">
        <f t="shared" ref="P66:P129" si="11">_xlfn.IFNA(IF(VLOOKUP(A66,$J$2:$M$200,3,0) &lt;&gt; 0, VLOOKUP(A66,$J$2:$M$200,3,0), ""),"")</f>
        <v/>
      </c>
      <c r="Q66" s="3" t="str">
        <f t="shared" si="2"/>
        <v>سرویسکار توصیه شده</v>
      </c>
      <c r="R66" s="3" t="str">
        <f>IF(AND(P66&lt;&gt;"",Q66&lt;&gt;"", P66&lt;&gt;Q66),C66,"")</f>
        <v/>
      </c>
      <c r="S66" s="3" t="str">
        <f t="shared" si="3"/>
        <v/>
      </c>
      <c r="U66" s="3" t="str">
        <v>اعتماد به سرویسکار - برند ایرانی</v>
      </c>
      <c r="V66" s="3">
        <f t="shared" si="4"/>
        <v>3</v>
      </c>
      <c r="X66" s="3" t="str">
        <v>سرویسکار توصیه شده - استاندارد</v>
      </c>
      <c r="Y66" s="3">
        <v>4</v>
      </c>
      <c r="AG66" s="3" t="str">
        <f>_xlfn.IFNA(IF(VLOOKUP(A66,$J$2:$M$200,4,0) &lt;&gt; 0, VLOOKUP(A66,$J$2:$M$200,4,0), ""),"")</f>
        <v/>
      </c>
      <c r="AH66" s="3" t="str">
        <f>_xlfn.IFNA(IF(VLOOKUP(B66,$J$2:$M$200,4,0) &lt;&gt; 0, VLOOKUP(B66,$J$2:$M$200,4,0), ""),"")</f>
        <v>سرویس کار</v>
      </c>
      <c r="AI66" s="3" t="str">
        <f>IF(AND(AG66&lt;&gt;"",AH66&lt;&gt;"", AG66&lt;&gt;AH66),C66,"")</f>
        <v/>
      </c>
      <c r="AJ66" s="3" t="str">
        <f t="shared" si="5"/>
        <v/>
      </c>
      <c r="AM66" s="3" t="str">
        <f t="shared" si="6"/>
        <v/>
      </c>
      <c r="AO66" s="3">
        <v>0</v>
      </c>
      <c r="AP66" s="3" t="str">
        <v/>
      </c>
      <c r="AU66" s="3" t="str">
        <f t="shared" si="10"/>
        <v/>
      </c>
      <c r="AV66" s="3" t="str">
        <f t="shared" si="8"/>
        <v/>
      </c>
      <c r="AY66" s="3" t="str">
        <f t="shared" si="9"/>
        <v/>
      </c>
      <c r="BA66" s="3">
        <v>0</v>
      </c>
      <c r="BB66" s="3" t="str">
        <v/>
      </c>
    </row>
    <row r="67" spans="1:54" x14ac:dyDescent="0.3">
      <c r="A67" s="3" t="str">
        <v>ایران</v>
      </c>
      <c r="B67" s="3" t="str">
        <v>خارج</v>
      </c>
      <c r="C67" s="3">
        <v>4</v>
      </c>
      <c r="E67" s="3" t="str">
        <v>ایران</v>
      </c>
      <c r="G67" s="3" t="str">
        <v>معتمد</v>
      </c>
      <c r="H67" s="3">
        <f>SUMIF(A:A,G67,C:C) + SUMIF(B:B,G67,C:C)</f>
        <v>9</v>
      </c>
      <c r="J67" s="3" t="str">
        <v>همکار</v>
      </c>
      <c r="K67" s="3">
        <v>3</v>
      </c>
      <c r="L67" s="3" t="str">
        <f>VLOOKUP(J67,Sheet2!K:L,2,0)</f>
        <v>سرویسکار توصیه شده</v>
      </c>
      <c r="M67" s="3" t="str">
        <f>_xlfn.IFNA(VLOOKUP(L67,Sheet2!A:B,2,),"")</f>
        <v>سرویس کار</v>
      </c>
      <c r="N67" s="3">
        <f t="shared" ref="N67:N130" si="12">IF(M67="","",COUNTIF($M$2:$M$262,M67))</f>
        <v>15</v>
      </c>
      <c r="P67" s="3" t="str">
        <f t="shared" si="11"/>
        <v>برند ایرانی</v>
      </c>
      <c r="Q67" s="3" t="str">
        <f t="shared" ref="Q67:Q130" si="13">_xlfn.IFNA(IF(VLOOKUP(B67,$J$2:$M$200,3,0) &lt;&gt; 0, VLOOKUP(B67,$J$2:$M$200,3,0), ""),"")</f>
        <v>برند وارداتی</v>
      </c>
      <c r="R67" s="3">
        <f t="shared" ref="R67:R130" si="14">IF(AND(P67&lt;&gt;"",Q67&lt;&gt;"", P67&lt;&gt;Q67),C67,"")</f>
        <v>4</v>
      </c>
      <c r="S67" s="3" t="str">
        <f t="shared" ref="S67:S130" si="15">IF(R67&lt;&gt;"",_xlfn.CONCAT(P67," - ",Q67),"")</f>
        <v>برند ایرانی - برند وارداتی</v>
      </c>
      <c r="U67" s="3" t="str">
        <v>روغن موتور اقتصادی - تخفیف روی خرید</v>
      </c>
      <c r="V67" s="3">
        <f t="shared" ref="V67:V130" si="16">IF(U67&lt;&gt;"",SUMIFS(R:R,S:S,U67),"")</f>
        <v>4</v>
      </c>
      <c r="X67" s="3" t="str">
        <v>قابلیت طی مسافت بیشتر - نرم و روان حرکت کردن موتور</v>
      </c>
      <c r="Y67" s="3">
        <v>4</v>
      </c>
      <c r="AG67" s="3" t="str">
        <f>_xlfn.IFNA(IF(VLOOKUP(A67,$J$2:$M$200,4,0) &lt;&gt; 0, VLOOKUP(A67,$J$2:$M$200,4,0), ""),"")</f>
        <v>برند</v>
      </c>
      <c r="AH67" s="3" t="str">
        <f>_xlfn.IFNA(IF(VLOOKUP(B67,$J$2:$M$200,4,0) &lt;&gt; 0, VLOOKUP(B67,$J$2:$M$200,4,0), ""),"")</f>
        <v>برند</v>
      </c>
      <c r="AI67" s="3" t="str">
        <f>IF(AND(AG67&lt;&gt;"",AH67&lt;&gt;"", AG67&lt;&gt;AH67),C67,"")</f>
        <v/>
      </c>
      <c r="AJ67" s="3" t="str">
        <f t="shared" ref="AJ67:AJ130" si="17">IF(AI67&lt;&gt;"",_xlfn.CONCAT(AG67," To ",AH67),"")</f>
        <v/>
      </c>
      <c r="AM67" s="3" t="str">
        <f t="shared" ref="AM67:AM103" si="18">IF(AL67&lt;&gt;"",SUMIFS(AI:AI,AJ:AJ,AL67),"")</f>
        <v/>
      </c>
      <c r="AO67" s="3">
        <v>0</v>
      </c>
      <c r="AP67" s="3" t="str">
        <v/>
      </c>
      <c r="AU67" s="3">
        <f t="shared" si="10"/>
        <v>4</v>
      </c>
      <c r="AV67" s="3" t="str">
        <f t="shared" ref="AV67:AV130" si="19">IF(AU67&lt;&gt;"",_xlfn.CONCAT(AG67," To ",AH67),"")</f>
        <v>برند To برند</v>
      </c>
      <c r="AY67" s="3" t="str">
        <f t="shared" ref="AY67:AY130" si="20">IF(AX67&lt;&gt;"",SUMIFS(AU:AU,AV:AV,AX67),"")</f>
        <v/>
      </c>
      <c r="BA67" s="3">
        <v>0</v>
      </c>
      <c r="BB67" s="3" t="str">
        <v/>
      </c>
    </row>
    <row r="68" spans="1:54" x14ac:dyDescent="0.3">
      <c r="A68" s="3" t="str">
        <v>تبلیغ</v>
      </c>
      <c r="B68" s="3" t="str">
        <v>نکونام</v>
      </c>
      <c r="C68" s="3">
        <v>4</v>
      </c>
      <c r="E68" s="3" t="str">
        <v>تبلیغ</v>
      </c>
      <c r="G68" s="3" t="str">
        <v>گازوییل</v>
      </c>
      <c r="H68" s="3">
        <f>SUMIF(A:A,G68,C:C) + SUMIF(B:B,G68,C:C)</f>
        <v>14</v>
      </c>
      <c r="J68" s="3" t="str">
        <v>تبخیر</v>
      </c>
      <c r="K68" s="3">
        <v>3</v>
      </c>
      <c r="L68" s="3" t="str">
        <f>VLOOKUP(J68,Sheet2!K:L,2,0)</f>
        <v>کم نکردن</v>
      </c>
      <c r="M68" s="3" t="str">
        <f>_xlfn.IFNA(VLOOKUP(L68,Sheet2!A:B,2,),"")</f>
        <v>کیفیت</v>
      </c>
      <c r="N68" s="3">
        <f t="shared" si="12"/>
        <v>19</v>
      </c>
      <c r="P68" s="3" t="str">
        <f t="shared" si="11"/>
        <v/>
      </c>
      <c r="Q68" s="3" t="str">
        <f t="shared" si="13"/>
        <v xml:space="preserve">تبلیغات </v>
      </c>
      <c r="R68" s="3" t="str">
        <f t="shared" si="14"/>
        <v/>
      </c>
      <c r="S68" s="3" t="str">
        <f t="shared" si="15"/>
        <v/>
      </c>
      <c r="U68" s="3" t="str">
        <v>سرویسکار توصیه شده - برند وارداتی</v>
      </c>
      <c r="V68" s="3">
        <f t="shared" si="16"/>
        <v>9</v>
      </c>
      <c r="X68" s="3" t="str">
        <v>گریس نشدن (عدم چسبندگی) - سرویسکار توصیه شده</v>
      </c>
      <c r="Y68" s="3">
        <v>4</v>
      </c>
      <c r="AG68" s="3" t="str">
        <f>_xlfn.IFNA(IF(VLOOKUP(A68,$J$2:$M$200,4,0) &lt;&gt; 0, VLOOKUP(A68,$J$2:$M$200,4,0), ""),"")</f>
        <v/>
      </c>
      <c r="AH68" s="3" t="str">
        <f>_xlfn.IFNA(IF(VLOOKUP(B68,$J$2:$M$200,4,0) &lt;&gt; 0, VLOOKUP(B68,$J$2:$M$200,4,0), ""),"")</f>
        <v>برند</v>
      </c>
      <c r="AI68" s="3" t="str">
        <f>IF(AND(AG68&lt;&gt;"",AH68&lt;&gt;"", AG68&lt;&gt;AH68),C68,"")</f>
        <v/>
      </c>
      <c r="AJ68" s="3" t="str">
        <f t="shared" si="17"/>
        <v/>
      </c>
      <c r="AM68" s="3" t="str">
        <f t="shared" si="18"/>
        <v/>
      </c>
      <c r="AO68" s="3">
        <v>0</v>
      </c>
      <c r="AP68" s="3" t="str">
        <v/>
      </c>
      <c r="AU68" s="3" t="str">
        <f t="shared" si="10"/>
        <v/>
      </c>
      <c r="AV68" s="3" t="str">
        <f t="shared" si="19"/>
        <v/>
      </c>
      <c r="AY68" s="3" t="str">
        <f t="shared" si="20"/>
        <v/>
      </c>
      <c r="BA68" s="3">
        <v>0</v>
      </c>
      <c r="BB68" s="3" t="str">
        <v/>
      </c>
    </row>
    <row r="69" spans="1:54" x14ac:dyDescent="0.3">
      <c r="A69" s="3" t="str">
        <v>خارجی</v>
      </c>
      <c r="B69" s="3" t="str">
        <v>گرون</v>
      </c>
      <c r="C69" s="3">
        <v>4</v>
      </c>
      <c r="E69" s="3" t="str">
        <v>خارجی</v>
      </c>
      <c r="G69" s="3" t="str">
        <v>پروفیکار</v>
      </c>
      <c r="H69" s="3">
        <f>SUMIF(A:A,G69,C:C) + SUMIF(B:B,G69,C:C)</f>
        <v>2</v>
      </c>
      <c r="J69" s="3" t="str">
        <v>تیره</v>
      </c>
      <c r="K69" s="3">
        <v>3</v>
      </c>
      <c r="L69" s="3" t="str">
        <f>VLOOKUP(J69,Sheet2!K:L,2,0)</f>
        <v>شفافیت روغن موتور</v>
      </c>
      <c r="M69" s="3" t="str">
        <f>_xlfn.IFNA(VLOOKUP(L69,Sheet2!A:B,2,),"")</f>
        <v>کیفیت</v>
      </c>
      <c r="N69" s="3">
        <f t="shared" si="12"/>
        <v>19</v>
      </c>
      <c r="P69" s="3" t="str">
        <f t="shared" si="11"/>
        <v>برند وارداتی</v>
      </c>
      <c r="Q69" s="3" t="str">
        <f t="shared" si="13"/>
        <v>روغن موتور پرمیوم</v>
      </c>
      <c r="R69" s="3">
        <f t="shared" si="14"/>
        <v>4</v>
      </c>
      <c r="S69" s="3" t="str">
        <f t="shared" si="15"/>
        <v>برند وارداتی - روغن موتور پرمیوم</v>
      </c>
      <c r="U69" s="3" t="str">
        <v>اعتماد به سرویسکار - اصالت روغن موتور</v>
      </c>
      <c r="V69" s="3">
        <f t="shared" si="16"/>
        <v>4</v>
      </c>
      <c r="X69" s="3" t="str">
        <v>برند وارداتی - آشناییت با سرویسکار</v>
      </c>
      <c r="Y69" s="3">
        <v>4</v>
      </c>
      <c r="AG69" s="3" t="str">
        <f>_xlfn.IFNA(IF(VLOOKUP(A69,$J$2:$M$200,4,0) &lt;&gt; 0, VLOOKUP(A69,$J$2:$M$200,4,0), ""),"")</f>
        <v>برند</v>
      </c>
      <c r="AH69" s="3" t="str">
        <f>_xlfn.IFNA(IF(VLOOKUP(B69,$J$2:$M$200,4,0) &lt;&gt; 0, VLOOKUP(B69,$J$2:$M$200,4,0), ""),"")</f>
        <v>قیمت</v>
      </c>
      <c r="AI69" s="3">
        <f>IF(AND(AG69&lt;&gt;"",AH69&lt;&gt;"", AG69&lt;&gt;AH69),C69,"")</f>
        <v>4</v>
      </c>
      <c r="AJ69" s="3" t="str">
        <f t="shared" si="17"/>
        <v>برند To قیمت</v>
      </c>
      <c r="AM69" s="3" t="str">
        <f t="shared" si="18"/>
        <v/>
      </c>
      <c r="AO69" s="3">
        <v>0</v>
      </c>
      <c r="AP69" s="3" t="str">
        <v/>
      </c>
      <c r="AU69" s="3" t="str">
        <f t="shared" si="10"/>
        <v/>
      </c>
      <c r="AV69" s="3" t="str">
        <f t="shared" si="19"/>
        <v/>
      </c>
      <c r="AY69" s="3" t="str">
        <f t="shared" si="20"/>
        <v/>
      </c>
      <c r="BA69" s="3">
        <v>0</v>
      </c>
      <c r="BB69" s="3" t="str">
        <v/>
      </c>
    </row>
    <row r="70" spans="1:54" x14ac:dyDescent="0.3">
      <c r="A70" s="3" t="str">
        <v>یاتاقان</v>
      </c>
      <c r="B70" s="3" t="str">
        <v>تعمیر</v>
      </c>
      <c r="C70" s="3">
        <v>4</v>
      </c>
      <c r="E70" s="3" t="str">
        <v>یاتاقان</v>
      </c>
      <c r="G70" s="3" t="str">
        <v>تیره</v>
      </c>
      <c r="H70" s="3">
        <f>SUMIF(A:A,G70,C:C) + SUMIF(B:B,G70,C:C)</f>
        <v>3</v>
      </c>
      <c r="J70" s="3" t="str">
        <v>اعتمادی</v>
      </c>
      <c r="K70" s="3">
        <v>3</v>
      </c>
      <c r="L70" s="3" t="str">
        <f>VLOOKUP(J70,Sheet2!K:L,2,0)</f>
        <v>آشناییت با سرویسکار</v>
      </c>
      <c r="M70" s="3" t="str">
        <f>_xlfn.IFNA(VLOOKUP(L70,Sheet2!A:B,2,),"")</f>
        <v>سرویس کار</v>
      </c>
      <c r="N70" s="3">
        <f t="shared" si="12"/>
        <v>15</v>
      </c>
      <c r="P70" s="3" t="str">
        <f t="shared" si="11"/>
        <v>گریس نشدن (عدم چسبندگی)</v>
      </c>
      <c r="Q70" s="3" t="str">
        <f t="shared" si="13"/>
        <v/>
      </c>
      <c r="R70" s="3" t="str">
        <f t="shared" si="14"/>
        <v/>
      </c>
      <c r="S70" s="3" t="str">
        <f t="shared" si="15"/>
        <v/>
      </c>
      <c r="U70" s="3" t="str">
        <v>سرویسکار توصیه شده - استاندارد</v>
      </c>
      <c r="V70" s="3">
        <f t="shared" si="16"/>
        <v>4</v>
      </c>
      <c r="X70" s="3" t="str">
        <v>برند وارداتی - گریس نشدن (عدم چسبندگی)</v>
      </c>
      <c r="Y70" s="3">
        <v>4</v>
      </c>
      <c r="AG70" s="3" t="str">
        <f>_xlfn.IFNA(IF(VLOOKUP(A70,$J$2:$M$200,4,0) &lt;&gt; 0, VLOOKUP(A70,$J$2:$M$200,4,0), ""),"")</f>
        <v>کیفیت</v>
      </c>
      <c r="AH70" s="3" t="str">
        <f>_xlfn.IFNA(IF(VLOOKUP(B70,$J$2:$M$200,4,0) &lt;&gt; 0, VLOOKUP(B70,$J$2:$M$200,4,0), ""),"")</f>
        <v/>
      </c>
      <c r="AI70" s="3" t="str">
        <f>IF(AND(AG70&lt;&gt;"",AH70&lt;&gt;"", AG70&lt;&gt;AH70),C70,"")</f>
        <v/>
      </c>
      <c r="AJ70" s="3" t="str">
        <f t="shared" si="17"/>
        <v/>
      </c>
      <c r="AM70" s="3" t="str">
        <f t="shared" si="18"/>
        <v/>
      </c>
      <c r="AO70" s="3">
        <v>0</v>
      </c>
      <c r="AP70" s="3" t="str">
        <v/>
      </c>
      <c r="AU70" s="3" t="str">
        <f t="shared" si="10"/>
        <v/>
      </c>
      <c r="AV70" s="3" t="str">
        <f t="shared" si="19"/>
        <v/>
      </c>
      <c r="AY70" s="3" t="str">
        <f t="shared" si="20"/>
        <v/>
      </c>
      <c r="BA70" s="3">
        <v>0</v>
      </c>
      <c r="BB70" s="3" t="str">
        <v/>
      </c>
    </row>
    <row r="71" spans="1:54" x14ac:dyDescent="0.3">
      <c r="A71" s="3" t="str">
        <v>کیلومتر</v>
      </c>
      <c r="B71" s="3" t="str">
        <v>یاتاقان</v>
      </c>
      <c r="C71" s="3">
        <v>4</v>
      </c>
      <c r="E71" s="3" t="str">
        <v>کیلومتر</v>
      </c>
      <c r="G71" s="3" t="str">
        <v>شناخت</v>
      </c>
      <c r="H71" s="3">
        <f>SUMIF(A:A,G71,C:C) + SUMIF(B:B,G71,C:C)</f>
        <v>2</v>
      </c>
      <c r="J71" s="3" t="str">
        <v>5W20</v>
      </c>
      <c r="K71" s="3">
        <v>3</v>
      </c>
      <c r="L71" s="3" t="str">
        <f>VLOOKUP(J71,Sheet2!K:L,2,0)</f>
        <v>استاندارد</v>
      </c>
      <c r="M71" s="3" t="str">
        <f>_xlfn.IFNA(VLOOKUP(L71,Sheet2!A:B,2,),"")</f>
        <v>کیفیت</v>
      </c>
      <c r="N71" s="3">
        <f t="shared" si="12"/>
        <v>19</v>
      </c>
      <c r="P71" s="3" t="str">
        <f t="shared" si="11"/>
        <v>قابلیت طی مسافت بیشتر</v>
      </c>
      <c r="Q71" s="3" t="str">
        <f t="shared" si="13"/>
        <v>گریس نشدن (عدم چسبندگی)</v>
      </c>
      <c r="R71" s="3">
        <f t="shared" si="14"/>
        <v>4</v>
      </c>
      <c r="S71" s="3" t="str">
        <f t="shared" si="15"/>
        <v>قابلیت طی مسافت بیشتر - گریس نشدن (عدم چسبندگی)</v>
      </c>
      <c r="U71" s="3" t="str">
        <v>برند ایرانی - استاندارد</v>
      </c>
      <c r="V71" s="3">
        <f t="shared" si="16"/>
        <v>5</v>
      </c>
      <c r="X71" s="3" t="str">
        <v>آشناییت با سرویسکار - اصالت روغن موتور</v>
      </c>
      <c r="Y71" s="3">
        <v>4</v>
      </c>
      <c r="AG71" s="3" t="str">
        <f>_xlfn.IFNA(IF(VLOOKUP(A71,$J$2:$M$200,4,0) &lt;&gt; 0, VLOOKUP(A71,$J$2:$M$200,4,0), ""),"")</f>
        <v>کیفیت</v>
      </c>
      <c r="AH71" s="3" t="str">
        <f>_xlfn.IFNA(IF(VLOOKUP(B71,$J$2:$M$200,4,0) &lt;&gt; 0, VLOOKUP(B71,$J$2:$M$200,4,0), ""),"")</f>
        <v>کیفیت</v>
      </c>
      <c r="AI71" s="3" t="str">
        <f>IF(AND(AG71&lt;&gt;"",AH71&lt;&gt;"", AG71&lt;&gt;AH71),C71,"")</f>
        <v/>
      </c>
      <c r="AJ71" s="3" t="str">
        <f t="shared" si="17"/>
        <v/>
      </c>
      <c r="AM71" s="3" t="str">
        <f t="shared" si="18"/>
        <v/>
      </c>
      <c r="AO71" s="3">
        <v>0</v>
      </c>
      <c r="AP71" s="3" t="str">
        <v/>
      </c>
      <c r="AU71" s="3">
        <f t="shared" si="10"/>
        <v>4</v>
      </c>
      <c r="AV71" s="3" t="str">
        <f t="shared" si="19"/>
        <v>کیفیت To کیفیت</v>
      </c>
      <c r="AY71" s="3" t="str">
        <f t="shared" si="20"/>
        <v/>
      </c>
      <c r="BA71" s="3">
        <v>0</v>
      </c>
      <c r="BB71" s="3" t="str">
        <v/>
      </c>
    </row>
    <row r="72" spans="1:54" x14ac:dyDescent="0.3">
      <c r="A72" s="3" t="str">
        <v>تقلبی</v>
      </c>
      <c r="B72" s="3" t="str">
        <v>خارجی</v>
      </c>
      <c r="C72" s="3">
        <v>4</v>
      </c>
      <c r="E72" s="3" t="str">
        <v>تقلبی</v>
      </c>
      <c r="G72" s="3">
        <v>0</v>
      </c>
      <c r="H72" s="3">
        <f>SUMIF(A:A,G72,C:C) + SUMIF(B:B,G72,C:C)</f>
        <v>0</v>
      </c>
      <c r="J72" s="3" t="str">
        <v>پروفیکار</v>
      </c>
      <c r="K72" s="3">
        <v>2</v>
      </c>
      <c r="L72" s="3" t="str">
        <f>VLOOKUP(J72,Sheet2!K:L,2,0)</f>
        <v>برند تحت لیسانس</v>
      </c>
      <c r="M72" s="3" t="str">
        <f>_xlfn.IFNA(VLOOKUP(L72,Sheet2!A:B,2,),"")</f>
        <v>برند</v>
      </c>
      <c r="N72" s="3">
        <f t="shared" si="12"/>
        <v>28</v>
      </c>
      <c r="P72" s="3" t="str">
        <f t="shared" si="11"/>
        <v>اصالت روغن موتور</v>
      </c>
      <c r="Q72" s="3" t="str">
        <f t="shared" si="13"/>
        <v>برند وارداتی</v>
      </c>
      <c r="R72" s="3">
        <f t="shared" si="14"/>
        <v>4</v>
      </c>
      <c r="S72" s="3" t="str">
        <f t="shared" si="15"/>
        <v>اصالت روغن موتور - برند وارداتی</v>
      </c>
      <c r="U72" s="3" t="str">
        <v>استاندارد - برند ایرانی</v>
      </c>
      <c r="V72" s="3">
        <f t="shared" si="16"/>
        <v>2</v>
      </c>
      <c r="X72" s="3" t="str">
        <v>گریس نشدن (عدم چسبندگی) - آشناییت با سرویسکار</v>
      </c>
      <c r="Y72" s="3">
        <v>4</v>
      </c>
      <c r="AG72" s="3" t="str">
        <f>_xlfn.IFNA(IF(VLOOKUP(A72,$J$2:$M$200,4,0) &lt;&gt; 0, VLOOKUP(A72,$J$2:$M$200,4,0), ""),"")</f>
        <v>برند</v>
      </c>
      <c r="AH72" s="3" t="str">
        <f>_xlfn.IFNA(IF(VLOOKUP(B72,$J$2:$M$200,4,0) &lt;&gt; 0, VLOOKUP(B72,$J$2:$M$200,4,0), ""),"")</f>
        <v>برند</v>
      </c>
      <c r="AI72" s="3" t="str">
        <f>IF(AND(AG72&lt;&gt;"",AH72&lt;&gt;"", AG72&lt;&gt;AH72),C72,"")</f>
        <v/>
      </c>
      <c r="AJ72" s="3" t="str">
        <f t="shared" si="17"/>
        <v/>
      </c>
      <c r="AM72" s="3" t="str">
        <f t="shared" si="18"/>
        <v/>
      </c>
      <c r="AO72" s="3">
        <v>0</v>
      </c>
      <c r="AP72" s="3" t="str">
        <v/>
      </c>
      <c r="AU72" s="3">
        <f t="shared" si="10"/>
        <v>4</v>
      </c>
      <c r="AV72" s="3" t="str">
        <f t="shared" si="19"/>
        <v>برند To برند</v>
      </c>
      <c r="AY72" s="3" t="str">
        <f t="shared" si="20"/>
        <v/>
      </c>
      <c r="BA72" s="3">
        <v>0</v>
      </c>
      <c r="BB72" s="3" t="str">
        <v/>
      </c>
    </row>
    <row r="73" spans="1:54" x14ac:dyDescent="0.3">
      <c r="A73" s="3" t="str">
        <v>هزینه</v>
      </c>
      <c r="B73" s="3" t="str">
        <v>کیلومتر</v>
      </c>
      <c r="C73" s="3">
        <v>4</v>
      </c>
      <c r="E73" s="3" t="str">
        <v>هزینه</v>
      </c>
      <c r="G73" s="3" t="str">
        <v>اصالت</v>
      </c>
      <c r="H73" s="3">
        <f>SUMIF(A:A,G73,C:C) + SUMIF(B:B,G73,C:C)</f>
        <v>4</v>
      </c>
      <c r="J73" s="3" t="str">
        <v>شناخت</v>
      </c>
      <c r="K73" s="3">
        <v>2</v>
      </c>
      <c r="L73" s="3" t="str">
        <f>VLOOKUP(J73,Sheet2!K:L,2,0)</f>
        <v>آشناییت با سرویسکار</v>
      </c>
      <c r="M73" s="3" t="str">
        <f>_xlfn.IFNA(VLOOKUP(L73,Sheet2!A:B,2,),"")</f>
        <v>سرویس کار</v>
      </c>
      <c r="N73" s="3">
        <f t="shared" si="12"/>
        <v>15</v>
      </c>
      <c r="P73" s="3" t="str">
        <f t="shared" si="11"/>
        <v>روغن موتور اقتصادی</v>
      </c>
      <c r="Q73" s="3" t="str">
        <f t="shared" si="13"/>
        <v>قابلیت طی مسافت بیشتر</v>
      </c>
      <c r="R73" s="3">
        <f t="shared" si="14"/>
        <v>4</v>
      </c>
      <c r="S73" s="3" t="str">
        <f t="shared" si="15"/>
        <v>روغن موتور اقتصادی - قابلیت طی مسافت بیشتر</v>
      </c>
      <c r="U73" s="3" t="str">
        <v>روغن موتور پرمیوم - اعتماد به سرویسکار</v>
      </c>
      <c r="V73" s="3">
        <f t="shared" si="16"/>
        <v>2</v>
      </c>
      <c r="X73" s="3" t="str">
        <v>آشناییت با سرویسکار - روغن موتور پرمیوم</v>
      </c>
      <c r="Y73" s="3">
        <v>3</v>
      </c>
      <c r="AG73" s="3" t="str">
        <f>_xlfn.IFNA(IF(VLOOKUP(A73,$J$2:$M$200,4,0) &lt;&gt; 0, VLOOKUP(A73,$J$2:$M$200,4,0), ""),"")</f>
        <v>قیمت</v>
      </c>
      <c r="AH73" s="3" t="str">
        <f>_xlfn.IFNA(IF(VLOOKUP(B73,$J$2:$M$200,4,0) &lt;&gt; 0, VLOOKUP(B73,$J$2:$M$200,4,0), ""),"")</f>
        <v>کیفیت</v>
      </c>
      <c r="AI73" s="3">
        <f>IF(AND(AG73&lt;&gt;"",AH73&lt;&gt;"", AG73&lt;&gt;AH73),C73,"")</f>
        <v>4</v>
      </c>
      <c r="AJ73" s="3" t="str">
        <f t="shared" si="17"/>
        <v>قیمت To کیفیت</v>
      </c>
      <c r="AM73" s="3" t="str">
        <f t="shared" si="18"/>
        <v/>
      </c>
      <c r="AO73" s="3">
        <v>0</v>
      </c>
      <c r="AP73" s="3" t="str">
        <v/>
      </c>
      <c r="AU73" s="3" t="str">
        <f t="shared" si="10"/>
        <v/>
      </c>
      <c r="AV73" s="3" t="str">
        <f t="shared" si="19"/>
        <v/>
      </c>
      <c r="AY73" s="3" t="str">
        <f t="shared" si="20"/>
        <v/>
      </c>
      <c r="BA73" s="3">
        <v>0</v>
      </c>
      <c r="BB73" s="3" t="str">
        <v/>
      </c>
    </row>
    <row r="74" spans="1:54" x14ac:dyDescent="0.3">
      <c r="A74" s="3" t="str">
        <v>تومن</v>
      </c>
      <c r="B74" s="3" t="str">
        <v>تعمیرگاه</v>
      </c>
      <c r="C74" s="3">
        <v>4</v>
      </c>
      <c r="E74" s="3" t="str">
        <v>تومن</v>
      </c>
      <c r="G74" s="3" t="str">
        <v>اعتمادی</v>
      </c>
      <c r="H74" s="3">
        <f>SUMIF(A:A,G74,C:C) + SUMIF(B:B,G74,C:C)</f>
        <v>3</v>
      </c>
      <c r="J74" s="3" t="str">
        <v>ادینول</v>
      </c>
      <c r="K74" s="3">
        <v>1</v>
      </c>
      <c r="L74" s="3" t="str">
        <f>VLOOKUP(J74,Sheet2!K:L,2,0)</f>
        <v>برند وارداتی</v>
      </c>
      <c r="M74" s="3" t="str">
        <f>_xlfn.IFNA(VLOOKUP(L74,Sheet2!A:B,2,),"")</f>
        <v>برند</v>
      </c>
      <c r="N74" s="3">
        <f t="shared" si="12"/>
        <v>28</v>
      </c>
      <c r="P74" s="3" t="str">
        <f t="shared" si="11"/>
        <v>روغن موتور اقتصادی</v>
      </c>
      <c r="Q74" s="3" t="str">
        <f t="shared" si="13"/>
        <v>آشناییت با سرویسکار</v>
      </c>
      <c r="R74" s="3">
        <f t="shared" si="14"/>
        <v>4</v>
      </c>
      <c r="S74" s="3" t="str">
        <f t="shared" si="15"/>
        <v>روغن موتور اقتصادی - آشناییت با سرویسکار</v>
      </c>
      <c r="U74" s="3" t="str">
        <v>برند ایرانی - نرم و روان حرکت کردن موتور</v>
      </c>
      <c r="V74" s="3">
        <f t="shared" si="16"/>
        <v>10</v>
      </c>
      <c r="X74" s="3" t="str">
        <v>تخفیف روی خرید - اصالت روغن موتور</v>
      </c>
      <c r="Y74" s="3">
        <v>3</v>
      </c>
      <c r="AG74" s="3" t="str">
        <f>_xlfn.IFNA(IF(VLOOKUP(A74,$J$2:$M$200,4,0) &lt;&gt; 0, VLOOKUP(A74,$J$2:$M$200,4,0), ""),"")</f>
        <v>قیمت</v>
      </c>
      <c r="AH74" s="3" t="str">
        <f>_xlfn.IFNA(IF(VLOOKUP(B74,$J$2:$M$200,4,0) &lt;&gt; 0, VLOOKUP(B74,$J$2:$M$200,4,0), ""),"")</f>
        <v>سرویس کار</v>
      </c>
      <c r="AI74" s="3">
        <f>IF(AND(AG74&lt;&gt;"",AH74&lt;&gt;"", AG74&lt;&gt;AH74),C74,"")</f>
        <v>4</v>
      </c>
      <c r="AJ74" s="3" t="str">
        <f t="shared" si="17"/>
        <v>قیمت To سرویس کار</v>
      </c>
      <c r="AM74" s="3" t="str">
        <f t="shared" si="18"/>
        <v/>
      </c>
      <c r="AO74" s="3">
        <v>0</v>
      </c>
      <c r="AP74" s="3" t="str">
        <v/>
      </c>
      <c r="AU74" s="3" t="str">
        <f t="shared" si="10"/>
        <v/>
      </c>
      <c r="AV74" s="3" t="str">
        <f t="shared" si="19"/>
        <v/>
      </c>
      <c r="AY74" s="3" t="str">
        <f t="shared" si="20"/>
        <v/>
      </c>
      <c r="BA74" s="3">
        <v>0</v>
      </c>
      <c r="BB74" s="3" t="str">
        <v/>
      </c>
    </row>
    <row r="75" spans="1:54" x14ac:dyDescent="0.3">
      <c r="A75" s="3" t="str">
        <v>گرون</v>
      </c>
      <c r="B75" s="3" t="str">
        <v>توتال</v>
      </c>
      <c r="C75" s="3">
        <v>3</v>
      </c>
      <c r="E75" s="3" t="str">
        <v>گرون</v>
      </c>
      <c r="G75" s="3" t="str">
        <v>5W20</v>
      </c>
      <c r="H75" s="3">
        <f>SUMIF(A:A,G75,C:C) + SUMIF(B:B,G75,C:C)</f>
        <v>3</v>
      </c>
      <c r="M75" s="3" t="str">
        <f>_xlfn.IFNA(VLOOKUP(L75,Sheet2!A:B,2,),"")</f>
        <v/>
      </c>
      <c r="N75" s="3" t="str">
        <f t="shared" si="12"/>
        <v/>
      </c>
      <c r="P75" s="3" t="str">
        <f t="shared" si="11"/>
        <v>روغن موتور پرمیوم</v>
      </c>
      <c r="Q75" s="3" t="str">
        <f t="shared" si="13"/>
        <v>برند وارداتی</v>
      </c>
      <c r="R75" s="3">
        <f t="shared" si="14"/>
        <v>3</v>
      </c>
      <c r="S75" s="3" t="str">
        <f t="shared" si="15"/>
        <v>روغن موتور پرمیوم - برند وارداتی</v>
      </c>
      <c r="U75" s="3" t="str">
        <v>شفافیت روغن موتور - قابلیت طی مسافت بیشتر</v>
      </c>
      <c r="V75" s="3">
        <f t="shared" si="16"/>
        <v>3</v>
      </c>
      <c r="X75" s="3" t="str">
        <v>برند ایرانی - در دسترس بودن</v>
      </c>
      <c r="Y75" s="3">
        <v>3</v>
      </c>
      <c r="AG75" s="3" t="str">
        <f>_xlfn.IFNA(IF(VLOOKUP(A75,$J$2:$M$200,4,0) &lt;&gt; 0, VLOOKUP(A75,$J$2:$M$200,4,0), ""),"")</f>
        <v>قیمت</v>
      </c>
      <c r="AH75" s="3" t="str">
        <f>_xlfn.IFNA(IF(VLOOKUP(B75,$J$2:$M$200,4,0) &lt;&gt; 0, VLOOKUP(B75,$J$2:$M$200,4,0), ""),"")</f>
        <v>برند</v>
      </c>
      <c r="AI75" s="3">
        <f>IF(AND(AG75&lt;&gt;"",AH75&lt;&gt;"", AG75&lt;&gt;AH75),C75,"")</f>
        <v>3</v>
      </c>
      <c r="AJ75" s="3" t="str">
        <f t="shared" si="17"/>
        <v>قیمت To برند</v>
      </c>
      <c r="AM75" s="3" t="str">
        <f t="shared" si="18"/>
        <v/>
      </c>
      <c r="AO75" s="3">
        <v>0</v>
      </c>
      <c r="AP75" s="3" t="str">
        <v/>
      </c>
      <c r="AU75" s="3" t="str">
        <f t="shared" si="10"/>
        <v/>
      </c>
      <c r="AV75" s="3" t="str">
        <f t="shared" si="19"/>
        <v/>
      </c>
      <c r="AY75" s="3" t="str">
        <f t="shared" si="20"/>
        <v/>
      </c>
      <c r="BA75" s="3">
        <v>0</v>
      </c>
      <c r="BB75" s="3" t="str">
        <v/>
      </c>
    </row>
    <row r="76" spans="1:54" x14ac:dyDescent="0.3">
      <c r="A76" s="3" t="str">
        <v>خارجی</v>
      </c>
      <c r="B76" s="3" t="str">
        <v>زیاده</v>
      </c>
      <c r="C76" s="3">
        <v>3</v>
      </c>
      <c r="E76" s="3" t="str">
        <v>خارجی</v>
      </c>
      <c r="H76" s="3">
        <f>SUMIF(A:A,G76,C:C) + SUMIF(B:B,G76,C:C)</f>
        <v>0</v>
      </c>
      <c r="M76" s="3" t="str">
        <f>_xlfn.IFNA(VLOOKUP(L76,Sheet2!A:B,2,),"")</f>
        <v/>
      </c>
      <c r="N76" s="3" t="str">
        <f t="shared" si="12"/>
        <v/>
      </c>
      <c r="P76" s="3" t="str">
        <f t="shared" si="11"/>
        <v>برند وارداتی</v>
      </c>
      <c r="Q76" s="3" t="str">
        <f t="shared" si="13"/>
        <v>در دسترس بودن</v>
      </c>
      <c r="R76" s="3">
        <f t="shared" si="14"/>
        <v>3</v>
      </c>
      <c r="S76" s="3" t="str">
        <f t="shared" si="15"/>
        <v>برند وارداتی - در دسترس بودن</v>
      </c>
      <c r="U76" s="3" t="str">
        <v>قابلیت طی مسافت بیشتر - برند ایرانی</v>
      </c>
      <c r="V76" s="3">
        <f t="shared" si="16"/>
        <v>5</v>
      </c>
      <c r="X76" s="3" t="str">
        <v>قابلیت طی مسافت بیشتر - آشناییت با سرویسکار</v>
      </c>
      <c r="Y76" s="3">
        <v>3</v>
      </c>
      <c r="AG76" s="3" t="str">
        <f>_xlfn.IFNA(IF(VLOOKUP(A76,$J$2:$M$200,4,0) &lt;&gt; 0, VLOOKUP(A76,$J$2:$M$200,4,0), ""),"")</f>
        <v>برند</v>
      </c>
      <c r="AH76" s="3" t="str">
        <f>_xlfn.IFNA(IF(VLOOKUP(B76,$J$2:$M$200,4,0) &lt;&gt; 0, VLOOKUP(B76,$J$2:$M$200,4,0), ""),"")</f>
        <v>برند</v>
      </c>
      <c r="AI76" s="3" t="str">
        <f>IF(AND(AG76&lt;&gt;"",AH76&lt;&gt;"", AG76&lt;&gt;AH76),C76,"")</f>
        <v/>
      </c>
      <c r="AJ76" s="3" t="str">
        <f t="shared" si="17"/>
        <v/>
      </c>
      <c r="AM76" s="3" t="str">
        <f t="shared" si="18"/>
        <v/>
      </c>
      <c r="AO76" s="3">
        <v>0</v>
      </c>
      <c r="AP76" s="3" t="str">
        <v/>
      </c>
      <c r="AU76" s="3">
        <f t="shared" si="10"/>
        <v>3</v>
      </c>
      <c r="AV76" s="3" t="str">
        <f t="shared" si="19"/>
        <v>برند To برند</v>
      </c>
      <c r="AY76" s="3" t="str">
        <f t="shared" si="20"/>
        <v/>
      </c>
      <c r="BA76" s="3">
        <v>0</v>
      </c>
      <c r="BB76" s="3" t="str">
        <v/>
      </c>
    </row>
    <row r="77" spans="1:54" x14ac:dyDescent="0.3">
      <c r="A77" s="3" t="str">
        <v>اصطکاک</v>
      </c>
      <c r="B77" s="3" t="str">
        <v>داخلی</v>
      </c>
      <c r="C77" s="3">
        <v>3</v>
      </c>
      <c r="E77" s="3" t="str">
        <v>اصطکاک</v>
      </c>
      <c r="H77" s="3">
        <f>SUMIF(A:A,G77,C:C) + SUMIF(B:B,G77,C:C)</f>
        <v>0</v>
      </c>
      <c r="M77" s="3" t="str">
        <f>_xlfn.IFNA(VLOOKUP(L77,Sheet2!A:B,2,),"")</f>
        <v/>
      </c>
      <c r="N77" s="3" t="str">
        <f t="shared" si="12"/>
        <v/>
      </c>
      <c r="P77" s="3" t="str">
        <f t="shared" si="11"/>
        <v>خاصیت ضدسایش</v>
      </c>
      <c r="Q77" s="3" t="str">
        <f t="shared" si="13"/>
        <v>برند ایرانی</v>
      </c>
      <c r="R77" s="3">
        <f t="shared" si="14"/>
        <v>3</v>
      </c>
      <c r="S77" s="3" t="str">
        <f t="shared" si="15"/>
        <v>خاصیت ضدسایش - برند ایرانی</v>
      </c>
      <c r="U77" s="3" t="str">
        <v>روغن موتور اقتصادی - اصالت روغن موتور</v>
      </c>
      <c r="V77" s="3">
        <f t="shared" si="16"/>
        <v>9</v>
      </c>
      <c r="X77" s="3" t="str">
        <v>گریس نشدن (عدم چسبندگی) - اعتماد به سرویسکار</v>
      </c>
      <c r="Y77" s="3">
        <v>3</v>
      </c>
      <c r="AG77" s="3" t="str">
        <f>_xlfn.IFNA(IF(VLOOKUP(A77,$J$2:$M$200,4,0) &lt;&gt; 0, VLOOKUP(A77,$J$2:$M$200,4,0), ""),"")</f>
        <v>کیفیت</v>
      </c>
      <c r="AH77" s="3" t="str">
        <f>_xlfn.IFNA(IF(VLOOKUP(B77,$J$2:$M$200,4,0) &lt;&gt; 0, VLOOKUP(B77,$J$2:$M$200,4,0), ""),"")</f>
        <v>برند</v>
      </c>
      <c r="AI77" s="3">
        <f>IF(AND(AG77&lt;&gt;"",AH77&lt;&gt;"", AG77&lt;&gt;AH77),C77,"")</f>
        <v>3</v>
      </c>
      <c r="AJ77" s="3" t="str">
        <f t="shared" si="17"/>
        <v>کیفیت To برند</v>
      </c>
      <c r="AM77" s="3" t="str">
        <f t="shared" si="18"/>
        <v/>
      </c>
      <c r="AO77" s="3">
        <v>0</v>
      </c>
      <c r="AP77" s="3" t="str">
        <v/>
      </c>
      <c r="AU77" s="3" t="str">
        <f t="shared" si="10"/>
        <v/>
      </c>
      <c r="AV77" s="3" t="str">
        <f t="shared" si="19"/>
        <v/>
      </c>
      <c r="AY77" s="3" t="str">
        <f t="shared" si="20"/>
        <v/>
      </c>
      <c r="BA77" s="3">
        <v>0</v>
      </c>
      <c r="BB77" s="3" t="str">
        <v/>
      </c>
    </row>
    <row r="78" spans="1:54" x14ac:dyDescent="0.3">
      <c r="A78" s="3" t="str">
        <v>تعمیرگاه</v>
      </c>
      <c r="B78" s="3" t="str">
        <v>گرون</v>
      </c>
      <c r="C78" s="3">
        <v>3</v>
      </c>
      <c r="E78" s="3" t="str">
        <v>تعمیرگاه</v>
      </c>
      <c r="H78" s="3">
        <f>SUMIF(A:A,G78,C:C) + SUMIF(B:B,G78,C:C)</f>
        <v>0</v>
      </c>
      <c r="M78" s="3" t="str">
        <f>_xlfn.IFNA(VLOOKUP(L78,Sheet2!A:B,2,),"")</f>
        <v/>
      </c>
      <c r="N78" s="3" t="str">
        <f t="shared" si="12"/>
        <v/>
      </c>
      <c r="P78" s="3" t="str">
        <f t="shared" si="11"/>
        <v>آشناییت با سرویسکار</v>
      </c>
      <c r="Q78" s="3" t="str">
        <f t="shared" si="13"/>
        <v>روغن موتور پرمیوم</v>
      </c>
      <c r="R78" s="3">
        <f t="shared" si="14"/>
        <v>3</v>
      </c>
      <c r="S78" s="3" t="str">
        <f t="shared" si="15"/>
        <v>آشناییت با سرویسکار - روغن موتور پرمیوم</v>
      </c>
      <c r="U78" s="3" t="str">
        <v>شفافیت روغن موتور - برند وارداتی</v>
      </c>
      <c r="V78" s="3">
        <f t="shared" si="16"/>
        <v>3</v>
      </c>
      <c r="X78" s="3" t="str">
        <v>قابلیت طی مسافت بیشتر - سرویسکار توصیه شده</v>
      </c>
      <c r="Y78" s="3">
        <v>3</v>
      </c>
      <c r="AG78" s="3" t="str">
        <f>_xlfn.IFNA(IF(VLOOKUP(A78,$J$2:$M$200,4,0) &lt;&gt; 0, VLOOKUP(A78,$J$2:$M$200,4,0), ""),"")</f>
        <v>سرویس کار</v>
      </c>
      <c r="AH78" s="3" t="str">
        <f>_xlfn.IFNA(IF(VLOOKUP(B78,$J$2:$M$200,4,0) &lt;&gt; 0, VLOOKUP(B78,$J$2:$M$200,4,0), ""),"")</f>
        <v>قیمت</v>
      </c>
      <c r="AI78" s="3">
        <f>IF(AND(AG78&lt;&gt;"",AH78&lt;&gt;"", AG78&lt;&gt;AH78),C78,"")</f>
        <v>3</v>
      </c>
      <c r="AJ78" s="3" t="str">
        <f t="shared" si="17"/>
        <v>سرویس کار To قیمت</v>
      </c>
      <c r="AM78" s="3" t="str">
        <f t="shared" si="18"/>
        <v/>
      </c>
      <c r="AO78" s="3">
        <v>0</v>
      </c>
      <c r="AP78" s="3" t="str">
        <v/>
      </c>
      <c r="AU78" s="3" t="str">
        <f t="shared" si="10"/>
        <v/>
      </c>
      <c r="AV78" s="3" t="str">
        <f t="shared" si="19"/>
        <v/>
      </c>
      <c r="AY78" s="3" t="str">
        <f t="shared" si="20"/>
        <v/>
      </c>
      <c r="BA78" s="3">
        <v>0</v>
      </c>
      <c r="BB78" s="3" t="str">
        <v/>
      </c>
    </row>
    <row r="79" spans="1:54" x14ac:dyDescent="0.3">
      <c r="A79" s="3" t="str">
        <v>ایران</v>
      </c>
      <c r="B79" s="3" t="str">
        <v>توتال</v>
      </c>
      <c r="C79" s="3">
        <v>3</v>
      </c>
      <c r="E79" s="3" t="str">
        <v>ایران</v>
      </c>
      <c r="H79" s="3">
        <f>SUMIF(A:A,G79,C:C) + SUMIF(B:B,G79,C:C)</f>
        <v>0</v>
      </c>
      <c r="M79" s="3" t="str">
        <f>_xlfn.IFNA(VLOOKUP(L79,Sheet2!A:B,2,),"")</f>
        <v/>
      </c>
      <c r="N79" s="3" t="str">
        <f t="shared" si="12"/>
        <v/>
      </c>
      <c r="P79" s="3" t="str">
        <f t="shared" si="11"/>
        <v>برند ایرانی</v>
      </c>
      <c r="Q79" s="3" t="str">
        <f t="shared" si="13"/>
        <v>برند وارداتی</v>
      </c>
      <c r="R79" s="3">
        <f t="shared" si="14"/>
        <v>3</v>
      </c>
      <c r="S79" s="3" t="str">
        <f t="shared" si="15"/>
        <v>برند ایرانی - برند وارداتی</v>
      </c>
      <c r="U79" s="3" t="str">
        <v>سرویسکار توصیه شده - قابلیت طی مسافت بیشتر</v>
      </c>
      <c r="V79" s="3">
        <f t="shared" si="16"/>
        <v>6</v>
      </c>
      <c r="X79" s="3" t="str">
        <v>قابلیت طی مسافت بیشتر - اصالت روغن موتور</v>
      </c>
      <c r="Y79" s="3">
        <v>3</v>
      </c>
      <c r="AG79" s="3" t="str">
        <f>_xlfn.IFNA(IF(VLOOKUP(A79,$J$2:$M$200,4,0) &lt;&gt; 0, VLOOKUP(A79,$J$2:$M$200,4,0), ""),"")</f>
        <v>برند</v>
      </c>
      <c r="AH79" s="3" t="str">
        <f>_xlfn.IFNA(IF(VLOOKUP(B79,$J$2:$M$200,4,0) &lt;&gt; 0, VLOOKUP(B79,$J$2:$M$200,4,0), ""),"")</f>
        <v>برند</v>
      </c>
      <c r="AI79" s="3" t="str">
        <f>IF(AND(AG79&lt;&gt;"",AH79&lt;&gt;"", AG79&lt;&gt;AH79),C79,"")</f>
        <v/>
      </c>
      <c r="AJ79" s="3" t="str">
        <f t="shared" si="17"/>
        <v/>
      </c>
      <c r="AM79" s="3" t="str">
        <f t="shared" si="18"/>
        <v/>
      </c>
      <c r="AO79" s="3">
        <v>0</v>
      </c>
      <c r="AP79" s="3" t="str">
        <v/>
      </c>
      <c r="AU79" s="3">
        <f t="shared" si="10"/>
        <v>3</v>
      </c>
      <c r="AV79" s="3" t="str">
        <f t="shared" si="19"/>
        <v>برند To برند</v>
      </c>
      <c r="AY79" s="3" t="str">
        <f t="shared" si="20"/>
        <v/>
      </c>
      <c r="BA79" s="3">
        <v>0</v>
      </c>
      <c r="BB79" s="3" t="str">
        <v/>
      </c>
    </row>
    <row r="80" spans="1:54" x14ac:dyDescent="0.3">
      <c r="A80" s="3" t="str">
        <v>مکانیک</v>
      </c>
      <c r="B80" s="3" t="str">
        <v>صدا</v>
      </c>
      <c r="C80" s="3">
        <v>3</v>
      </c>
      <c r="E80" s="3" t="str">
        <v>مکانیک</v>
      </c>
      <c r="H80" s="3">
        <f>SUMIF(A:A,G80,C:C) + SUMIF(B:B,G80,C:C)</f>
        <v>0</v>
      </c>
      <c r="M80" s="3" t="str">
        <f>_xlfn.IFNA(VLOOKUP(L80,Sheet2!A:B,2,),"")</f>
        <v/>
      </c>
      <c r="N80" s="3" t="str">
        <f t="shared" si="12"/>
        <v/>
      </c>
      <c r="P80" s="3" t="str">
        <f t="shared" si="11"/>
        <v>سرویسکار توصیه شده</v>
      </c>
      <c r="Q80" s="3" t="str">
        <f t="shared" si="13"/>
        <v>نرم و روان حرکت کردن موتور</v>
      </c>
      <c r="R80" s="3">
        <f t="shared" si="14"/>
        <v>3</v>
      </c>
      <c r="S80" s="3" t="str">
        <f t="shared" si="15"/>
        <v>سرویسکار توصیه شده - نرم و روان حرکت کردن موتور</v>
      </c>
      <c r="U80" s="3" t="str">
        <v>قابلیت طی مسافت بیشتر - نرم و روان حرکت کردن موتور</v>
      </c>
      <c r="V80" s="3">
        <f t="shared" si="16"/>
        <v>4</v>
      </c>
      <c r="X80" s="3" t="str">
        <v>نرم و روان حرکت کردن موتور - آشناییت با سرویسکار</v>
      </c>
      <c r="Y80" s="3">
        <v>3</v>
      </c>
      <c r="AG80" s="3" t="str">
        <f>_xlfn.IFNA(IF(VLOOKUP(A80,$J$2:$M$200,4,0) &lt;&gt; 0, VLOOKUP(A80,$J$2:$M$200,4,0), ""),"")</f>
        <v>سرویس کار</v>
      </c>
      <c r="AH80" s="3" t="str">
        <f>_xlfn.IFNA(IF(VLOOKUP(B80,$J$2:$M$200,4,0) &lt;&gt; 0, VLOOKUP(B80,$J$2:$M$200,4,0), ""),"")</f>
        <v>کیفیت</v>
      </c>
      <c r="AI80" s="3">
        <f>IF(AND(AG80&lt;&gt;"",AH80&lt;&gt;"", AG80&lt;&gt;AH80),C80,"")</f>
        <v>3</v>
      </c>
      <c r="AJ80" s="3" t="str">
        <f t="shared" si="17"/>
        <v>سرویس کار To کیفیت</v>
      </c>
      <c r="AM80" s="3" t="str">
        <f t="shared" si="18"/>
        <v/>
      </c>
      <c r="AO80" s="3">
        <v>0</v>
      </c>
      <c r="AP80" s="3" t="str">
        <v/>
      </c>
      <c r="AU80" s="3" t="str">
        <f t="shared" si="10"/>
        <v/>
      </c>
      <c r="AV80" s="3" t="str">
        <f t="shared" si="19"/>
        <v/>
      </c>
      <c r="AY80" s="3" t="str">
        <f t="shared" si="20"/>
        <v/>
      </c>
      <c r="BA80" s="3">
        <v>0</v>
      </c>
      <c r="BB80" s="3" t="str">
        <v/>
      </c>
    </row>
    <row r="81" spans="1:54" x14ac:dyDescent="0.3">
      <c r="A81" s="3" t="str">
        <v>تقلبی</v>
      </c>
      <c r="B81" s="3" t="str">
        <v>تومن</v>
      </c>
      <c r="C81" s="3">
        <v>3</v>
      </c>
      <c r="E81" s="3" t="str">
        <v>تقلبی</v>
      </c>
      <c r="H81" s="3">
        <f>SUMIF(A:A,G81,C:C) + SUMIF(B:B,G81,C:C)</f>
        <v>0</v>
      </c>
      <c r="M81" s="3" t="str">
        <f>_xlfn.IFNA(VLOOKUP(L81,Sheet2!A:B,2,),"")</f>
        <v/>
      </c>
      <c r="N81" s="3" t="str">
        <f t="shared" si="12"/>
        <v/>
      </c>
      <c r="P81" s="3" t="str">
        <f t="shared" si="11"/>
        <v>اصالت روغن موتور</v>
      </c>
      <c r="Q81" s="3" t="str">
        <f t="shared" si="13"/>
        <v>روغن موتور اقتصادی</v>
      </c>
      <c r="R81" s="3">
        <f t="shared" si="14"/>
        <v>3</v>
      </c>
      <c r="S81" s="3" t="str">
        <f t="shared" si="15"/>
        <v>اصالت روغن موتور - روغن موتور اقتصادی</v>
      </c>
      <c r="U81" s="3" t="str">
        <v>برند ایرانی - قابلیت طی مسافت بیشتر</v>
      </c>
      <c r="V81" s="3">
        <f t="shared" si="16"/>
        <v>5</v>
      </c>
      <c r="X81" s="3" t="str">
        <v>نرم و روان حرکت کردن موتور - سرویسکار توصیه شده</v>
      </c>
      <c r="Y81" s="3">
        <v>3</v>
      </c>
      <c r="AG81" s="3" t="str">
        <f>_xlfn.IFNA(IF(VLOOKUP(A81,$J$2:$M$200,4,0) &lt;&gt; 0, VLOOKUP(A81,$J$2:$M$200,4,0), ""),"")</f>
        <v>برند</v>
      </c>
      <c r="AH81" s="3" t="str">
        <f>_xlfn.IFNA(IF(VLOOKUP(B81,$J$2:$M$200,4,0) &lt;&gt; 0, VLOOKUP(B81,$J$2:$M$200,4,0), ""),"")</f>
        <v>قیمت</v>
      </c>
      <c r="AI81" s="3">
        <f>IF(AND(AG81&lt;&gt;"",AH81&lt;&gt;"", AG81&lt;&gt;AH81),C81,"")</f>
        <v>3</v>
      </c>
      <c r="AJ81" s="3" t="str">
        <f t="shared" si="17"/>
        <v>برند To قیمت</v>
      </c>
      <c r="AM81" s="3" t="str">
        <f t="shared" si="18"/>
        <v/>
      </c>
      <c r="AO81" s="3">
        <v>0</v>
      </c>
      <c r="AP81" s="3" t="str">
        <v/>
      </c>
      <c r="AU81" s="3" t="str">
        <f t="shared" si="10"/>
        <v/>
      </c>
      <c r="AV81" s="3" t="str">
        <f t="shared" si="19"/>
        <v/>
      </c>
      <c r="AY81" s="3" t="str">
        <f t="shared" si="20"/>
        <v/>
      </c>
      <c r="BA81" s="3">
        <v>0</v>
      </c>
      <c r="BB81" s="3" t="str">
        <v/>
      </c>
    </row>
    <row r="82" spans="1:54" x14ac:dyDescent="0.3">
      <c r="A82" s="3" t="str">
        <v>تقلبی</v>
      </c>
      <c r="B82" s="3" t="str">
        <v>ایران</v>
      </c>
      <c r="C82" s="3">
        <v>3</v>
      </c>
      <c r="E82" s="3" t="str">
        <v>تقلبی</v>
      </c>
      <c r="H82" s="3">
        <f>SUMIF(A:A,G82,C:C) + SUMIF(B:B,G82,C:C)</f>
        <v>0</v>
      </c>
      <c r="M82" s="3" t="str">
        <f>_xlfn.IFNA(VLOOKUP(L82,Sheet2!A:B,2,),"")</f>
        <v/>
      </c>
      <c r="N82" s="3" t="str">
        <f t="shared" si="12"/>
        <v/>
      </c>
      <c r="P82" s="3" t="str">
        <f t="shared" si="11"/>
        <v>اصالت روغن موتور</v>
      </c>
      <c r="Q82" s="3" t="str">
        <f t="shared" si="13"/>
        <v>برند ایرانی</v>
      </c>
      <c r="R82" s="3">
        <f t="shared" si="14"/>
        <v>3</v>
      </c>
      <c r="S82" s="3" t="str">
        <f t="shared" si="15"/>
        <v>اصالت روغن موتور - برند ایرانی</v>
      </c>
      <c r="U82" s="3" t="str">
        <v>استاندارد - برند تحت لیسانس</v>
      </c>
      <c r="V82" s="3">
        <f t="shared" si="16"/>
        <v>2</v>
      </c>
      <c r="X82" s="3" t="str">
        <v>اعتماد به سرویسکار - برند ایرانی</v>
      </c>
      <c r="Y82" s="3">
        <v>3</v>
      </c>
      <c r="AG82" s="3" t="str">
        <f>_xlfn.IFNA(IF(VLOOKUP(A82,$J$2:$M$200,4,0) &lt;&gt; 0, VLOOKUP(A82,$J$2:$M$200,4,0), ""),"")</f>
        <v>برند</v>
      </c>
      <c r="AH82" s="3" t="str">
        <f>_xlfn.IFNA(IF(VLOOKUP(B82,$J$2:$M$200,4,0) &lt;&gt; 0, VLOOKUP(B82,$J$2:$M$200,4,0), ""),"")</f>
        <v>برند</v>
      </c>
      <c r="AI82" s="3" t="str">
        <f>IF(AND(AG82&lt;&gt;"",AH82&lt;&gt;"", AG82&lt;&gt;AH82),C82,"")</f>
        <v/>
      </c>
      <c r="AJ82" s="3" t="str">
        <f t="shared" si="17"/>
        <v/>
      </c>
      <c r="AM82" s="3" t="str">
        <f t="shared" si="18"/>
        <v/>
      </c>
      <c r="AO82" s="3">
        <v>0</v>
      </c>
      <c r="AP82" s="3" t="str">
        <v/>
      </c>
      <c r="AU82" s="3">
        <f t="shared" si="10"/>
        <v>3</v>
      </c>
      <c r="AV82" s="3" t="str">
        <f t="shared" si="19"/>
        <v>برند To برند</v>
      </c>
      <c r="AY82" s="3" t="str">
        <f t="shared" si="20"/>
        <v/>
      </c>
      <c r="BA82" s="3">
        <v>0</v>
      </c>
      <c r="BB82" s="3" t="str">
        <v/>
      </c>
    </row>
    <row r="83" spans="1:54" x14ac:dyDescent="0.3">
      <c r="A83" s="3" t="str">
        <v>بهران</v>
      </c>
      <c r="B83" s="3" t="str">
        <v>ایران</v>
      </c>
      <c r="C83" s="3">
        <v>3</v>
      </c>
      <c r="E83" s="3" t="str">
        <v>بهران</v>
      </c>
      <c r="H83" s="3">
        <f>SUMIF(A:A,G83,C:C) + SUMIF(B:B,G83,C:C)</f>
        <v>0</v>
      </c>
      <c r="M83" s="3" t="str">
        <f>_xlfn.IFNA(VLOOKUP(L83,Sheet2!A:B,2,),"")</f>
        <v/>
      </c>
      <c r="N83" s="3" t="str">
        <f t="shared" si="12"/>
        <v/>
      </c>
      <c r="P83" s="3" t="str">
        <f t="shared" si="11"/>
        <v>برند ایرانی</v>
      </c>
      <c r="Q83" s="3" t="str">
        <f t="shared" si="13"/>
        <v>برند ایرانی</v>
      </c>
      <c r="R83" s="3" t="str">
        <f t="shared" si="14"/>
        <v/>
      </c>
      <c r="S83" s="3" t="str">
        <f t="shared" si="15"/>
        <v/>
      </c>
      <c r="U83" s="3" t="str">
        <v>برند ایرانی - سرویسکار توصیه شده</v>
      </c>
      <c r="V83" s="3">
        <f t="shared" si="16"/>
        <v>6</v>
      </c>
      <c r="X83" s="3" t="str">
        <v>شفافیت روغن موتور - قابلیت طی مسافت بیشتر</v>
      </c>
      <c r="Y83" s="3">
        <v>3</v>
      </c>
      <c r="AG83" s="3" t="str">
        <f>_xlfn.IFNA(IF(VLOOKUP(A83,$J$2:$M$200,4,0) &lt;&gt; 0, VLOOKUP(A83,$J$2:$M$200,4,0), ""),"")</f>
        <v>برند</v>
      </c>
      <c r="AH83" s="3" t="str">
        <f>_xlfn.IFNA(IF(VLOOKUP(B83,$J$2:$M$200,4,0) &lt;&gt; 0, VLOOKUP(B83,$J$2:$M$200,4,0), ""),"")</f>
        <v>برند</v>
      </c>
      <c r="AI83" s="3" t="str">
        <f>IF(AND(AG83&lt;&gt;"",AH83&lt;&gt;"", AG83&lt;&gt;AH83),C83,"")</f>
        <v/>
      </c>
      <c r="AJ83" s="3" t="str">
        <f t="shared" si="17"/>
        <v/>
      </c>
      <c r="AM83" s="3" t="str">
        <f t="shared" si="18"/>
        <v/>
      </c>
      <c r="AO83" s="3">
        <v>0</v>
      </c>
      <c r="AP83" s="3" t="str">
        <v/>
      </c>
      <c r="AU83" s="3">
        <f t="shared" si="10"/>
        <v>3</v>
      </c>
      <c r="AV83" s="3" t="str">
        <f t="shared" si="19"/>
        <v>برند To برند</v>
      </c>
      <c r="AY83" s="3" t="str">
        <f t="shared" si="20"/>
        <v/>
      </c>
      <c r="BA83" s="3">
        <v>0</v>
      </c>
      <c r="BB83" s="3" t="str">
        <v/>
      </c>
    </row>
    <row r="84" spans="1:54" x14ac:dyDescent="0.3">
      <c r="A84" s="3" t="str">
        <v>داخلی</v>
      </c>
      <c r="B84" s="3" t="str">
        <v>ایران</v>
      </c>
      <c r="C84" s="3">
        <v>3</v>
      </c>
      <c r="E84" s="3" t="str">
        <v>داخلی</v>
      </c>
      <c r="H84" s="3">
        <f>SUMIF(A:A,G84,C:C) + SUMIF(B:B,G84,C:C)</f>
        <v>0</v>
      </c>
      <c r="M84" s="3" t="str">
        <f>_xlfn.IFNA(VLOOKUP(L84,Sheet2!A:B,2,),"")</f>
        <v/>
      </c>
      <c r="N84" s="3" t="str">
        <f t="shared" si="12"/>
        <v/>
      </c>
      <c r="P84" s="3" t="str">
        <f t="shared" si="11"/>
        <v>برند ایرانی</v>
      </c>
      <c r="Q84" s="3" t="str">
        <f t="shared" si="13"/>
        <v>برند ایرانی</v>
      </c>
      <c r="R84" s="3" t="str">
        <f t="shared" si="14"/>
        <v/>
      </c>
      <c r="S84" s="3" t="str">
        <f t="shared" si="15"/>
        <v/>
      </c>
      <c r="U84" s="3" t="str">
        <v>در دسترس بودن - برند وارداتی</v>
      </c>
      <c r="V84" s="3">
        <f t="shared" si="16"/>
        <v>2</v>
      </c>
      <c r="X84" s="3" t="str">
        <v>شفافیت روغن موتور - برند وارداتی</v>
      </c>
      <c r="Y84" s="3">
        <v>3</v>
      </c>
      <c r="AG84" s="3" t="str">
        <f>_xlfn.IFNA(IF(VLOOKUP(A84,$J$2:$M$200,4,0) &lt;&gt; 0, VLOOKUP(A84,$J$2:$M$200,4,0), ""),"")</f>
        <v>برند</v>
      </c>
      <c r="AH84" s="3" t="str">
        <f>_xlfn.IFNA(IF(VLOOKUP(B84,$J$2:$M$200,4,0) &lt;&gt; 0, VLOOKUP(B84,$J$2:$M$200,4,0), ""),"")</f>
        <v>برند</v>
      </c>
      <c r="AI84" s="3" t="str">
        <f>IF(AND(AG84&lt;&gt;"",AH84&lt;&gt;"", AG84&lt;&gt;AH84),C84,"")</f>
        <v/>
      </c>
      <c r="AJ84" s="3" t="str">
        <f t="shared" si="17"/>
        <v/>
      </c>
      <c r="AM84" s="3" t="str">
        <f t="shared" si="18"/>
        <v/>
      </c>
      <c r="AO84" s="3">
        <v>0</v>
      </c>
      <c r="AP84" s="3" t="str">
        <v/>
      </c>
      <c r="AU84" s="3">
        <f t="shared" ref="AU84:AU147" si="21">IF(AND(AG84&lt;&gt;"",AH84&lt;&gt;"", AG84=AH84),C84,"")</f>
        <v>3</v>
      </c>
      <c r="AV84" s="3" t="str">
        <f t="shared" si="19"/>
        <v>برند To برند</v>
      </c>
      <c r="AY84" s="3" t="str">
        <f t="shared" si="20"/>
        <v/>
      </c>
      <c r="BA84" s="3">
        <v>0</v>
      </c>
      <c r="BB84" s="3" t="str">
        <v/>
      </c>
    </row>
    <row r="85" spans="1:54" x14ac:dyDescent="0.3">
      <c r="A85" s="3" t="str">
        <v>کارکرد</v>
      </c>
      <c r="B85" s="3" t="str">
        <v>تومن</v>
      </c>
      <c r="C85" s="3">
        <v>3</v>
      </c>
      <c r="E85" s="3" t="str">
        <v>کارکرد</v>
      </c>
      <c r="H85" s="3">
        <f>SUMIF(A:A,G85,C:C) + SUMIF(B:B,G85,C:C)</f>
        <v>0</v>
      </c>
      <c r="M85" s="3" t="str">
        <f>_xlfn.IFNA(VLOOKUP(L85,Sheet2!A:B,2,),"")</f>
        <v/>
      </c>
      <c r="N85" s="3" t="str">
        <f t="shared" si="12"/>
        <v/>
      </c>
      <c r="P85" s="3" t="str">
        <f t="shared" si="11"/>
        <v>قابلیت طی مسافت بیشتر</v>
      </c>
      <c r="Q85" s="3" t="str">
        <f t="shared" si="13"/>
        <v>روغن موتور اقتصادی</v>
      </c>
      <c r="R85" s="3">
        <f t="shared" si="14"/>
        <v>3</v>
      </c>
      <c r="S85" s="3" t="str">
        <f t="shared" si="15"/>
        <v>قابلیت طی مسافت بیشتر - روغن موتور اقتصادی</v>
      </c>
      <c r="U85" s="3" t="str">
        <v>شفافیت روغن موتور - برند ایرانی</v>
      </c>
      <c r="V85" s="3">
        <f t="shared" si="16"/>
        <v>3</v>
      </c>
      <c r="X85" s="3" t="str">
        <v>شفافیت روغن موتور - برند ایرانی</v>
      </c>
      <c r="Y85" s="3">
        <v>3</v>
      </c>
      <c r="AG85" s="3" t="str">
        <f>_xlfn.IFNA(IF(VLOOKUP(A85,$J$2:$M$200,4,0) &lt;&gt; 0, VLOOKUP(A85,$J$2:$M$200,4,0), ""),"")</f>
        <v>کیفیت</v>
      </c>
      <c r="AH85" s="3" t="str">
        <f>_xlfn.IFNA(IF(VLOOKUP(B85,$J$2:$M$200,4,0) &lt;&gt; 0, VLOOKUP(B85,$J$2:$M$200,4,0), ""),"")</f>
        <v>قیمت</v>
      </c>
      <c r="AI85" s="3">
        <f>IF(AND(AG85&lt;&gt;"",AH85&lt;&gt;"", AG85&lt;&gt;AH85),C85,"")</f>
        <v>3</v>
      </c>
      <c r="AJ85" s="3" t="str">
        <f t="shared" si="17"/>
        <v>کیفیت To قیمت</v>
      </c>
      <c r="AM85" s="3" t="str">
        <f t="shared" si="18"/>
        <v/>
      </c>
      <c r="AO85" s="3">
        <v>0</v>
      </c>
      <c r="AP85" s="3" t="str">
        <v/>
      </c>
      <c r="AU85" s="3" t="str">
        <f t="shared" si="21"/>
        <v/>
      </c>
      <c r="AV85" s="3" t="str">
        <f t="shared" si="19"/>
        <v/>
      </c>
      <c r="AY85" s="3" t="str">
        <f t="shared" si="20"/>
        <v/>
      </c>
      <c r="BA85" s="3">
        <v>0</v>
      </c>
      <c r="BB85" s="3" t="str">
        <v/>
      </c>
    </row>
    <row r="86" spans="1:54" x14ac:dyDescent="0.3">
      <c r="A86" s="3" t="str">
        <v>دوستان</v>
      </c>
      <c r="B86" s="3" t="str">
        <v>هزینه</v>
      </c>
      <c r="C86" s="3">
        <v>3</v>
      </c>
      <c r="E86" s="3" t="str">
        <v>دوستان</v>
      </c>
      <c r="H86" s="3">
        <f>SUMIF(A:A,G86,C:C) + SUMIF(B:B,G86,C:C)</f>
        <v>0</v>
      </c>
      <c r="M86" s="3" t="str">
        <f>_xlfn.IFNA(VLOOKUP(L86,Sheet2!A:B,2,),"")</f>
        <v/>
      </c>
      <c r="N86" s="3" t="str">
        <f t="shared" si="12"/>
        <v/>
      </c>
      <c r="P86" s="3" t="str">
        <f t="shared" si="11"/>
        <v>سرویسکار توصیه شده</v>
      </c>
      <c r="Q86" s="3" t="str">
        <f t="shared" si="13"/>
        <v>روغن موتور اقتصادی</v>
      </c>
      <c r="R86" s="3">
        <f t="shared" si="14"/>
        <v>3</v>
      </c>
      <c r="S86" s="3" t="str">
        <f t="shared" si="15"/>
        <v>سرویسکار توصیه شده - روغن موتور اقتصادی</v>
      </c>
      <c r="U86" s="3" t="str">
        <v>اصالت روغن موتور - سرویسکار توصیه شده</v>
      </c>
      <c r="V86" s="3">
        <f t="shared" si="16"/>
        <v>2</v>
      </c>
      <c r="X86" s="3" t="str">
        <v>گریس نشدن (عدم چسبندگی) - شفافیت روغن موتور</v>
      </c>
      <c r="Y86" s="3">
        <v>3</v>
      </c>
      <c r="AG86" s="3" t="str">
        <f>_xlfn.IFNA(IF(VLOOKUP(A86,$J$2:$M$200,4,0) &lt;&gt; 0, VLOOKUP(A86,$J$2:$M$200,4,0), ""),"")</f>
        <v>سرویس کار</v>
      </c>
      <c r="AH86" s="3" t="str">
        <f>_xlfn.IFNA(IF(VLOOKUP(B86,$J$2:$M$200,4,0) &lt;&gt; 0, VLOOKUP(B86,$J$2:$M$200,4,0), ""),"")</f>
        <v>قیمت</v>
      </c>
      <c r="AI86" s="3">
        <f>IF(AND(AG86&lt;&gt;"",AH86&lt;&gt;"", AG86&lt;&gt;AH86),C86,"")</f>
        <v>3</v>
      </c>
      <c r="AJ86" s="3" t="str">
        <f t="shared" si="17"/>
        <v>سرویس کار To قیمت</v>
      </c>
      <c r="AM86" s="3" t="str">
        <f t="shared" si="18"/>
        <v/>
      </c>
      <c r="AO86" s="3">
        <v>0</v>
      </c>
      <c r="AP86" s="3" t="str">
        <v/>
      </c>
      <c r="AU86" s="3" t="str">
        <f t="shared" si="21"/>
        <v/>
      </c>
      <c r="AV86" s="3" t="str">
        <f t="shared" si="19"/>
        <v/>
      </c>
      <c r="AY86" s="3" t="str">
        <f t="shared" si="20"/>
        <v/>
      </c>
      <c r="BA86" s="3">
        <v>0</v>
      </c>
      <c r="BB86" s="3" t="str">
        <v/>
      </c>
    </row>
    <row r="87" spans="1:54" x14ac:dyDescent="0.3">
      <c r="A87" s="3" t="str">
        <v>سایش</v>
      </c>
      <c r="B87" s="3" t="str">
        <v>داخلی</v>
      </c>
      <c r="C87" s="3">
        <v>3</v>
      </c>
      <c r="E87" s="3" t="str">
        <v>سایش</v>
      </c>
      <c r="H87" s="3">
        <f>SUMIF(A:A,G87,C:C) + SUMIF(B:B,G87,C:C)</f>
        <v>0</v>
      </c>
      <c r="M87" s="3" t="str">
        <f>_xlfn.IFNA(VLOOKUP(L87,Sheet2!A:B,2,),"")</f>
        <v/>
      </c>
      <c r="N87" s="3" t="str">
        <f t="shared" si="12"/>
        <v/>
      </c>
      <c r="P87" s="3" t="str">
        <f t="shared" si="11"/>
        <v>خاصیت ضدسایش</v>
      </c>
      <c r="Q87" s="3" t="str">
        <f t="shared" si="13"/>
        <v>برند ایرانی</v>
      </c>
      <c r="R87" s="3">
        <f t="shared" si="14"/>
        <v>3</v>
      </c>
      <c r="S87" s="3" t="str">
        <f t="shared" si="15"/>
        <v>خاصیت ضدسایش - برند ایرانی</v>
      </c>
      <c r="U87" s="3" t="str">
        <v>گریس نشدن (عدم چسبندگی) - شفافیت روغن موتور</v>
      </c>
      <c r="V87" s="3">
        <f t="shared" si="16"/>
        <v>3</v>
      </c>
      <c r="X87" s="3" t="str">
        <v>گریس نشدن (عدم چسبندگی) - برند وارداتی</v>
      </c>
      <c r="Y87" s="3">
        <v>3</v>
      </c>
      <c r="AG87" s="3" t="str">
        <f>_xlfn.IFNA(IF(VLOOKUP(A87,$J$2:$M$200,4,0) &lt;&gt; 0, VLOOKUP(A87,$J$2:$M$200,4,0), ""),"")</f>
        <v>کیفیت</v>
      </c>
      <c r="AH87" s="3" t="str">
        <f>_xlfn.IFNA(IF(VLOOKUP(B87,$J$2:$M$200,4,0) &lt;&gt; 0, VLOOKUP(B87,$J$2:$M$200,4,0), ""),"")</f>
        <v>برند</v>
      </c>
      <c r="AI87" s="3">
        <f>IF(AND(AG87&lt;&gt;"",AH87&lt;&gt;"", AG87&lt;&gt;AH87),C87,"")</f>
        <v>3</v>
      </c>
      <c r="AJ87" s="3" t="str">
        <f t="shared" si="17"/>
        <v>کیفیت To برند</v>
      </c>
      <c r="AM87" s="3" t="str">
        <f t="shared" si="18"/>
        <v/>
      </c>
      <c r="AO87" s="3">
        <v>0</v>
      </c>
      <c r="AP87" s="3" t="str">
        <v/>
      </c>
      <c r="AU87" s="3" t="str">
        <f t="shared" si="21"/>
        <v/>
      </c>
      <c r="AV87" s="3" t="str">
        <f t="shared" si="19"/>
        <v/>
      </c>
      <c r="AY87" s="3" t="str">
        <f t="shared" si="20"/>
        <v/>
      </c>
      <c r="BA87" s="3">
        <v>0</v>
      </c>
      <c r="BB87" s="3" t="str">
        <v/>
      </c>
    </row>
    <row r="88" spans="1:54" x14ac:dyDescent="0.3">
      <c r="A88" s="3" t="str">
        <v>توتال</v>
      </c>
      <c r="B88" s="3" t="str">
        <v>اصل</v>
      </c>
      <c r="C88" s="3">
        <v>3</v>
      </c>
      <c r="E88" s="3" t="str">
        <v>توتال</v>
      </c>
      <c r="H88" s="3">
        <f>SUMIF(A:A,G88,C:C) + SUMIF(B:B,G88,C:C)</f>
        <v>0</v>
      </c>
      <c r="M88" s="3" t="str">
        <f>_xlfn.IFNA(VLOOKUP(L88,Sheet2!A:B,2,),"")</f>
        <v/>
      </c>
      <c r="N88" s="3" t="str">
        <f t="shared" si="12"/>
        <v/>
      </c>
      <c r="P88" s="3" t="str">
        <f t="shared" si="11"/>
        <v>برند وارداتی</v>
      </c>
      <c r="Q88" s="3" t="str">
        <f t="shared" si="13"/>
        <v>اصالت روغن موتور</v>
      </c>
      <c r="R88" s="3">
        <f t="shared" si="14"/>
        <v>3</v>
      </c>
      <c r="S88" s="3" t="str">
        <f t="shared" si="15"/>
        <v>برند وارداتی - اصالت روغن موتور</v>
      </c>
      <c r="U88" s="3" t="str">
        <v>اصالت روغن موتور - قابلیت طی مسافت بیشتر</v>
      </c>
      <c r="V88" s="3">
        <f t="shared" si="16"/>
        <v>2</v>
      </c>
      <c r="X88" s="3" t="str">
        <v>روغن موتور پرمیوم - سرویسکار توصیه شده</v>
      </c>
      <c r="Y88" s="3">
        <v>3</v>
      </c>
      <c r="AG88" s="3" t="str">
        <f>_xlfn.IFNA(IF(VLOOKUP(A88,$J$2:$M$200,4,0) &lt;&gt; 0, VLOOKUP(A88,$J$2:$M$200,4,0), ""),"")</f>
        <v>برند</v>
      </c>
      <c r="AH88" s="3" t="str">
        <f>_xlfn.IFNA(IF(VLOOKUP(B88,$J$2:$M$200,4,0) &lt;&gt; 0, VLOOKUP(B88,$J$2:$M$200,4,0), ""),"")</f>
        <v>برند</v>
      </c>
      <c r="AI88" s="3" t="str">
        <f>IF(AND(AG88&lt;&gt;"",AH88&lt;&gt;"", AG88&lt;&gt;AH88),C88,"")</f>
        <v/>
      </c>
      <c r="AJ88" s="3" t="str">
        <f t="shared" si="17"/>
        <v/>
      </c>
      <c r="AM88" s="3" t="str">
        <f t="shared" si="18"/>
        <v/>
      </c>
      <c r="AO88" s="3">
        <v>0</v>
      </c>
      <c r="AP88" s="3" t="str">
        <v/>
      </c>
      <c r="AU88" s="3">
        <f t="shared" si="21"/>
        <v>3</v>
      </c>
      <c r="AV88" s="3" t="str">
        <f t="shared" si="19"/>
        <v>برند To برند</v>
      </c>
      <c r="AY88" s="3" t="str">
        <f t="shared" si="20"/>
        <v/>
      </c>
      <c r="BA88" s="3">
        <v>0</v>
      </c>
      <c r="BB88" s="3" t="str">
        <v/>
      </c>
    </row>
    <row r="89" spans="1:54" x14ac:dyDescent="0.3">
      <c r="A89" s="3" t="str">
        <v>تقلبی</v>
      </c>
      <c r="B89" s="3" t="str">
        <v>اعتماد</v>
      </c>
      <c r="C89" s="3">
        <v>3</v>
      </c>
      <c r="E89" s="3" t="str">
        <v>تقلبی</v>
      </c>
      <c r="H89" s="3">
        <f>SUMIF(A:A,G89,C:C) + SUMIF(B:B,G89,C:C)</f>
        <v>0</v>
      </c>
      <c r="M89" s="3" t="str">
        <f>_xlfn.IFNA(VLOOKUP(L89,Sheet2!A:B,2,),"")</f>
        <v/>
      </c>
      <c r="N89" s="3" t="str">
        <f t="shared" si="12"/>
        <v/>
      </c>
      <c r="P89" s="3" t="str">
        <f t="shared" si="11"/>
        <v>اصالت روغن موتور</v>
      </c>
      <c r="Q89" s="3" t="str">
        <f t="shared" si="13"/>
        <v>اعتماد به سرویسکار</v>
      </c>
      <c r="R89" s="3">
        <f t="shared" si="14"/>
        <v>3</v>
      </c>
      <c r="S89" s="3" t="str">
        <f t="shared" si="15"/>
        <v>اصالت روغن موتور - اعتماد به سرویسکار</v>
      </c>
      <c r="U89" s="3" t="str">
        <v>اعتماد به سرویسکار - شفافیت روغن موتور</v>
      </c>
      <c r="V89" s="3">
        <f t="shared" si="16"/>
        <v>2</v>
      </c>
      <c r="X89" s="3" t="str">
        <v>برند تحت لیسانس - برند وارداتی</v>
      </c>
      <c r="Y89" s="3">
        <v>3</v>
      </c>
      <c r="AG89" s="3" t="str">
        <f>_xlfn.IFNA(IF(VLOOKUP(A89,$J$2:$M$200,4,0) &lt;&gt; 0, VLOOKUP(A89,$J$2:$M$200,4,0), ""),"")</f>
        <v>برند</v>
      </c>
      <c r="AH89" s="3" t="str">
        <f>_xlfn.IFNA(IF(VLOOKUP(B89,$J$2:$M$200,4,0) &lt;&gt; 0, VLOOKUP(B89,$J$2:$M$200,4,0), ""),"")</f>
        <v>سرویس کار</v>
      </c>
      <c r="AI89" s="3">
        <f>IF(AND(AG89&lt;&gt;"",AH89&lt;&gt;"", AG89&lt;&gt;AH89),C89,"")</f>
        <v>3</v>
      </c>
      <c r="AJ89" s="3" t="str">
        <f t="shared" si="17"/>
        <v>برند To سرویس کار</v>
      </c>
      <c r="AM89" s="3" t="str">
        <f t="shared" si="18"/>
        <v/>
      </c>
      <c r="AO89" s="3">
        <v>0</v>
      </c>
      <c r="AP89" s="3" t="str">
        <v/>
      </c>
      <c r="AU89" s="3" t="str">
        <f t="shared" si="21"/>
        <v/>
      </c>
      <c r="AV89" s="3" t="str">
        <f t="shared" si="19"/>
        <v/>
      </c>
      <c r="AY89" s="3" t="str">
        <f t="shared" si="20"/>
        <v/>
      </c>
      <c r="BA89" s="3">
        <v>0</v>
      </c>
      <c r="BB89" s="3" t="str">
        <v/>
      </c>
    </row>
    <row r="90" spans="1:54" x14ac:dyDescent="0.3">
      <c r="A90" s="3" t="str">
        <v>تعمیرگاه</v>
      </c>
      <c r="B90" s="3" t="str">
        <v>دوستان</v>
      </c>
      <c r="C90" s="3">
        <v>3</v>
      </c>
      <c r="E90" s="3" t="str">
        <v>تعمیرگاه</v>
      </c>
      <c r="H90" s="3">
        <f>SUMIF(A:A,G90,C:C) + SUMIF(B:B,G90,C:C)</f>
        <v>0</v>
      </c>
      <c r="M90" s="3" t="str">
        <f>_xlfn.IFNA(VLOOKUP(L90,Sheet2!A:B,2,),"")</f>
        <v/>
      </c>
      <c r="N90" s="3" t="str">
        <f t="shared" si="12"/>
        <v/>
      </c>
      <c r="P90" s="3" t="str">
        <f t="shared" si="11"/>
        <v>آشناییت با سرویسکار</v>
      </c>
      <c r="Q90" s="3" t="str">
        <f t="shared" si="13"/>
        <v>سرویسکار توصیه شده</v>
      </c>
      <c r="R90" s="3">
        <f t="shared" si="14"/>
        <v>3</v>
      </c>
      <c r="S90" s="3" t="str">
        <f t="shared" si="15"/>
        <v>آشناییت با سرویسکار - سرویسکار توصیه شده</v>
      </c>
      <c r="U90" s="3" t="str">
        <v>استاندارد - اصالت روغن موتور</v>
      </c>
      <c r="V90" s="3">
        <f t="shared" si="16"/>
        <v>1</v>
      </c>
      <c r="X90" s="3" t="str">
        <v>برند ایرانی - تخفیف روی خرید</v>
      </c>
      <c r="Y90" s="3">
        <v>3</v>
      </c>
      <c r="AG90" s="3" t="str">
        <f>_xlfn.IFNA(IF(VLOOKUP(A90,$J$2:$M$200,4,0) &lt;&gt; 0, VLOOKUP(A90,$J$2:$M$200,4,0), ""),"")</f>
        <v>سرویس کار</v>
      </c>
      <c r="AH90" s="3" t="str">
        <f>_xlfn.IFNA(IF(VLOOKUP(B90,$J$2:$M$200,4,0) &lt;&gt; 0, VLOOKUP(B90,$J$2:$M$200,4,0), ""),"")</f>
        <v>سرویس کار</v>
      </c>
      <c r="AI90" s="3" t="str">
        <f>IF(AND(AG90&lt;&gt;"",AH90&lt;&gt;"", AG90&lt;&gt;AH90),C90,"")</f>
        <v/>
      </c>
      <c r="AJ90" s="3" t="str">
        <f t="shared" si="17"/>
        <v/>
      </c>
      <c r="AM90" s="3" t="str">
        <f t="shared" si="18"/>
        <v/>
      </c>
      <c r="AO90" s="3">
        <v>0</v>
      </c>
      <c r="AP90" s="3" t="str">
        <v/>
      </c>
      <c r="AU90" s="3">
        <f t="shared" si="21"/>
        <v>3</v>
      </c>
      <c r="AV90" s="3" t="str">
        <f t="shared" si="19"/>
        <v>سرویس کار To سرویس کار</v>
      </c>
      <c r="AY90" s="3" t="str">
        <f t="shared" si="20"/>
        <v/>
      </c>
      <c r="BA90" s="3">
        <v>0</v>
      </c>
      <c r="BB90" s="3" t="str">
        <v/>
      </c>
    </row>
    <row r="91" spans="1:54" x14ac:dyDescent="0.3">
      <c r="A91" s="3" t="str">
        <v>هزینه</v>
      </c>
      <c r="B91" s="3" t="str">
        <v>تعمیرگاه</v>
      </c>
      <c r="C91" s="3">
        <v>3</v>
      </c>
      <c r="E91" s="3" t="str">
        <v>هزینه</v>
      </c>
      <c r="H91" s="3">
        <f>SUMIF(A:A,G91,C:C) + SUMIF(B:B,G91,C:C)</f>
        <v>0</v>
      </c>
      <c r="M91" s="3" t="str">
        <f>_xlfn.IFNA(VLOOKUP(L91,Sheet2!A:B,2,),"")</f>
        <v/>
      </c>
      <c r="N91" s="3" t="str">
        <f t="shared" si="12"/>
        <v/>
      </c>
      <c r="P91" s="3" t="str">
        <f t="shared" si="11"/>
        <v>روغن موتور اقتصادی</v>
      </c>
      <c r="Q91" s="3" t="str">
        <f t="shared" si="13"/>
        <v>آشناییت با سرویسکار</v>
      </c>
      <c r="R91" s="3">
        <f t="shared" si="14"/>
        <v>3</v>
      </c>
      <c r="S91" s="3" t="str">
        <f t="shared" si="15"/>
        <v>روغن موتور اقتصادی - آشناییت با سرویسکار</v>
      </c>
      <c r="U91" s="3" t="str">
        <v>گریس نشدن (عدم چسبندگی) - برند تحت لیسانس</v>
      </c>
      <c r="V91" s="3">
        <f t="shared" si="16"/>
        <v>1</v>
      </c>
      <c r="X91" s="3" t="str">
        <v>استاندارد - سرویسکار توصیه شده</v>
      </c>
      <c r="Y91" s="3">
        <v>3</v>
      </c>
      <c r="AG91" s="3" t="str">
        <f>_xlfn.IFNA(IF(VLOOKUP(A91,$J$2:$M$200,4,0) &lt;&gt; 0, VLOOKUP(A91,$J$2:$M$200,4,0), ""),"")</f>
        <v>قیمت</v>
      </c>
      <c r="AH91" s="3" t="str">
        <f>_xlfn.IFNA(IF(VLOOKUP(B91,$J$2:$M$200,4,0) &lt;&gt; 0, VLOOKUP(B91,$J$2:$M$200,4,0), ""),"")</f>
        <v>سرویس کار</v>
      </c>
      <c r="AI91" s="3">
        <f>IF(AND(AG91&lt;&gt;"",AH91&lt;&gt;"", AG91&lt;&gt;AH91),C91,"")</f>
        <v>3</v>
      </c>
      <c r="AJ91" s="3" t="str">
        <f t="shared" si="17"/>
        <v>قیمت To سرویس کار</v>
      </c>
      <c r="AM91" s="3" t="str">
        <f t="shared" si="18"/>
        <v/>
      </c>
      <c r="AO91" s="3">
        <v>0</v>
      </c>
      <c r="AP91" s="3" t="str">
        <v/>
      </c>
      <c r="AU91" s="3" t="str">
        <f t="shared" si="21"/>
        <v/>
      </c>
      <c r="AV91" s="3" t="str">
        <f t="shared" si="19"/>
        <v/>
      </c>
      <c r="AY91" s="3" t="str">
        <f t="shared" si="20"/>
        <v/>
      </c>
      <c r="BA91" s="3">
        <v>0</v>
      </c>
      <c r="BB91" s="3" t="str">
        <v/>
      </c>
    </row>
    <row r="92" spans="1:54" x14ac:dyDescent="0.3">
      <c r="A92" s="3" t="str">
        <v>تعمیرکار</v>
      </c>
      <c r="B92" s="3" t="str">
        <v>هزینه</v>
      </c>
      <c r="C92" s="3">
        <v>3</v>
      </c>
      <c r="E92" s="3" t="str">
        <v>تعمیرکار</v>
      </c>
      <c r="H92" s="3">
        <f>SUMIF(A:A,G92,C:C) + SUMIF(B:B,G92,C:C)</f>
        <v>0</v>
      </c>
      <c r="M92" s="3" t="str">
        <f>_xlfn.IFNA(VLOOKUP(L92,Sheet2!A:B,2,),"")</f>
        <v/>
      </c>
      <c r="N92" s="3" t="str">
        <f t="shared" si="12"/>
        <v/>
      </c>
      <c r="P92" s="3" t="str">
        <f t="shared" si="11"/>
        <v>اعتماد به سرویسکار</v>
      </c>
      <c r="Q92" s="3" t="str">
        <f t="shared" si="13"/>
        <v>روغن موتور اقتصادی</v>
      </c>
      <c r="R92" s="3">
        <f t="shared" si="14"/>
        <v>3</v>
      </c>
      <c r="S92" s="3" t="str">
        <f t="shared" si="15"/>
        <v>اعتماد به سرویسکار - روغن موتور اقتصادی</v>
      </c>
      <c r="U92" s="3" t="str">
        <v>گریس نشدن (عدم چسبندگی) - برند وارداتی</v>
      </c>
      <c r="V92" s="3">
        <f t="shared" si="16"/>
        <v>3</v>
      </c>
      <c r="X92" s="3" t="str">
        <v>نرم و روان حرکت کردن موتور - روغن موتور پرمیوم</v>
      </c>
      <c r="Y92" s="3">
        <v>3</v>
      </c>
      <c r="AG92" s="3" t="str">
        <f>_xlfn.IFNA(IF(VLOOKUP(A92,$J$2:$M$200,4,0) &lt;&gt; 0, VLOOKUP(A92,$J$2:$M$200,4,0), ""),"")</f>
        <v>سرویس کار</v>
      </c>
      <c r="AH92" s="3" t="str">
        <f>_xlfn.IFNA(IF(VLOOKUP(B92,$J$2:$M$200,4,0) &lt;&gt; 0, VLOOKUP(B92,$J$2:$M$200,4,0), ""),"")</f>
        <v>قیمت</v>
      </c>
      <c r="AI92" s="3">
        <f>IF(AND(AG92&lt;&gt;"",AH92&lt;&gt;"", AG92&lt;&gt;AH92),C92,"")</f>
        <v>3</v>
      </c>
      <c r="AJ92" s="3" t="str">
        <f t="shared" si="17"/>
        <v>سرویس کار To قیمت</v>
      </c>
      <c r="AM92" s="3" t="str">
        <f t="shared" si="18"/>
        <v/>
      </c>
      <c r="AO92" s="3" t="str">
        <v>برند To قیمت</v>
      </c>
      <c r="AP92" s="3">
        <v>124</v>
      </c>
      <c r="AU92" s="3" t="str">
        <f t="shared" si="21"/>
        <v/>
      </c>
      <c r="AV92" s="3" t="str">
        <f t="shared" si="19"/>
        <v/>
      </c>
      <c r="AY92" s="3" t="str">
        <f t="shared" si="20"/>
        <v/>
      </c>
      <c r="BA92" s="3">
        <v>0</v>
      </c>
      <c r="BB92" s="3" t="str">
        <v/>
      </c>
    </row>
    <row r="93" spans="1:54" x14ac:dyDescent="0.3">
      <c r="A93" s="3" t="str">
        <v>تبلیغ</v>
      </c>
      <c r="B93" s="3" t="str">
        <v>ایران</v>
      </c>
      <c r="C93" s="3">
        <v>3</v>
      </c>
      <c r="E93" s="3" t="str">
        <v>تبلیغ</v>
      </c>
      <c r="H93" s="3">
        <f>SUMIF(A:A,G93,C:C) + SUMIF(B:B,G93,C:C)</f>
        <v>0</v>
      </c>
      <c r="M93" s="3" t="str">
        <f>_xlfn.IFNA(VLOOKUP(L93,Sheet2!A:B,2,),"")</f>
        <v/>
      </c>
      <c r="N93" s="3" t="str">
        <f t="shared" si="12"/>
        <v/>
      </c>
      <c r="P93" s="3" t="str">
        <f t="shared" si="11"/>
        <v/>
      </c>
      <c r="Q93" s="3" t="str">
        <f t="shared" si="13"/>
        <v>برند ایرانی</v>
      </c>
      <c r="R93" s="3" t="str">
        <f t="shared" si="14"/>
        <v/>
      </c>
      <c r="S93" s="3" t="str">
        <f t="shared" si="15"/>
        <v/>
      </c>
      <c r="U93" s="3" t="str">
        <v>روغن موتور پرمیوم - سرویسکار توصیه شده</v>
      </c>
      <c r="V93" s="3">
        <f t="shared" si="16"/>
        <v>3</v>
      </c>
      <c r="X93" s="3" t="str">
        <v>اعتماد به سرویسکار - قابلیت طی مسافت بیشتر</v>
      </c>
      <c r="Y93" s="3">
        <v>3</v>
      </c>
      <c r="AG93" s="3" t="str">
        <f>_xlfn.IFNA(IF(VLOOKUP(A93,$J$2:$M$200,4,0) &lt;&gt; 0, VLOOKUP(A93,$J$2:$M$200,4,0), ""),"")</f>
        <v/>
      </c>
      <c r="AH93" s="3" t="str">
        <f>_xlfn.IFNA(IF(VLOOKUP(B93,$J$2:$M$200,4,0) &lt;&gt; 0, VLOOKUP(B93,$J$2:$M$200,4,0), ""),"")</f>
        <v>برند</v>
      </c>
      <c r="AI93" s="3" t="str">
        <f>IF(AND(AG93&lt;&gt;"",AH93&lt;&gt;"", AG93&lt;&gt;AH93),C93,"")</f>
        <v/>
      </c>
      <c r="AJ93" s="3" t="str">
        <f t="shared" si="17"/>
        <v/>
      </c>
      <c r="AM93" s="3" t="str">
        <f t="shared" si="18"/>
        <v/>
      </c>
      <c r="AO93" s="3" t="str">
        <v>قیمت To برند</v>
      </c>
      <c r="AP93" s="3">
        <v>74</v>
      </c>
      <c r="AU93" s="3" t="str">
        <f t="shared" si="21"/>
        <v/>
      </c>
      <c r="AV93" s="3" t="str">
        <f t="shared" si="19"/>
        <v/>
      </c>
      <c r="AY93" s="3" t="str">
        <f t="shared" si="20"/>
        <v/>
      </c>
      <c r="BA93" s="3">
        <v>0</v>
      </c>
      <c r="BB93" s="3" t="str">
        <v/>
      </c>
    </row>
    <row r="94" spans="1:54" x14ac:dyDescent="0.3">
      <c r="A94" s="3" t="str">
        <v>مکانیک</v>
      </c>
      <c r="B94" s="3" t="str">
        <v>آشنا</v>
      </c>
      <c r="C94" s="3">
        <v>3</v>
      </c>
      <c r="E94" s="3" t="str">
        <v>مکانیک</v>
      </c>
      <c r="H94" s="3">
        <f>SUMIF(A:A,G94,C:C) + SUMIF(B:B,G94,C:C)</f>
        <v>0</v>
      </c>
      <c r="M94" s="3" t="str">
        <f>_xlfn.IFNA(VLOOKUP(L94,Sheet2!A:B,2,),"")</f>
        <v/>
      </c>
      <c r="N94" s="3" t="str">
        <f t="shared" si="12"/>
        <v/>
      </c>
      <c r="P94" s="3" t="str">
        <f t="shared" si="11"/>
        <v>سرویسکار توصیه شده</v>
      </c>
      <c r="Q94" s="3" t="str">
        <f t="shared" si="13"/>
        <v>آشناییت با سرویسکار</v>
      </c>
      <c r="R94" s="3">
        <f t="shared" si="14"/>
        <v>3</v>
      </c>
      <c r="S94" s="3" t="str">
        <f t="shared" si="15"/>
        <v>سرویسکار توصیه شده - آشناییت با سرویسکار</v>
      </c>
      <c r="U94" s="3" t="str">
        <v>سرویسکار توصیه شده - تخفیف روی خرید</v>
      </c>
      <c r="V94" s="3">
        <f t="shared" si="16"/>
        <v>1</v>
      </c>
      <c r="X94" s="3" t="str">
        <v>قابلیت طی مسافت بیشتر - برند وارداتی</v>
      </c>
      <c r="Y94" s="3">
        <v>3</v>
      </c>
      <c r="AG94" s="3" t="str">
        <f>_xlfn.IFNA(IF(VLOOKUP(A94,$J$2:$M$200,4,0) &lt;&gt; 0, VLOOKUP(A94,$J$2:$M$200,4,0), ""),"")</f>
        <v>سرویس کار</v>
      </c>
      <c r="AH94" s="3" t="str">
        <f>_xlfn.IFNA(IF(VLOOKUP(B94,$J$2:$M$200,4,0) &lt;&gt; 0, VLOOKUP(B94,$J$2:$M$200,4,0), ""),"")</f>
        <v>سرویس کار</v>
      </c>
      <c r="AI94" s="3" t="str">
        <f>IF(AND(AG94&lt;&gt;"",AH94&lt;&gt;"", AG94&lt;&gt;AH94),C94,"")</f>
        <v/>
      </c>
      <c r="AJ94" s="3" t="str">
        <f t="shared" si="17"/>
        <v/>
      </c>
      <c r="AM94" s="3" t="str">
        <f t="shared" si="18"/>
        <v/>
      </c>
      <c r="AO94" s="3" t="str">
        <v>برند To کیفیت</v>
      </c>
      <c r="AP94" s="3">
        <v>65</v>
      </c>
      <c r="AU94" s="3">
        <f t="shared" si="21"/>
        <v>3</v>
      </c>
      <c r="AV94" s="3" t="str">
        <f t="shared" si="19"/>
        <v>سرویس کار To سرویس کار</v>
      </c>
      <c r="AY94" s="3" t="str">
        <f t="shared" si="20"/>
        <v/>
      </c>
      <c r="BA94" s="3">
        <v>0</v>
      </c>
      <c r="BB94" s="3" t="str">
        <v/>
      </c>
    </row>
    <row r="95" spans="1:54" x14ac:dyDescent="0.3">
      <c r="A95" s="3" t="str">
        <v>تقلبی</v>
      </c>
      <c r="B95" s="3" t="str">
        <v>بهران</v>
      </c>
      <c r="C95" s="3">
        <v>3</v>
      </c>
      <c r="E95" s="3" t="str">
        <v>تقلبی</v>
      </c>
      <c r="H95" s="3">
        <f>SUMIF(A:A,G95,C:C) + SUMIF(B:B,G95,C:C)</f>
        <v>0</v>
      </c>
      <c r="M95" s="3" t="str">
        <f>_xlfn.IFNA(VLOOKUP(L95,Sheet2!A:B,2,),"")</f>
        <v/>
      </c>
      <c r="N95" s="3" t="str">
        <f t="shared" si="12"/>
        <v/>
      </c>
      <c r="P95" s="3" t="str">
        <f t="shared" si="11"/>
        <v>اصالت روغن موتور</v>
      </c>
      <c r="Q95" s="3" t="str">
        <f t="shared" si="13"/>
        <v>برند ایرانی</v>
      </c>
      <c r="R95" s="3">
        <f t="shared" si="14"/>
        <v>3</v>
      </c>
      <c r="S95" s="3" t="str">
        <f t="shared" si="15"/>
        <v>اصالت روغن موتور - برند ایرانی</v>
      </c>
      <c r="U95" s="3" t="str">
        <v>گریس نشدن (عدم چسبندگی) - سرویسکار توصیه شده</v>
      </c>
      <c r="V95" s="3">
        <f t="shared" si="16"/>
        <v>4</v>
      </c>
      <c r="X95" s="3" t="str">
        <v>برند ایرانی - برند تحت لیسانس</v>
      </c>
      <c r="Y95" s="3">
        <v>3</v>
      </c>
      <c r="AG95" s="3" t="str">
        <f>_xlfn.IFNA(IF(VLOOKUP(A95,$J$2:$M$200,4,0) &lt;&gt; 0, VLOOKUP(A95,$J$2:$M$200,4,0), ""),"")</f>
        <v>برند</v>
      </c>
      <c r="AH95" s="3" t="str">
        <f>_xlfn.IFNA(IF(VLOOKUP(B95,$J$2:$M$200,4,0) &lt;&gt; 0, VLOOKUP(B95,$J$2:$M$200,4,0), ""),"")</f>
        <v>برند</v>
      </c>
      <c r="AI95" s="3" t="str">
        <f>IF(AND(AG95&lt;&gt;"",AH95&lt;&gt;"", AG95&lt;&gt;AH95),C95,"")</f>
        <v/>
      </c>
      <c r="AJ95" s="3" t="str">
        <f t="shared" si="17"/>
        <v/>
      </c>
      <c r="AM95" s="3" t="str">
        <f t="shared" si="18"/>
        <v/>
      </c>
      <c r="AO95" s="3" t="str">
        <v>کیفیت To برند</v>
      </c>
      <c r="AP95" s="3">
        <v>55</v>
      </c>
      <c r="AU95" s="3">
        <f t="shared" si="21"/>
        <v>3</v>
      </c>
      <c r="AV95" s="3" t="str">
        <f t="shared" si="19"/>
        <v>برند To برند</v>
      </c>
      <c r="AY95" s="3" t="str">
        <f t="shared" si="20"/>
        <v/>
      </c>
      <c r="BA95" s="3">
        <v>0</v>
      </c>
      <c r="BB95" s="3" t="str">
        <v/>
      </c>
    </row>
    <row r="96" spans="1:54" x14ac:dyDescent="0.3">
      <c r="A96" s="3" t="str">
        <v>گرون</v>
      </c>
      <c r="B96" s="3" t="str">
        <v>هزینه</v>
      </c>
      <c r="C96" s="3">
        <v>3</v>
      </c>
      <c r="E96" s="3" t="str">
        <v>گرون</v>
      </c>
      <c r="H96" s="3">
        <f>SUMIF(A:A,G96,C:C) + SUMIF(B:B,G96,C:C)</f>
        <v>0</v>
      </c>
      <c r="M96" s="3" t="str">
        <f>_xlfn.IFNA(VLOOKUP(L96,Sheet2!A:B,2,),"")</f>
        <v/>
      </c>
      <c r="N96" s="3" t="str">
        <f t="shared" si="12"/>
        <v/>
      </c>
      <c r="P96" s="3" t="str">
        <f t="shared" si="11"/>
        <v>روغن موتور پرمیوم</v>
      </c>
      <c r="Q96" s="3" t="str">
        <f t="shared" si="13"/>
        <v>روغن موتور اقتصادی</v>
      </c>
      <c r="R96" s="3">
        <f t="shared" si="14"/>
        <v>3</v>
      </c>
      <c r="S96" s="3" t="str">
        <f t="shared" si="15"/>
        <v>روغن موتور پرمیوم - روغن موتور اقتصادی</v>
      </c>
      <c r="U96" s="3" t="str">
        <v>برند تحت لیسانس - برند وارداتی</v>
      </c>
      <c r="V96" s="3">
        <f t="shared" si="16"/>
        <v>3</v>
      </c>
      <c r="X96" s="3" t="str">
        <v>قابلیت طی مسافت بیشتر - در دسترس بودن</v>
      </c>
      <c r="Y96" s="3">
        <v>3</v>
      </c>
      <c r="AG96" s="3" t="str">
        <f>_xlfn.IFNA(IF(VLOOKUP(A96,$J$2:$M$200,4,0) &lt;&gt; 0, VLOOKUP(A96,$J$2:$M$200,4,0), ""),"")</f>
        <v>قیمت</v>
      </c>
      <c r="AH96" s="3" t="str">
        <f>_xlfn.IFNA(IF(VLOOKUP(B96,$J$2:$M$200,4,0) &lt;&gt; 0, VLOOKUP(B96,$J$2:$M$200,4,0), ""),"")</f>
        <v>قیمت</v>
      </c>
      <c r="AI96" s="3" t="str">
        <f>IF(AND(AG96&lt;&gt;"",AH96&lt;&gt;"", AG96&lt;&gt;AH96),C96,"")</f>
        <v/>
      </c>
      <c r="AJ96" s="3" t="str">
        <f t="shared" si="17"/>
        <v/>
      </c>
      <c r="AM96" s="3" t="str">
        <f t="shared" si="18"/>
        <v/>
      </c>
      <c r="AO96" s="3" t="str">
        <v>کیفیت To قیمت</v>
      </c>
      <c r="AP96" s="3">
        <v>54</v>
      </c>
      <c r="AU96" s="3">
        <f t="shared" si="21"/>
        <v>3</v>
      </c>
      <c r="AV96" s="3" t="str">
        <f t="shared" si="19"/>
        <v>قیمت To قیمت</v>
      </c>
      <c r="AY96" s="3" t="str">
        <f t="shared" si="20"/>
        <v/>
      </c>
      <c r="BA96" s="3">
        <v>0</v>
      </c>
      <c r="BB96" s="3" t="str">
        <v/>
      </c>
    </row>
    <row r="97" spans="1:54" x14ac:dyDescent="0.3">
      <c r="A97" s="3" t="str">
        <v>ایران</v>
      </c>
      <c r="B97" s="3" t="str">
        <v>یاتاقان</v>
      </c>
      <c r="C97" s="3">
        <v>3</v>
      </c>
      <c r="E97" s="3" t="str">
        <v>ایران</v>
      </c>
      <c r="H97" s="3">
        <f>SUMIF(A:A,G97,C:C) + SUMIF(B:B,G97,C:C)</f>
        <v>0</v>
      </c>
      <c r="M97" s="3" t="str">
        <f>_xlfn.IFNA(VLOOKUP(L97,Sheet2!A:B,2,),"")</f>
        <v/>
      </c>
      <c r="N97" s="3" t="str">
        <f t="shared" si="12"/>
        <v/>
      </c>
      <c r="P97" s="3" t="str">
        <f t="shared" si="11"/>
        <v>برند ایرانی</v>
      </c>
      <c r="Q97" s="3" t="str">
        <f t="shared" si="13"/>
        <v>گریس نشدن (عدم چسبندگی)</v>
      </c>
      <c r="R97" s="3">
        <f t="shared" si="14"/>
        <v>3</v>
      </c>
      <c r="S97" s="3" t="str">
        <f t="shared" si="15"/>
        <v>برند ایرانی - گریس نشدن (عدم چسبندگی)</v>
      </c>
      <c r="U97" s="3" t="str">
        <v>اصالت روغن موتور - نرم و روان حرکت کردن موتور</v>
      </c>
      <c r="V97" s="3">
        <f t="shared" si="16"/>
        <v>2</v>
      </c>
      <c r="X97" s="3" t="str">
        <v>نرم و روان حرکت کردن موتور - قابلیت طی مسافت بیشتر</v>
      </c>
      <c r="Y97" s="3">
        <v>3</v>
      </c>
      <c r="AG97" s="3" t="str">
        <f>_xlfn.IFNA(IF(VLOOKUP(A97,$J$2:$M$200,4,0) &lt;&gt; 0, VLOOKUP(A97,$J$2:$M$200,4,0), ""),"")</f>
        <v>برند</v>
      </c>
      <c r="AH97" s="3" t="str">
        <f>_xlfn.IFNA(IF(VLOOKUP(B97,$J$2:$M$200,4,0) &lt;&gt; 0, VLOOKUP(B97,$J$2:$M$200,4,0), ""),"")</f>
        <v>کیفیت</v>
      </c>
      <c r="AI97" s="3">
        <f>IF(AND(AG97&lt;&gt;"",AH97&lt;&gt;"", AG97&lt;&gt;AH97),C97,"")</f>
        <v>3</v>
      </c>
      <c r="AJ97" s="3" t="str">
        <f t="shared" si="17"/>
        <v>برند To کیفیت</v>
      </c>
      <c r="AM97" s="3" t="str">
        <f t="shared" si="18"/>
        <v/>
      </c>
      <c r="AO97" s="3" t="str">
        <v>سرویس کار To برند</v>
      </c>
      <c r="AP97" s="3">
        <v>54</v>
      </c>
      <c r="AU97" s="3" t="str">
        <f t="shared" si="21"/>
        <v/>
      </c>
      <c r="AV97" s="3" t="str">
        <f t="shared" si="19"/>
        <v/>
      </c>
      <c r="AY97" s="3" t="str">
        <f t="shared" si="20"/>
        <v/>
      </c>
      <c r="BA97" s="3">
        <v>0</v>
      </c>
      <c r="BB97" s="3" t="str">
        <v/>
      </c>
    </row>
    <row r="98" spans="1:54" x14ac:dyDescent="0.3">
      <c r="A98" s="3" t="str">
        <v>مکانیک</v>
      </c>
      <c r="B98" s="3" t="str">
        <v>تقلبی</v>
      </c>
      <c r="C98" s="3">
        <v>3</v>
      </c>
      <c r="E98" s="3" t="str">
        <v>مکانیک</v>
      </c>
      <c r="H98" s="3">
        <f>SUMIF(A:A,G98,C:C) + SUMIF(B:B,G98,C:C)</f>
        <v>0</v>
      </c>
      <c r="M98" s="3" t="str">
        <f>_xlfn.IFNA(VLOOKUP(L98,Sheet2!A:B,2,),"")</f>
        <v/>
      </c>
      <c r="N98" s="3" t="str">
        <f t="shared" si="12"/>
        <v/>
      </c>
      <c r="P98" s="3" t="str">
        <f t="shared" si="11"/>
        <v>سرویسکار توصیه شده</v>
      </c>
      <c r="Q98" s="3" t="str">
        <f t="shared" si="13"/>
        <v>اصالت روغن موتور</v>
      </c>
      <c r="R98" s="3">
        <f t="shared" si="14"/>
        <v>3</v>
      </c>
      <c r="S98" s="3" t="str">
        <f t="shared" si="15"/>
        <v>سرویسکار توصیه شده - اصالت روغن موتور</v>
      </c>
      <c r="U98" s="3" t="str">
        <v>برند ایرانی - آشناییت با سرویسکار</v>
      </c>
      <c r="V98" s="3">
        <f t="shared" si="16"/>
        <v>1</v>
      </c>
      <c r="X98" s="3" t="str">
        <v>سرویسکار توصیه شده - روغن موتور پرمیوم</v>
      </c>
      <c r="Y98" s="3">
        <v>3</v>
      </c>
      <c r="AG98" s="3" t="str">
        <f>_xlfn.IFNA(IF(VLOOKUP(A98,$J$2:$M$200,4,0) &lt;&gt; 0, VLOOKUP(A98,$J$2:$M$200,4,0), ""),"")</f>
        <v>سرویس کار</v>
      </c>
      <c r="AH98" s="3" t="str">
        <f>_xlfn.IFNA(IF(VLOOKUP(B98,$J$2:$M$200,4,0) &lt;&gt; 0, VLOOKUP(B98,$J$2:$M$200,4,0), ""),"")</f>
        <v>برند</v>
      </c>
      <c r="AI98" s="3">
        <f>IF(AND(AG98&lt;&gt;"",AH98&lt;&gt;"", AG98&lt;&gt;AH98),C98,"")</f>
        <v>3</v>
      </c>
      <c r="AJ98" s="3" t="str">
        <f t="shared" si="17"/>
        <v>سرویس کار To برند</v>
      </c>
      <c r="AM98" s="3" t="str">
        <f t="shared" si="18"/>
        <v/>
      </c>
      <c r="AO98" s="3" t="str">
        <v>سرویس کار To قیمت</v>
      </c>
      <c r="AP98" s="3">
        <v>46</v>
      </c>
      <c r="AU98" s="3" t="str">
        <f t="shared" si="21"/>
        <v/>
      </c>
      <c r="AV98" s="3" t="str">
        <f t="shared" si="19"/>
        <v/>
      </c>
      <c r="AY98" s="3" t="str">
        <f t="shared" si="20"/>
        <v/>
      </c>
      <c r="BA98" s="3">
        <v>0</v>
      </c>
      <c r="BB98" s="3" t="str">
        <v/>
      </c>
    </row>
    <row r="99" spans="1:54" x14ac:dyDescent="0.3">
      <c r="A99" s="3" t="str">
        <v>صدا</v>
      </c>
      <c r="B99" s="3" t="str">
        <v>تعمیر</v>
      </c>
      <c r="C99" s="3">
        <v>3</v>
      </c>
      <c r="E99" s="3" t="str">
        <v>صدا</v>
      </c>
      <c r="H99" s="3">
        <f>SUMIF(A:A,G99,C:C) + SUMIF(B:B,G99,C:C)</f>
        <v>0</v>
      </c>
      <c r="M99" s="3" t="str">
        <f>_xlfn.IFNA(VLOOKUP(L99,Sheet2!A:B,2,),"")</f>
        <v/>
      </c>
      <c r="N99" s="3" t="str">
        <f t="shared" si="12"/>
        <v/>
      </c>
      <c r="P99" s="3" t="str">
        <f t="shared" si="11"/>
        <v>نرم و روان حرکت کردن موتور</v>
      </c>
      <c r="Q99" s="3" t="str">
        <f t="shared" si="13"/>
        <v/>
      </c>
      <c r="R99" s="3" t="str">
        <f t="shared" si="14"/>
        <v/>
      </c>
      <c r="S99" s="3" t="str">
        <f t="shared" si="15"/>
        <v/>
      </c>
      <c r="U99" s="3" t="str">
        <v>برند ایرانی - تخفیف روی خرید</v>
      </c>
      <c r="V99" s="3">
        <f t="shared" si="16"/>
        <v>3</v>
      </c>
      <c r="X99" s="3" t="str">
        <v>روغن موتور پرمیوم - اصالت روغن موتور</v>
      </c>
      <c r="Y99" s="3">
        <v>3</v>
      </c>
      <c r="AG99" s="3" t="str">
        <f>_xlfn.IFNA(IF(VLOOKUP(A99,$J$2:$M$200,4,0) &lt;&gt; 0, VLOOKUP(A99,$J$2:$M$200,4,0), ""),"")</f>
        <v>کیفیت</v>
      </c>
      <c r="AH99" s="3" t="str">
        <f>_xlfn.IFNA(IF(VLOOKUP(B99,$J$2:$M$200,4,0) &lt;&gt; 0, VLOOKUP(B99,$J$2:$M$200,4,0), ""),"")</f>
        <v/>
      </c>
      <c r="AI99" s="3" t="str">
        <f>IF(AND(AG99&lt;&gt;"",AH99&lt;&gt;"", AG99&lt;&gt;AH99),C99,"")</f>
        <v/>
      </c>
      <c r="AJ99" s="3" t="str">
        <f t="shared" si="17"/>
        <v/>
      </c>
      <c r="AM99" s="3" t="str">
        <f t="shared" si="18"/>
        <v/>
      </c>
      <c r="AO99" s="3" t="str">
        <v>سرویس کار To کیفیت</v>
      </c>
      <c r="AP99" s="3">
        <v>44</v>
      </c>
      <c r="AU99" s="3" t="str">
        <f t="shared" si="21"/>
        <v/>
      </c>
      <c r="AV99" s="3" t="str">
        <f t="shared" si="19"/>
        <v/>
      </c>
      <c r="AY99" s="3" t="str">
        <f t="shared" si="20"/>
        <v/>
      </c>
      <c r="BA99" s="3">
        <v>0</v>
      </c>
      <c r="BB99" s="3" t="str">
        <v/>
      </c>
    </row>
    <row r="100" spans="1:54" x14ac:dyDescent="0.3">
      <c r="A100" s="3" t="str">
        <v>تعمیرگاه</v>
      </c>
      <c r="B100" s="3" t="str">
        <v>مکانیک</v>
      </c>
      <c r="C100" s="3">
        <v>3</v>
      </c>
      <c r="E100" s="3" t="str">
        <v>تعمیرگاه</v>
      </c>
      <c r="H100" s="3">
        <f>SUMIF(A:A,G100,C:C) + SUMIF(B:B,G100,C:C)</f>
        <v>0</v>
      </c>
      <c r="M100" s="3" t="str">
        <f>_xlfn.IFNA(VLOOKUP(L100,Sheet2!A:B,2,),"")</f>
        <v/>
      </c>
      <c r="N100" s="3" t="str">
        <f t="shared" si="12"/>
        <v/>
      </c>
      <c r="P100" s="3" t="str">
        <f t="shared" si="11"/>
        <v>آشناییت با سرویسکار</v>
      </c>
      <c r="Q100" s="3" t="str">
        <f t="shared" si="13"/>
        <v>سرویسکار توصیه شده</v>
      </c>
      <c r="R100" s="3">
        <f t="shared" si="14"/>
        <v>3</v>
      </c>
      <c r="S100" s="3" t="str">
        <f t="shared" si="15"/>
        <v>آشناییت با سرویسکار - سرویسکار توصیه شده</v>
      </c>
      <c r="U100" s="3" t="str">
        <v>آشناییت با سرویسکار - برند ایرانی</v>
      </c>
      <c r="V100" s="3">
        <f t="shared" si="16"/>
        <v>5</v>
      </c>
      <c r="X100" s="3" t="str">
        <v>آشناییت با سرویسکار - گریس نشدن (عدم چسبندگی)</v>
      </c>
      <c r="Y100" s="3">
        <v>3</v>
      </c>
      <c r="AG100" s="3" t="str">
        <f>_xlfn.IFNA(IF(VLOOKUP(A100,$J$2:$M$200,4,0) &lt;&gt; 0, VLOOKUP(A100,$J$2:$M$200,4,0), ""),"")</f>
        <v>سرویس کار</v>
      </c>
      <c r="AH100" s="3" t="str">
        <f>_xlfn.IFNA(IF(VLOOKUP(B100,$J$2:$M$200,4,0) &lt;&gt; 0, VLOOKUP(B100,$J$2:$M$200,4,0), ""),"")</f>
        <v>سرویس کار</v>
      </c>
      <c r="AI100" s="3" t="str">
        <f>IF(AND(AG100&lt;&gt;"",AH100&lt;&gt;"", AG100&lt;&gt;AH100),C100,"")</f>
        <v/>
      </c>
      <c r="AJ100" s="3" t="str">
        <f t="shared" si="17"/>
        <v/>
      </c>
      <c r="AM100" s="3" t="str">
        <f t="shared" si="18"/>
        <v/>
      </c>
      <c r="AO100" s="3" t="str">
        <v>قیمت To سرویس کار</v>
      </c>
      <c r="AP100" s="3">
        <v>36</v>
      </c>
      <c r="AU100" s="3">
        <f t="shared" si="21"/>
        <v>3</v>
      </c>
      <c r="AV100" s="3" t="str">
        <f t="shared" si="19"/>
        <v>سرویس کار To سرویس کار</v>
      </c>
      <c r="AY100" s="3" t="str">
        <f t="shared" si="20"/>
        <v/>
      </c>
      <c r="BA100" s="3">
        <v>0</v>
      </c>
      <c r="BB100" s="3" t="str">
        <v/>
      </c>
    </row>
    <row r="101" spans="1:54" x14ac:dyDescent="0.3">
      <c r="A101" s="3" t="str">
        <v>تعمیرکار</v>
      </c>
      <c r="B101" s="3" t="str">
        <v>تومن</v>
      </c>
      <c r="C101" s="3">
        <v>3</v>
      </c>
      <c r="E101" s="3" t="str">
        <v>تعمیرکار</v>
      </c>
      <c r="H101" s="3">
        <f>SUMIF(A:A,G101,C:C) + SUMIF(B:B,G101,C:C)</f>
        <v>0</v>
      </c>
      <c r="M101" s="3" t="str">
        <f>_xlfn.IFNA(VLOOKUP(L101,Sheet2!A:B,2,),"")</f>
        <v/>
      </c>
      <c r="N101" s="3" t="str">
        <f t="shared" si="12"/>
        <v/>
      </c>
      <c r="P101" s="3" t="str">
        <f t="shared" si="11"/>
        <v>اعتماد به سرویسکار</v>
      </c>
      <c r="Q101" s="3" t="str">
        <f t="shared" si="13"/>
        <v>روغن موتور اقتصادی</v>
      </c>
      <c r="R101" s="3">
        <f t="shared" si="14"/>
        <v>3</v>
      </c>
      <c r="S101" s="3" t="str">
        <f t="shared" si="15"/>
        <v>اعتماد به سرویسکار - روغن موتور اقتصادی</v>
      </c>
      <c r="U101" s="3" t="str">
        <v>برند ایرانی - اعتماد به سرویسکار</v>
      </c>
      <c r="V101" s="3">
        <f t="shared" si="16"/>
        <v>5</v>
      </c>
      <c r="X101" s="3" t="str">
        <v>نرم و روان حرکت کردن موتور - گریس نشدن (عدم چسبندگی)</v>
      </c>
      <c r="Y101" s="3">
        <v>3</v>
      </c>
      <c r="AG101" s="3" t="str">
        <f>_xlfn.IFNA(IF(VLOOKUP(A101,$J$2:$M$200,4,0) &lt;&gt; 0, VLOOKUP(A101,$J$2:$M$200,4,0), ""),"")</f>
        <v>سرویس کار</v>
      </c>
      <c r="AH101" s="3" t="str">
        <f>_xlfn.IFNA(IF(VLOOKUP(B101,$J$2:$M$200,4,0) &lt;&gt; 0, VLOOKUP(B101,$J$2:$M$200,4,0), ""),"")</f>
        <v>قیمت</v>
      </c>
      <c r="AI101" s="3">
        <f>IF(AND(AG101&lt;&gt;"",AH101&lt;&gt;"", AG101&lt;&gt;AH101),C101,"")</f>
        <v>3</v>
      </c>
      <c r="AJ101" s="3" t="str">
        <f t="shared" si="17"/>
        <v>سرویس کار To قیمت</v>
      </c>
      <c r="AM101" s="3" t="str">
        <f t="shared" si="18"/>
        <v/>
      </c>
      <c r="AO101" s="3" t="str">
        <v>کیفیت To سرویس کار</v>
      </c>
      <c r="AP101" s="3">
        <v>36</v>
      </c>
      <c r="AU101" s="3" t="str">
        <f t="shared" si="21"/>
        <v/>
      </c>
      <c r="AV101" s="3" t="str">
        <f t="shared" si="19"/>
        <v/>
      </c>
      <c r="AY101" s="3" t="str">
        <f t="shared" si="20"/>
        <v/>
      </c>
      <c r="BA101" s="3">
        <v>0</v>
      </c>
      <c r="BB101" s="3" t="str">
        <v/>
      </c>
    </row>
    <row r="102" spans="1:54" x14ac:dyDescent="0.3">
      <c r="A102" s="3" t="str">
        <v>تقلبی</v>
      </c>
      <c r="B102" s="3" t="str">
        <v>استاندارد</v>
      </c>
      <c r="C102" s="3">
        <v>3</v>
      </c>
      <c r="E102" s="3" t="str">
        <v>تقلبی</v>
      </c>
      <c r="H102" s="3">
        <f>SUMIF(A:A,G102,C:C) + SUMIF(B:B,G102,C:C)</f>
        <v>0</v>
      </c>
      <c r="M102" s="3" t="str">
        <f>_xlfn.IFNA(VLOOKUP(L102,Sheet2!A:B,2,),"")</f>
        <v/>
      </c>
      <c r="N102" s="3" t="str">
        <f t="shared" si="12"/>
        <v/>
      </c>
      <c r="P102" s="3" t="str">
        <f t="shared" si="11"/>
        <v>اصالت روغن موتور</v>
      </c>
      <c r="Q102" s="3" t="str">
        <f t="shared" si="13"/>
        <v>استاندارد</v>
      </c>
      <c r="R102" s="3">
        <f t="shared" si="14"/>
        <v>3</v>
      </c>
      <c r="S102" s="3" t="str">
        <f t="shared" si="15"/>
        <v>اصالت روغن موتور - استاندارد</v>
      </c>
      <c r="U102" s="3" t="str">
        <v>آشناییت با سرویسکار - قابلیت طی مسافت بیشتر</v>
      </c>
      <c r="V102" s="3">
        <f t="shared" si="16"/>
        <v>2</v>
      </c>
      <c r="X102" s="3" t="str">
        <v xml:space="preserve">برند ایرانی - تبلیغات </v>
      </c>
      <c r="Y102" s="3">
        <v>3</v>
      </c>
      <c r="AG102" s="3" t="str">
        <f>_xlfn.IFNA(IF(VLOOKUP(A102,$J$2:$M$200,4,0) &lt;&gt; 0, VLOOKUP(A102,$J$2:$M$200,4,0), ""),"")</f>
        <v>برند</v>
      </c>
      <c r="AH102" s="3" t="str">
        <f>_xlfn.IFNA(IF(VLOOKUP(B102,$J$2:$M$200,4,0) &lt;&gt; 0, VLOOKUP(B102,$J$2:$M$200,4,0), ""),"")</f>
        <v>کیفیت</v>
      </c>
      <c r="AI102" s="3">
        <f>IF(AND(AG102&lt;&gt;"",AH102&lt;&gt;"", AG102&lt;&gt;AH102),C102,"")</f>
        <v>3</v>
      </c>
      <c r="AJ102" s="3" t="str">
        <f t="shared" si="17"/>
        <v>برند To کیفیت</v>
      </c>
      <c r="AM102" s="3" t="str">
        <f t="shared" si="18"/>
        <v/>
      </c>
      <c r="AO102" s="3" t="str">
        <v>برند To سرویس کار</v>
      </c>
      <c r="AP102" s="3">
        <v>35</v>
      </c>
      <c r="AU102" s="3" t="str">
        <f t="shared" si="21"/>
        <v/>
      </c>
      <c r="AV102" s="3" t="str">
        <f t="shared" si="19"/>
        <v/>
      </c>
      <c r="AY102" s="3" t="str">
        <f t="shared" si="20"/>
        <v/>
      </c>
      <c r="BA102" s="3">
        <v>0</v>
      </c>
      <c r="BB102" s="3" t="str">
        <v/>
      </c>
    </row>
    <row r="103" spans="1:54" x14ac:dyDescent="0.3">
      <c r="A103" s="3" t="str">
        <v>تعمیرگاه</v>
      </c>
      <c r="B103" s="3" t="str">
        <v>آشنا</v>
      </c>
      <c r="C103" s="3">
        <v>3</v>
      </c>
      <c r="E103" s="3" t="str">
        <v>تعمیرگاه</v>
      </c>
      <c r="H103" s="3">
        <f>SUMIF(A:A,G103,C:C) + SUMIF(B:B,G103,C:C)</f>
        <v>0</v>
      </c>
      <c r="M103" s="3" t="str">
        <f>_xlfn.IFNA(VLOOKUP(L103,Sheet2!A:B,2,),"")</f>
        <v/>
      </c>
      <c r="N103" s="3" t="str">
        <f t="shared" si="12"/>
        <v/>
      </c>
      <c r="P103" s="3" t="str">
        <f t="shared" si="11"/>
        <v>آشناییت با سرویسکار</v>
      </c>
      <c r="Q103" s="3" t="str">
        <f t="shared" si="13"/>
        <v>آشناییت با سرویسکار</v>
      </c>
      <c r="R103" s="3" t="str">
        <f t="shared" si="14"/>
        <v/>
      </c>
      <c r="S103" s="3" t="str">
        <f t="shared" si="15"/>
        <v/>
      </c>
      <c r="U103" s="3" t="str">
        <v>استاندارد - سرویسکار توصیه شده</v>
      </c>
      <c r="V103" s="3">
        <f t="shared" si="16"/>
        <v>3</v>
      </c>
      <c r="X103" s="3" t="str">
        <v>اعتماد به سرویسکار - گریس نشدن (عدم چسبندگی)</v>
      </c>
      <c r="Y103" s="3">
        <v>3</v>
      </c>
      <c r="AG103" s="3" t="str">
        <f>_xlfn.IFNA(IF(VLOOKUP(A103,$J$2:$M$200,4,0) &lt;&gt; 0, VLOOKUP(A103,$J$2:$M$200,4,0), ""),"")</f>
        <v>سرویس کار</v>
      </c>
      <c r="AH103" s="3" t="str">
        <f>_xlfn.IFNA(IF(VLOOKUP(B103,$J$2:$M$200,4,0) &lt;&gt; 0, VLOOKUP(B103,$J$2:$M$200,4,0), ""),"")</f>
        <v>سرویس کار</v>
      </c>
      <c r="AI103" s="3" t="str">
        <f>IF(AND(AG103&lt;&gt;"",AH103&lt;&gt;"", AG103&lt;&gt;AH103),C103,"")</f>
        <v/>
      </c>
      <c r="AJ103" s="3" t="str">
        <f t="shared" si="17"/>
        <v/>
      </c>
      <c r="AM103" s="3" t="str">
        <f t="shared" si="18"/>
        <v/>
      </c>
      <c r="AO103" s="3" t="str">
        <v>قیمت To کیفیت</v>
      </c>
      <c r="AP103" s="3">
        <v>18</v>
      </c>
      <c r="AU103" s="3">
        <f t="shared" si="21"/>
        <v>3</v>
      </c>
      <c r="AV103" s="3" t="str">
        <f t="shared" si="19"/>
        <v>سرویس کار To سرویس کار</v>
      </c>
      <c r="AY103" s="3" t="str">
        <f t="shared" si="20"/>
        <v/>
      </c>
      <c r="BA103" s="3">
        <v>0</v>
      </c>
      <c r="BB103" s="3" t="str">
        <v/>
      </c>
    </row>
    <row r="104" spans="1:54" x14ac:dyDescent="0.3">
      <c r="A104" s="3" t="str">
        <v>سپاهان</v>
      </c>
      <c r="B104" s="3" t="str">
        <v>اسپیدی</v>
      </c>
      <c r="C104" s="3">
        <v>3</v>
      </c>
      <c r="E104" s="3" t="str">
        <v>سپاهان</v>
      </c>
      <c r="H104" s="3">
        <f>SUMIF(A:A,G104,C:C) + SUMIF(B:B,G104,C:C)</f>
        <v>0</v>
      </c>
      <c r="M104" s="3" t="str">
        <f>_xlfn.IFNA(VLOOKUP(L104,Sheet2!A:B,2,),"")</f>
        <v/>
      </c>
      <c r="N104" s="3" t="str">
        <f t="shared" si="12"/>
        <v/>
      </c>
      <c r="P104" s="3" t="str">
        <f t="shared" si="11"/>
        <v>برند ایرانی</v>
      </c>
      <c r="Q104" s="3" t="str">
        <f t="shared" si="13"/>
        <v>برند ایرانی</v>
      </c>
      <c r="R104" s="3" t="str">
        <f t="shared" si="14"/>
        <v/>
      </c>
      <c r="S104" s="3" t="str">
        <f t="shared" si="15"/>
        <v/>
      </c>
      <c r="U104" s="3" t="str">
        <v>تبلیغات  - برند وارداتی</v>
      </c>
      <c r="V104" s="3">
        <f t="shared" si="16"/>
        <v>2</v>
      </c>
      <c r="X104" s="3" t="str">
        <v>آشناییت با سرویسکار - نرم و روان حرکت کردن موتور</v>
      </c>
      <c r="Y104" s="3">
        <v>2</v>
      </c>
      <c r="AG104" s="3" t="str">
        <f>_xlfn.IFNA(IF(VLOOKUP(A104,$J$2:$M$200,4,0) &lt;&gt; 0, VLOOKUP(A104,$J$2:$M$200,4,0), ""),"")</f>
        <v>برند</v>
      </c>
      <c r="AH104" s="3" t="str">
        <f>_xlfn.IFNA(IF(VLOOKUP(B104,$J$2:$M$200,4,0) &lt;&gt; 0, VLOOKUP(B104,$J$2:$M$200,4,0), ""),"")</f>
        <v>برند</v>
      </c>
      <c r="AI104" s="3" t="str">
        <f>IF(AND(AG104&lt;&gt;"",AH104&lt;&gt;"", AG104&lt;&gt;AH104),C104,"")</f>
        <v/>
      </c>
      <c r="AJ104" s="3" t="str">
        <f t="shared" si="17"/>
        <v/>
      </c>
      <c r="AO104" s="3">
        <v>0</v>
      </c>
      <c r="AP104" s="3">
        <v>0</v>
      </c>
      <c r="AU104" s="3">
        <f t="shared" si="21"/>
        <v>3</v>
      </c>
      <c r="AV104" s="3" t="str">
        <f t="shared" si="19"/>
        <v>برند To برند</v>
      </c>
      <c r="AY104" s="3" t="str">
        <f t="shared" si="20"/>
        <v/>
      </c>
      <c r="BA104" s="3">
        <v>0</v>
      </c>
      <c r="BB104" s="3" t="str">
        <v/>
      </c>
    </row>
    <row r="105" spans="1:54" x14ac:dyDescent="0.3">
      <c r="A105" s="3" t="str">
        <v>خارجی</v>
      </c>
      <c r="B105" s="3" t="str">
        <v>هزینه</v>
      </c>
      <c r="C105" s="3">
        <v>3</v>
      </c>
      <c r="E105" s="3" t="str">
        <v>خارجی</v>
      </c>
      <c r="H105" s="3">
        <f>SUMIF(A:A,G105,C:C) + SUMIF(B:B,G105,C:C)</f>
        <v>0</v>
      </c>
      <c r="M105" s="3" t="str">
        <f>_xlfn.IFNA(VLOOKUP(L105,Sheet2!A:B,2,),"")</f>
        <v/>
      </c>
      <c r="N105" s="3" t="str">
        <f t="shared" si="12"/>
        <v/>
      </c>
      <c r="P105" s="3" t="str">
        <f t="shared" si="11"/>
        <v>برند وارداتی</v>
      </c>
      <c r="Q105" s="3" t="str">
        <f t="shared" si="13"/>
        <v>روغن موتور اقتصادی</v>
      </c>
      <c r="R105" s="3">
        <f t="shared" si="14"/>
        <v>3</v>
      </c>
      <c r="S105" s="3" t="str">
        <f t="shared" si="15"/>
        <v>برند وارداتی - روغن موتور اقتصادی</v>
      </c>
      <c r="U105" s="3" t="str">
        <v>روغن موتور اقتصادی - گریس نشدن (عدم چسبندگی)</v>
      </c>
      <c r="V105" s="3">
        <f t="shared" si="16"/>
        <v>2</v>
      </c>
      <c r="X105" s="3" t="str">
        <v>شفافیت روغن موتور - آشناییت با سرویسکار</v>
      </c>
      <c r="Y105" s="3">
        <v>2</v>
      </c>
      <c r="AG105" s="3" t="str">
        <f>_xlfn.IFNA(IF(VLOOKUP(A105,$J$2:$M$200,4,0) &lt;&gt; 0, VLOOKUP(A105,$J$2:$M$200,4,0), ""),"")</f>
        <v>برند</v>
      </c>
      <c r="AH105" s="3" t="str">
        <f>_xlfn.IFNA(IF(VLOOKUP(B105,$J$2:$M$200,4,0) &lt;&gt; 0, VLOOKUP(B105,$J$2:$M$200,4,0), ""),"")</f>
        <v>قیمت</v>
      </c>
      <c r="AI105" s="3">
        <f>IF(AND(AG105&lt;&gt;"",AH105&lt;&gt;"", AG105&lt;&gt;AH105),C105,"")</f>
        <v>3</v>
      </c>
      <c r="AJ105" s="3" t="str">
        <f t="shared" si="17"/>
        <v>برند To قیمت</v>
      </c>
      <c r="AO105" s="3">
        <v>0</v>
      </c>
      <c r="AP105" s="3">
        <v>0</v>
      </c>
      <c r="AU105" s="3" t="str">
        <f t="shared" si="21"/>
        <v/>
      </c>
      <c r="AV105" s="3" t="str">
        <f t="shared" si="19"/>
        <v/>
      </c>
      <c r="AY105" s="3" t="str">
        <f t="shared" si="20"/>
        <v/>
      </c>
      <c r="BA105" s="3">
        <v>0</v>
      </c>
      <c r="BB105" s="3" t="str">
        <v/>
      </c>
    </row>
    <row r="106" spans="1:54" x14ac:dyDescent="0.3">
      <c r="A106" s="3" t="str">
        <v>تخفیف</v>
      </c>
      <c r="B106" s="3" t="str">
        <v>اصالت</v>
      </c>
      <c r="C106" s="3">
        <v>3</v>
      </c>
      <c r="E106" s="3" t="str">
        <v>تخفیف</v>
      </c>
      <c r="H106" s="3">
        <f>SUMIF(A:A,G106,C:C) + SUMIF(B:B,G106,C:C)</f>
        <v>0</v>
      </c>
      <c r="M106" s="3" t="str">
        <f>_xlfn.IFNA(VLOOKUP(L106,Sheet2!A:B,2,),"")</f>
        <v/>
      </c>
      <c r="N106" s="3" t="str">
        <f t="shared" si="12"/>
        <v/>
      </c>
      <c r="P106" s="3" t="str">
        <f t="shared" si="11"/>
        <v>تخفیف روی خرید</v>
      </c>
      <c r="Q106" s="3" t="str">
        <f t="shared" si="13"/>
        <v>اصالت روغن موتور</v>
      </c>
      <c r="R106" s="3">
        <f t="shared" si="14"/>
        <v>3</v>
      </c>
      <c r="S106" s="3" t="str">
        <f t="shared" si="15"/>
        <v>تخفیف روی خرید - اصالت روغن موتور</v>
      </c>
      <c r="U106" s="3" t="str">
        <v>نرم و روان حرکت کردن موتور - روغن موتور پرمیوم</v>
      </c>
      <c r="V106" s="3">
        <f t="shared" si="16"/>
        <v>3</v>
      </c>
      <c r="X106" s="3" t="str">
        <v>نرم و روان حرکت کردن موتور - شفافیت روغن موتور</v>
      </c>
      <c r="Y106" s="3">
        <v>2</v>
      </c>
      <c r="AG106" s="3" t="str">
        <f>_xlfn.IFNA(IF(VLOOKUP(A106,$J$2:$M$200,4,0) &lt;&gt; 0, VLOOKUP(A106,$J$2:$M$200,4,0), ""),"")</f>
        <v>قیمت</v>
      </c>
      <c r="AH106" s="3" t="str">
        <f>_xlfn.IFNA(IF(VLOOKUP(B106,$J$2:$M$200,4,0) &lt;&gt; 0, VLOOKUP(B106,$J$2:$M$200,4,0), ""),"")</f>
        <v>برند</v>
      </c>
      <c r="AI106" s="3">
        <f>IF(AND(AG106&lt;&gt;"",AH106&lt;&gt;"", AG106&lt;&gt;AH106),C106,"")</f>
        <v>3</v>
      </c>
      <c r="AJ106" s="3" t="str">
        <f t="shared" si="17"/>
        <v>قیمت To برند</v>
      </c>
      <c r="AO106" s="3">
        <v>0</v>
      </c>
      <c r="AP106" s="3">
        <v>0</v>
      </c>
      <c r="AU106" s="3" t="str">
        <f t="shared" si="21"/>
        <v/>
      </c>
      <c r="AV106" s="3" t="str">
        <f t="shared" si="19"/>
        <v/>
      </c>
      <c r="AY106" s="3" t="str">
        <f t="shared" si="20"/>
        <v/>
      </c>
      <c r="BA106" s="3">
        <v>0</v>
      </c>
      <c r="BB106" s="3" t="str">
        <v/>
      </c>
    </row>
    <row r="107" spans="1:54" x14ac:dyDescent="0.3">
      <c r="A107" s="3" t="str">
        <v>توتال</v>
      </c>
      <c r="B107" s="3" t="str">
        <v>ایران</v>
      </c>
      <c r="C107" s="3">
        <v>3</v>
      </c>
      <c r="E107" s="3" t="str">
        <v>توتال</v>
      </c>
      <c r="H107" s="3">
        <f>SUMIF(A:A,G107,C:C) + SUMIF(B:B,G107,C:C)</f>
        <v>0</v>
      </c>
      <c r="M107" s="3" t="str">
        <f>_xlfn.IFNA(VLOOKUP(L107,Sheet2!A:B,2,),"")</f>
        <v/>
      </c>
      <c r="N107" s="3" t="str">
        <f t="shared" si="12"/>
        <v/>
      </c>
      <c r="P107" s="3" t="str">
        <f t="shared" si="11"/>
        <v>برند وارداتی</v>
      </c>
      <c r="Q107" s="3" t="str">
        <f t="shared" si="13"/>
        <v>برند ایرانی</v>
      </c>
      <c r="R107" s="3">
        <f t="shared" si="14"/>
        <v>3</v>
      </c>
      <c r="S107" s="3" t="str">
        <f t="shared" si="15"/>
        <v>برند وارداتی - برند ایرانی</v>
      </c>
      <c r="U107" s="3" t="str">
        <v>تبلیغات  - برند تحت لیسانس</v>
      </c>
      <c r="V107" s="3">
        <f t="shared" si="16"/>
        <v>1</v>
      </c>
      <c r="X107" s="3" t="str">
        <v>روغن موتور پرمیوم - شفافیت روغن موتور</v>
      </c>
      <c r="Y107" s="3">
        <v>2</v>
      </c>
      <c r="AG107" s="3" t="str">
        <f>_xlfn.IFNA(IF(VLOOKUP(A107,$J$2:$M$200,4,0) &lt;&gt; 0, VLOOKUP(A107,$J$2:$M$200,4,0), ""),"")</f>
        <v>برند</v>
      </c>
      <c r="AH107" s="3" t="str">
        <f>_xlfn.IFNA(IF(VLOOKUP(B107,$J$2:$M$200,4,0) &lt;&gt; 0, VLOOKUP(B107,$J$2:$M$200,4,0), ""),"")</f>
        <v>برند</v>
      </c>
      <c r="AI107" s="3" t="str">
        <f>IF(AND(AG107&lt;&gt;"",AH107&lt;&gt;"", AG107&lt;&gt;AH107),C107,"")</f>
        <v/>
      </c>
      <c r="AJ107" s="3" t="str">
        <f t="shared" si="17"/>
        <v/>
      </c>
      <c r="AO107" s="3">
        <v>0</v>
      </c>
      <c r="AP107" s="3">
        <v>0</v>
      </c>
      <c r="AU107" s="3">
        <f t="shared" si="21"/>
        <v>3</v>
      </c>
      <c r="AV107" s="3" t="str">
        <f t="shared" si="19"/>
        <v>برند To برند</v>
      </c>
      <c r="AY107" s="3" t="str">
        <f t="shared" si="20"/>
        <v/>
      </c>
      <c r="BA107" s="3">
        <v>0</v>
      </c>
      <c r="BB107" s="3" t="str">
        <v/>
      </c>
    </row>
    <row r="108" spans="1:54" x14ac:dyDescent="0.3">
      <c r="A108" s="3" t="str">
        <v>داخلی</v>
      </c>
      <c r="B108" s="3" t="str">
        <v>هزینه</v>
      </c>
      <c r="C108" s="3">
        <v>3</v>
      </c>
      <c r="E108" s="3" t="str">
        <v>داخلی</v>
      </c>
      <c r="H108" s="3">
        <f>SUMIF(A:A,G108,C:C) + SUMIF(B:B,G108,C:C)</f>
        <v>0</v>
      </c>
      <c r="M108" s="3" t="str">
        <f>_xlfn.IFNA(VLOOKUP(L108,Sheet2!A:B,2,),"")</f>
        <v/>
      </c>
      <c r="N108" s="3" t="str">
        <f t="shared" si="12"/>
        <v/>
      </c>
      <c r="P108" s="3" t="str">
        <f t="shared" si="11"/>
        <v>برند ایرانی</v>
      </c>
      <c r="Q108" s="3" t="str">
        <f t="shared" si="13"/>
        <v>روغن موتور اقتصادی</v>
      </c>
      <c r="R108" s="3">
        <f t="shared" si="14"/>
        <v>3</v>
      </c>
      <c r="S108" s="3" t="str">
        <f t="shared" si="15"/>
        <v>برند ایرانی - روغن موتور اقتصادی</v>
      </c>
      <c r="U108" s="3" t="str">
        <v>برند وارداتی - آشناییت با سرویسکار</v>
      </c>
      <c r="V108" s="3">
        <f t="shared" si="16"/>
        <v>4</v>
      </c>
      <c r="X108" s="3" t="str">
        <v>استاندارد - برند ایرانی</v>
      </c>
      <c r="Y108" s="3">
        <v>2</v>
      </c>
      <c r="AG108" s="3" t="str">
        <f>_xlfn.IFNA(IF(VLOOKUP(A108,$J$2:$M$200,4,0) &lt;&gt; 0, VLOOKUP(A108,$J$2:$M$200,4,0), ""),"")</f>
        <v>برند</v>
      </c>
      <c r="AH108" s="3" t="str">
        <f>_xlfn.IFNA(IF(VLOOKUP(B108,$J$2:$M$200,4,0) &lt;&gt; 0, VLOOKUP(B108,$J$2:$M$200,4,0), ""),"")</f>
        <v>قیمت</v>
      </c>
      <c r="AI108" s="3">
        <f>IF(AND(AG108&lt;&gt;"",AH108&lt;&gt;"", AG108&lt;&gt;AH108),C108,"")</f>
        <v>3</v>
      </c>
      <c r="AJ108" s="3" t="str">
        <f t="shared" si="17"/>
        <v>برند To قیمت</v>
      </c>
      <c r="AO108" s="3">
        <v>0</v>
      </c>
      <c r="AP108" s="3">
        <v>0</v>
      </c>
      <c r="AU108" s="3" t="str">
        <f t="shared" si="21"/>
        <v/>
      </c>
      <c r="AV108" s="3" t="str">
        <f t="shared" si="19"/>
        <v/>
      </c>
      <c r="AY108" s="3" t="str">
        <f t="shared" si="20"/>
        <v/>
      </c>
      <c r="BA108" s="3">
        <v>0</v>
      </c>
      <c r="BB108" s="3" t="str">
        <v/>
      </c>
    </row>
    <row r="109" spans="1:54" x14ac:dyDescent="0.3">
      <c r="A109" s="3" t="str">
        <v>گریس</v>
      </c>
      <c r="B109" s="3" t="str">
        <v>نرم</v>
      </c>
      <c r="C109" s="3">
        <v>3</v>
      </c>
      <c r="E109" s="3" t="str">
        <v>گریس</v>
      </c>
      <c r="H109" s="3">
        <f>SUMIF(A:A,G109,C:C) + SUMIF(B:B,G109,C:C)</f>
        <v>0</v>
      </c>
      <c r="M109" s="3" t="str">
        <f>_xlfn.IFNA(VLOOKUP(L109,Sheet2!A:B,2,),"")</f>
        <v/>
      </c>
      <c r="N109" s="3" t="str">
        <f t="shared" si="12"/>
        <v/>
      </c>
      <c r="P109" s="3" t="str">
        <f t="shared" si="11"/>
        <v>گریس نشدن (عدم چسبندگی)</v>
      </c>
      <c r="Q109" s="3" t="str">
        <f t="shared" si="13"/>
        <v>نرم و روان حرکت کردن موتور</v>
      </c>
      <c r="R109" s="3">
        <f t="shared" si="14"/>
        <v>3</v>
      </c>
      <c r="S109" s="3" t="str">
        <f t="shared" si="15"/>
        <v>گریس نشدن (عدم چسبندگی) - نرم و روان حرکت کردن موتور</v>
      </c>
      <c r="U109" s="3" t="str">
        <v>استاندارد - تخفیف روی خرید</v>
      </c>
      <c r="V109" s="3">
        <f t="shared" si="16"/>
        <v>1</v>
      </c>
      <c r="X109" s="3" t="str">
        <v>روغن موتور پرمیوم - اعتماد به سرویسکار</v>
      </c>
      <c r="Y109" s="3">
        <v>2</v>
      </c>
      <c r="AG109" s="3" t="str">
        <f>_xlfn.IFNA(IF(VLOOKUP(A109,$J$2:$M$200,4,0) &lt;&gt; 0, VLOOKUP(A109,$J$2:$M$200,4,0), ""),"")</f>
        <v>کیفیت</v>
      </c>
      <c r="AH109" s="3" t="str">
        <f>_xlfn.IFNA(IF(VLOOKUP(B109,$J$2:$M$200,4,0) &lt;&gt; 0, VLOOKUP(B109,$J$2:$M$200,4,0), ""),"")</f>
        <v>کیفیت</v>
      </c>
      <c r="AI109" s="3" t="str">
        <f>IF(AND(AG109&lt;&gt;"",AH109&lt;&gt;"", AG109&lt;&gt;AH109),C109,"")</f>
        <v/>
      </c>
      <c r="AJ109" s="3" t="str">
        <f t="shared" si="17"/>
        <v/>
      </c>
      <c r="AO109" s="3">
        <v>0</v>
      </c>
      <c r="AP109" s="3">
        <v>0</v>
      </c>
      <c r="AU109" s="3">
        <f t="shared" si="21"/>
        <v>3</v>
      </c>
      <c r="AV109" s="3" t="str">
        <f t="shared" si="19"/>
        <v>کیفیت To کیفیت</v>
      </c>
      <c r="AY109" s="3" t="str">
        <f t="shared" si="20"/>
        <v/>
      </c>
      <c r="BA109" s="3">
        <v>0</v>
      </c>
      <c r="BB109" s="3" t="str">
        <v/>
      </c>
    </row>
    <row r="110" spans="1:54" x14ac:dyDescent="0.3">
      <c r="A110" s="3" t="str">
        <v>تقلبی</v>
      </c>
      <c r="B110" s="3" t="str">
        <v>هزینه</v>
      </c>
      <c r="C110" s="3">
        <v>3</v>
      </c>
      <c r="E110" s="3" t="str">
        <v>تقلبی</v>
      </c>
      <c r="H110" s="3">
        <f>SUMIF(A:A,G110,C:C) + SUMIF(B:B,G110,C:C)</f>
        <v>0</v>
      </c>
      <c r="M110" s="3" t="str">
        <f>_xlfn.IFNA(VLOOKUP(L110,Sheet2!A:B,2,),"")</f>
        <v/>
      </c>
      <c r="N110" s="3" t="str">
        <f t="shared" si="12"/>
        <v/>
      </c>
      <c r="P110" s="3" t="str">
        <f t="shared" si="11"/>
        <v>اصالت روغن موتور</v>
      </c>
      <c r="Q110" s="3" t="str">
        <f t="shared" si="13"/>
        <v>روغن موتور اقتصادی</v>
      </c>
      <c r="R110" s="3">
        <f t="shared" si="14"/>
        <v>3</v>
      </c>
      <c r="S110" s="3" t="str">
        <f t="shared" si="15"/>
        <v>اصالت روغن موتور - روغن موتور اقتصادی</v>
      </c>
      <c r="U110" s="3" t="str">
        <v>اصالت روغن موتور - روغن موتور پرمیوم</v>
      </c>
      <c r="V110" s="3">
        <f t="shared" si="16"/>
        <v>1</v>
      </c>
      <c r="X110" s="3" t="str">
        <v>استاندارد - برند تحت لیسانس</v>
      </c>
      <c r="Y110" s="3">
        <v>2</v>
      </c>
      <c r="AG110" s="3" t="str">
        <f>_xlfn.IFNA(IF(VLOOKUP(A110,$J$2:$M$200,4,0) &lt;&gt; 0, VLOOKUP(A110,$J$2:$M$200,4,0), ""),"")</f>
        <v>برند</v>
      </c>
      <c r="AH110" s="3" t="str">
        <f>_xlfn.IFNA(IF(VLOOKUP(B110,$J$2:$M$200,4,0) &lt;&gt; 0, VLOOKUP(B110,$J$2:$M$200,4,0), ""),"")</f>
        <v>قیمت</v>
      </c>
      <c r="AI110" s="3">
        <f>IF(AND(AG110&lt;&gt;"",AH110&lt;&gt;"", AG110&lt;&gt;AH110),C110,"")</f>
        <v>3</v>
      </c>
      <c r="AJ110" s="3" t="str">
        <f t="shared" si="17"/>
        <v>برند To قیمت</v>
      </c>
      <c r="AO110" s="3">
        <v>0</v>
      </c>
      <c r="AP110" s="3">
        <v>0</v>
      </c>
      <c r="AU110" s="3" t="str">
        <f t="shared" si="21"/>
        <v/>
      </c>
      <c r="AV110" s="3" t="str">
        <f t="shared" si="19"/>
        <v/>
      </c>
      <c r="AY110" s="3" t="str">
        <f t="shared" si="20"/>
        <v/>
      </c>
      <c r="BA110" s="3">
        <v>0</v>
      </c>
      <c r="BB110" s="3" t="str">
        <v/>
      </c>
    </row>
    <row r="111" spans="1:54" x14ac:dyDescent="0.3">
      <c r="A111" s="3" t="str">
        <v>تعمیرگاه</v>
      </c>
      <c r="B111" s="3" t="str">
        <v>خارجی</v>
      </c>
      <c r="C111" s="3">
        <v>3</v>
      </c>
      <c r="E111" s="3" t="str">
        <v>تعمیرگاه</v>
      </c>
      <c r="H111" s="3">
        <f>SUMIF(A:A,G111,C:C) + SUMIF(B:B,G111,C:C)</f>
        <v>0</v>
      </c>
      <c r="M111" s="3" t="str">
        <f>_xlfn.IFNA(VLOOKUP(L111,Sheet2!A:B,2,),"")</f>
        <v/>
      </c>
      <c r="N111" s="3" t="str">
        <f t="shared" si="12"/>
        <v/>
      </c>
      <c r="P111" s="3" t="str">
        <f t="shared" si="11"/>
        <v>آشناییت با سرویسکار</v>
      </c>
      <c r="Q111" s="3" t="str">
        <f t="shared" si="13"/>
        <v>برند وارداتی</v>
      </c>
      <c r="R111" s="3">
        <f t="shared" si="14"/>
        <v>3</v>
      </c>
      <c r="S111" s="3" t="str">
        <f t="shared" si="15"/>
        <v>آشناییت با سرویسکار - برند وارداتی</v>
      </c>
      <c r="U111" s="3" t="str">
        <v>اعتماد به سرویسکار - قابلیت طی مسافت بیشتر</v>
      </c>
      <c r="V111" s="3">
        <f t="shared" si="16"/>
        <v>3</v>
      </c>
      <c r="X111" s="3" t="str">
        <v>در دسترس بودن - برند وارداتی</v>
      </c>
      <c r="Y111" s="3">
        <v>2</v>
      </c>
      <c r="AG111" s="3" t="str">
        <f>_xlfn.IFNA(IF(VLOOKUP(A111,$J$2:$M$200,4,0) &lt;&gt; 0, VLOOKUP(A111,$J$2:$M$200,4,0), ""),"")</f>
        <v>سرویس کار</v>
      </c>
      <c r="AH111" s="3" t="str">
        <f>_xlfn.IFNA(IF(VLOOKUP(B111,$J$2:$M$200,4,0) &lt;&gt; 0, VLOOKUP(B111,$J$2:$M$200,4,0), ""),"")</f>
        <v>برند</v>
      </c>
      <c r="AI111" s="3">
        <f>IF(AND(AG111&lt;&gt;"",AH111&lt;&gt;"", AG111&lt;&gt;AH111),C111,"")</f>
        <v>3</v>
      </c>
      <c r="AJ111" s="3" t="str">
        <f t="shared" si="17"/>
        <v>سرویس کار To برند</v>
      </c>
      <c r="AO111" s="3">
        <v>0</v>
      </c>
      <c r="AP111" s="3">
        <v>0</v>
      </c>
      <c r="AU111" s="3" t="str">
        <f t="shared" si="21"/>
        <v/>
      </c>
      <c r="AV111" s="3" t="str">
        <f t="shared" si="19"/>
        <v/>
      </c>
      <c r="AY111" s="3" t="str">
        <f t="shared" si="20"/>
        <v/>
      </c>
      <c r="BA111" s="3">
        <v>0</v>
      </c>
      <c r="BB111" s="3" t="str">
        <v/>
      </c>
    </row>
    <row r="112" spans="1:54" x14ac:dyDescent="0.3">
      <c r="A112" s="3" t="str">
        <v>ایران</v>
      </c>
      <c r="B112" s="3" t="str">
        <v>زیاده</v>
      </c>
      <c r="C112" s="3">
        <v>3</v>
      </c>
      <c r="E112" s="3" t="str">
        <v>ایران</v>
      </c>
      <c r="H112" s="3">
        <f>SUMIF(A:A,G112,C:C) + SUMIF(B:B,G112,C:C)</f>
        <v>0</v>
      </c>
      <c r="M112" s="3" t="str">
        <f>_xlfn.IFNA(VLOOKUP(L112,Sheet2!A:B,2,),"")</f>
        <v/>
      </c>
      <c r="N112" s="3" t="str">
        <f t="shared" si="12"/>
        <v/>
      </c>
      <c r="P112" s="3" t="str">
        <f t="shared" si="11"/>
        <v>برند ایرانی</v>
      </c>
      <c r="Q112" s="3" t="str">
        <f t="shared" si="13"/>
        <v>در دسترس بودن</v>
      </c>
      <c r="R112" s="3">
        <f t="shared" si="14"/>
        <v>3</v>
      </c>
      <c r="S112" s="3" t="str">
        <f t="shared" si="15"/>
        <v>برند ایرانی - در دسترس بودن</v>
      </c>
      <c r="U112" s="3" t="str">
        <v>قابلیت طی مسافت بیشتر - برند وارداتی</v>
      </c>
      <c r="V112" s="3">
        <f t="shared" si="16"/>
        <v>3</v>
      </c>
      <c r="X112" s="3" t="str">
        <v>اصالت روغن موتور - سرویسکار توصیه شده</v>
      </c>
      <c r="Y112" s="3">
        <v>2</v>
      </c>
      <c r="AG112" s="3" t="str">
        <f>_xlfn.IFNA(IF(VLOOKUP(A112,$J$2:$M$200,4,0) &lt;&gt; 0, VLOOKUP(A112,$J$2:$M$200,4,0), ""),"")</f>
        <v>برند</v>
      </c>
      <c r="AH112" s="3" t="str">
        <f>_xlfn.IFNA(IF(VLOOKUP(B112,$J$2:$M$200,4,0) &lt;&gt; 0, VLOOKUP(B112,$J$2:$M$200,4,0), ""),"")</f>
        <v>برند</v>
      </c>
      <c r="AI112" s="3" t="str">
        <f>IF(AND(AG112&lt;&gt;"",AH112&lt;&gt;"", AG112&lt;&gt;AH112),C112,"")</f>
        <v/>
      </c>
      <c r="AJ112" s="3" t="str">
        <f t="shared" si="17"/>
        <v/>
      </c>
      <c r="AO112" s="3">
        <v>0</v>
      </c>
      <c r="AP112" s="3">
        <v>0</v>
      </c>
      <c r="AU112" s="3">
        <f t="shared" si="21"/>
        <v>3</v>
      </c>
      <c r="AV112" s="3" t="str">
        <f t="shared" si="19"/>
        <v>برند To برند</v>
      </c>
      <c r="AY112" s="3" t="str">
        <f t="shared" si="20"/>
        <v/>
      </c>
      <c r="BA112" s="3">
        <v>0</v>
      </c>
      <c r="BB112" s="3" t="str">
        <v/>
      </c>
    </row>
    <row r="113" spans="1:54" x14ac:dyDescent="0.3">
      <c r="A113" s="3" t="str">
        <v>کیلومتر</v>
      </c>
      <c r="B113" s="3" t="str">
        <v>تعمیرگاه</v>
      </c>
      <c r="C113" s="3">
        <v>3</v>
      </c>
      <c r="E113" s="3" t="str">
        <v>کیلومتر</v>
      </c>
      <c r="H113" s="3">
        <f>SUMIF(A:A,G113,C:C) + SUMIF(B:B,G113,C:C)</f>
        <v>0</v>
      </c>
      <c r="M113" s="3" t="str">
        <f>_xlfn.IFNA(VLOOKUP(L113,Sheet2!A:B,2,),"")</f>
        <v/>
      </c>
      <c r="N113" s="3" t="str">
        <f t="shared" si="12"/>
        <v/>
      </c>
      <c r="P113" s="3" t="str">
        <f t="shared" si="11"/>
        <v>قابلیت طی مسافت بیشتر</v>
      </c>
      <c r="Q113" s="3" t="str">
        <f t="shared" si="13"/>
        <v>آشناییت با سرویسکار</v>
      </c>
      <c r="R113" s="3">
        <f t="shared" si="14"/>
        <v>3</v>
      </c>
      <c r="S113" s="3" t="str">
        <f t="shared" si="15"/>
        <v>قابلیت طی مسافت بیشتر - آشناییت با سرویسکار</v>
      </c>
      <c r="U113" s="3" t="str">
        <v>قابلیت طی مسافت بیشتر - روغن موتور پرمیوم</v>
      </c>
      <c r="V113" s="3">
        <f t="shared" si="16"/>
        <v>1</v>
      </c>
      <c r="X113" s="3" t="str">
        <v>اصالت روغن موتور - قابلیت طی مسافت بیشتر</v>
      </c>
      <c r="Y113" s="3">
        <v>2</v>
      </c>
      <c r="AG113" s="3" t="str">
        <f>_xlfn.IFNA(IF(VLOOKUP(A113,$J$2:$M$200,4,0) &lt;&gt; 0, VLOOKUP(A113,$J$2:$M$200,4,0), ""),"")</f>
        <v>کیفیت</v>
      </c>
      <c r="AH113" s="3" t="str">
        <f>_xlfn.IFNA(IF(VLOOKUP(B113,$J$2:$M$200,4,0) &lt;&gt; 0, VLOOKUP(B113,$J$2:$M$200,4,0), ""),"")</f>
        <v>سرویس کار</v>
      </c>
      <c r="AI113" s="3">
        <f>IF(AND(AG113&lt;&gt;"",AH113&lt;&gt;"", AG113&lt;&gt;AH113),C113,"")</f>
        <v>3</v>
      </c>
      <c r="AJ113" s="3" t="str">
        <f t="shared" si="17"/>
        <v>کیفیت To سرویس کار</v>
      </c>
      <c r="AO113" s="3">
        <v>0</v>
      </c>
      <c r="AP113" s="3">
        <v>0</v>
      </c>
      <c r="AU113" s="3" t="str">
        <f t="shared" si="21"/>
        <v/>
      </c>
      <c r="AV113" s="3" t="str">
        <f t="shared" si="19"/>
        <v/>
      </c>
      <c r="AY113" s="3" t="str">
        <f t="shared" si="20"/>
        <v/>
      </c>
      <c r="BA113" s="3">
        <v>0</v>
      </c>
      <c r="BB113" s="3" t="str">
        <v/>
      </c>
    </row>
    <row r="114" spans="1:54" x14ac:dyDescent="0.3">
      <c r="A114" s="3" t="str">
        <v>تعمیر</v>
      </c>
      <c r="B114" s="3" t="str">
        <v>کیلومتر</v>
      </c>
      <c r="C114" s="3">
        <v>3</v>
      </c>
      <c r="E114" s="3" t="str">
        <v>تعمیر</v>
      </c>
      <c r="H114" s="3">
        <f>SUMIF(A:A,G114,C:C) + SUMIF(B:B,G114,C:C)</f>
        <v>0</v>
      </c>
      <c r="M114" s="3" t="str">
        <f>_xlfn.IFNA(VLOOKUP(L114,Sheet2!A:B,2,),"")</f>
        <v/>
      </c>
      <c r="N114" s="3" t="str">
        <f t="shared" si="12"/>
        <v/>
      </c>
      <c r="P114" s="3" t="str">
        <f t="shared" si="11"/>
        <v/>
      </c>
      <c r="Q114" s="3" t="str">
        <f t="shared" si="13"/>
        <v>قابلیت طی مسافت بیشتر</v>
      </c>
      <c r="R114" s="3" t="str">
        <f t="shared" si="14"/>
        <v/>
      </c>
      <c r="S114" s="3" t="str">
        <f t="shared" si="15"/>
        <v/>
      </c>
      <c r="U114" s="3" t="str">
        <v>برند ایرانی - شفافیت روغن موتور</v>
      </c>
      <c r="V114" s="3">
        <f t="shared" si="16"/>
        <v>2</v>
      </c>
      <c r="X114" s="3" t="str">
        <v>اعتماد به سرویسکار - شفافیت روغن موتور</v>
      </c>
      <c r="Y114" s="3">
        <v>2</v>
      </c>
      <c r="AG114" s="3" t="str">
        <f>_xlfn.IFNA(IF(VLOOKUP(A114,$J$2:$M$200,4,0) &lt;&gt; 0, VLOOKUP(A114,$J$2:$M$200,4,0), ""),"")</f>
        <v/>
      </c>
      <c r="AH114" s="3" t="str">
        <f>_xlfn.IFNA(IF(VLOOKUP(B114,$J$2:$M$200,4,0) &lt;&gt; 0, VLOOKUP(B114,$J$2:$M$200,4,0), ""),"")</f>
        <v>کیفیت</v>
      </c>
      <c r="AI114" s="3" t="str">
        <f>IF(AND(AG114&lt;&gt;"",AH114&lt;&gt;"", AG114&lt;&gt;AH114),C114,"")</f>
        <v/>
      </c>
      <c r="AJ114" s="3" t="str">
        <f t="shared" si="17"/>
        <v/>
      </c>
      <c r="AO114" s="3">
        <v>0</v>
      </c>
      <c r="AP114" s="3">
        <v>0</v>
      </c>
      <c r="AU114" s="3" t="str">
        <f t="shared" si="21"/>
        <v/>
      </c>
      <c r="AV114" s="3" t="str">
        <f t="shared" si="19"/>
        <v/>
      </c>
      <c r="AY114" s="3" t="str">
        <f t="shared" si="20"/>
        <v/>
      </c>
      <c r="BA114" s="3">
        <v>0</v>
      </c>
      <c r="BB114" s="3" t="str">
        <v/>
      </c>
    </row>
    <row r="115" spans="1:54" x14ac:dyDescent="0.3">
      <c r="A115" s="3" t="str">
        <v>توتال</v>
      </c>
      <c r="B115" s="3" t="str">
        <v>بهران</v>
      </c>
      <c r="C115" s="3">
        <v>3</v>
      </c>
      <c r="E115" s="3" t="str">
        <v>توتال</v>
      </c>
      <c r="H115" s="3">
        <f>SUMIF(A:A,G115,C:C) + SUMIF(B:B,G115,C:C)</f>
        <v>0</v>
      </c>
      <c r="M115" s="3" t="str">
        <f>_xlfn.IFNA(VLOOKUP(L115,Sheet2!A:B,2,),"")</f>
        <v/>
      </c>
      <c r="N115" s="3" t="str">
        <f t="shared" si="12"/>
        <v/>
      </c>
      <c r="P115" s="3" t="str">
        <f t="shared" si="11"/>
        <v>برند وارداتی</v>
      </c>
      <c r="Q115" s="3" t="str">
        <f t="shared" si="13"/>
        <v>برند ایرانی</v>
      </c>
      <c r="R115" s="3">
        <f t="shared" si="14"/>
        <v>3</v>
      </c>
      <c r="S115" s="3" t="str">
        <f t="shared" si="15"/>
        <v>برند وارداتی - برند ایرانی</v>
      </c>
      <c r="U115" s="3" t="str">
        <v>روغن موتور پرمیوم - آشناییت با سرویسکار</v>
      </c>
      <c r="V115" s="3">
        <f t="shared" si="16"/>
        <v>2</v>
      </c>
      <c r="X115" s="3" t="str">
        <v>اصالت روغن موتور - نرم و روان حرکت کردن موتور</v>
      </c>
      <c r="Y115" s="3">
        <v>2</v>
      </c>
      <c r="AG115" s="3" t="str">
        <f>_xlfn.IFNA(IF(VLOOKUP(A115,$J$2:$M$200,4,0) &lt;&gt; 0, VLOOKUP(A115,$J$2:$M$200,4,0), ""),"")</f>
        <v>برند</v>
      </c>
      <c r="AH115" s="3" t="str">
        <f>_xlfn.IFNA(IF(VLOOKUP(B115,$J$2:$M$200,4,0) &lt;&gt; 0, VLOOKUP(B115,$J$2:$M$200,4,0), ""),"")</f>
        <v>برند</v>
      </c>
      <c r="AI115" s="3" t="str">
        <f>IF(AND(AG115&lt;&gt;"",AH115&lt;&gt;"", AG115&lt;&gt;AH115),C115,"")</f>
        <v/>
      </c>
      <c r="AJ115" s="3" t="str">
        <f t="shared" si="17"/>
        <v/>
      </c>
      <c r="AO115" s="3">
        <v>0</v>
      </c>
      <c r="AP115" s="3">
        <v>0</v>
      </c>
      <c r="AU115" s="3">
        <f t="shared" si="21"/>
        <v>3</v>
      </c>
      <c r="AV115" s="3" t="str">
        <f t="shared" si="19"/>
        <v>برند To برند</v>
      </c>
      <c r="AY115" s="3" t="str">
        <f t="shared" si="20"/>
        <v/>
      </c>
      <c r="BA115" s="3">
        <v>0</v>
      </c>
      <c r="BB115" s="3" t="str">
        <v/>
      </c>
    </row>
    <row r="116" spans="1:54" x14ac:dyDescent="0.3">
      <c r="A116" s="3" t="str">
        <v>پارس</v>
      </c>
      <c r="B116" s="3" t="str">
        <v>سپاهان</v>
      </c>
      <c r="C116" s="3">
        <v>3</v>
      </c>
      <c r="E116" s="3" t="str">
        <v>پارس</v>
      </c>
      <c r="H116" s="3">
        <f>SUMIF(A:A,G116,C:C) + SUMIF(B:B,G116,C:C)</f>
        <v>0</v>
      </c>
      <c r="M116" s="3" t="str">
        <f>_xlfn.IFNA(VLOOKUP(L116,Sheet2!A:B,2,),"")</f>
        <v/>
      </c>
      <c r="N116" s="3" t="str">
        <f t="shared" si="12"/>
        <v/>
      </c>
      <c r="P116" s="3" t="str">
        <f t="shared" si="11"/>
        <v>برند ایرانی</v>
      </c>
      <c r="Q116" s="3" t="str">
        <f t="shared" si="13"/>
        <v>برند ایرانی</v>
      </c>
      <c r="R116" s="3" t="str">
        <f t="shared" si="14"/>
        <v/>
      </c>
      <c r="S116" s="3" t="str">
        <f t="shared" si="15"/>
        <v/>
      </c>
      <c r="U116" s="3" t="str">
        <v>برند تحت لیسانس - روغن موتور اقتصادی</v>
      </c>
      <c r="V116" s="3">
        <f t="shared" si="16"/>
        <v>2</v>
      </c>
      <c r="X116" s="3" t="str">
        <v>آشناییت با سرویسکار - قابلیت طی مسافت بیشتر</v>
      </c>
      <c r="Y116" s="3">
        <v>2</v>
      </c>
      <c r="AG116" s="3" t="str">
        <f>_xlfn.IFNA(IF(VLOOKUP(A116,$J$2:$M$200,4,0) &lt;&gt; 0, VLOOKUP(A116,$J$2:$M$200,4,0), ""),"")</f>
        <v>برند</v>
      </c>
      <c r="AH116" s="3" t="str">
        <f>_xlfn.IFNA(IF(VLOOKUP(B116,$J$2:$M$200,4,0) &lt;&gt; 0, VLOOKUP(B116,$J$2:$M$200,4,0), ""),"")</f>
        <v>برند</v>
      </c>
      <c r="AI116" s="3" t="str">
        <f>IF(AND(AG116&lt;&gt;"",AH116&lt;&gt;"", AG116&lt;&gt;AH116),C116,"")</f>
        <v/>
      </c>
      <c r="AJ116" s="3" t="str">
        <f t="shared" si="17"/>
        <v/>
      </c>
      <c r="AO116" s="3">
        <v>0</v>
      </c>
      <c r="AP116" s="3">
        <v>0</v>
      </c>
      <c r="AU116" s="3">
        <f t="shared" si="21"/>
        <v>3</v>
      </c>
      <c r="AV116" s="3" t="str">
        <f t="shared" si="19"/>
        <v>برند To برند</v>
      </c>
      <c r="AY116" s="3" t="str">
        <f t="shared" si="20"/>
        <v/>
      </c>
      <c r="BA116" s="3">
        <v>0</v>
      </c>
      <c r="BB116" s="3" t="str">
        <v/>
      </c>
    </row>
    <row r="117" spans="1:54" x14ac:dyDescent="0.3">
      <c r="A117" s="3" t="str">
        <v>بهران</v>
      </c>
      <c r="B117" s="3" t="str">
        <v>سپاهان</v>
      </c>
      <c r="C117" s="3">
        <v>3</v>
      </c>
      <c r="E117" s="3" t="str">
        <v>بهران</v>
      </c>
      <c r="H117" s="3">
        <f>SUMIF(A:A,G117,C:C) + SUMIF(B:B,G117,C:C)</f>
        <v>0</v>
      </c>
      <c r="M117" s="3" t="str">
        <f>_xlfn.IFNA(VLOOKUP(L117,Sheet2!A:B,2,),"")</f>
        <v/>
      </c>
      <c r="N117" s="3" t="str">
        <f t="shared" si="12"/>
        <v/>
      </c>
      <c r="P117" s="3" t="str">
        <f t="shared" si="11"/>
        <v>برند ایرانی</v>
      </c>
      <c r="Q117" s="3" t="str">
        <f t="shared" si="13"/>
        <v>برند ایرانی</v>
      </c>
      <c r="R117" s="3" t="str">
        <f t="shared" si="14"/>
        <v/>
      </c>
      <c r="S117" s="3" t="str">
        <f t="shared" si="15"/>
        <v/>
      </c>
      <c r="U117" s="3" t="str">
        <v>سرویسکار توصیه شده - برند تحت لیسانس</v>
      </c>
      <c r="V117" s="3">
        <f t="shared" si="16"/>
        <v>2</v>
      </c>
      <c r="X117" s="3" t="str">
        <v>تبلیغات  - برند وارداتی</v>
      </c>
      <c r="Y117" s="3">
        <v>2</v>
      </c>
      <c r="AG117" s="3" t="str">
        <f>_xlfn.IFNA(IF(VLOOKUP(A117,$J$2:$M$200,4,0) &lt;&gt; 0, VLOOKUP(A117,$J$2:$M$200,4,0), ""),"")</f>
        <v>برند</v>
      </c>
      <c r="AH117" s="3" t="str">
        <f>_xlfn.IFNA(IF(VLOOKUP(B117,$J$2:$M$200,4,0) &lt;&gt; 0, VLOOKUP(B117,$J$2:$M$200,4,0), ""),"")</f>
        <v>برند</v>
      </c>
      <c r="AI117" s="3" t="str">
        <f>IF(AND(AG117&lt;&gt;"",AH117&lt;&gt;"", AG117&lt;&gt;AH117),C117,"")</f>
        <v/>
      </c>
      <c r="AJ117" s="3" t="str">
        <f t="shared" si="17"/>
        <v/>
      </c>
      <c r="AO117" s="3">
        <v>0</v>
      </c>
      <c r="AP117" s="3">
        <v>0</v>
      </c>
      <c r="AU117" s="3">
        <f t="shared" si="21"/>
        <v>3</v>
      </c>
      <c r="AV117" s="3" t="str">
        <f t="shared" si="19"/>
        <v>برند To برند</v>
      </c>
      <c r="AY117" s="3" t="str">
        <f t="shared" si="20"/>
        <v/>
      </c>
      <c r="BA117" s="3">
        <v>0</v>
      </c>
      <c r="BB117" s="3" t="str">
        <v/>
      </c>
    </row>
    <row r="118" spans="1:54" x14ac:dyDescent="0.3">
      <c r="A118" s="3" t="str">
        <v>بهران</v>
      </c>
      <c r="B118" s="3" t="str">
        <v>هزینه</v>
      </c>
      <c r="C118" s="3">
        <v>3</v>
      </c>
      <c r="E118" s="3" t="str">
        <v>بهران</v>
      </c>
      <c r="H118" s="3">
        <f>SUMIF(A:A,G118,C:C) + SUMIF(B:B,G118,C:C)</f>
        <v>0</v>
      </c>
      <c r="M118" s="3" t="str">
        <f>_xlfn.IFNA(VLOOKUP(L118,Sheet2!A:B,2,),"")</f>
        <v/>
      </c>
      <c r="N118" s="3" t="str">
        <f t="shared" si="12"/>
        <v/>
      </c>
      <c r="P118" s="3" t="str">
        <f t="shared" si="11"/>
        <v>برند ایرانی</v>
      </c>
      <c r="Q118" s="3" t="str">
        <f t="shared" si="13"/>
        <v>روغن موتور اقتصادی</v>
      </c>
      <c r="R118" s="3">
        <f t="shared" si="14"/>
        <v>3</v>
      </c>
      <c r="S118" s="3" t="str">
        <f t="shared" si="15"/>
        <v>برند ایرانی - روغن موتور اقتصادی</v>
      </c>
      <c r="U118" s="3" t="str">
        <v>آشناییت با سرویسکار - تخفیف روی خرید</v>
      </c>
      <c r="V118" s="3">
        <f t="shared" si="16"/>
        <v>2</v>
      </c>
      <c r="X118" s="3" t="str">
        <v>روغن موتور اقتصادی - گریس نشدن (عدم چسبندگی)</v>
      </c>
      <c r="Y118" s="3">
        <v>2</v>
      </c>
      <c r="AG118" s="3" t="str">
        <f>_xlfn.IFNA(IF(VLOOKUP(A118,$J$2:$M$200,4,0) &lt;&gt; 0, VLOOKUP(A118,$J$2:$M$200,4,0), ""),"")</f>
        <v>برند</v>
      </c>
      <c r="AH118" s="3" t="str">
        <f>_xlfn.IFNA(IF(VLOOKUP(B118,$J$2:$M$200,4,0) &lt;&gt; 0, VLOOKUP(B118,$J$2:$M$200,4,0), ""),"")</f>
        <v>قیمت</v>
      </c>
      <c r="AI118" s="3">
        <f>IF(AND(AG118&lt;&gt;"",AH118&lt;&gt;"", AG118&lt;&gt;AH118),C118,"")</f>
        <v>3</v>
      </c>
      <c r="AJ118" s="3" t="str">
        <f t="shared" si="17"/>
        <v>برند To قیمت</v>
      </c>
      <c r="AO118" s="3">
        <v>0</v>
      </c>
      <c r="AP118" s="3">
        <v>0</v>
      </c>
      <c r="AU118" s="3" t="str">
        <f t="shared" si="21"/>
        <v/>
      </c>
      <c r="AV118" s="3" t="str">
        <f t="shared" si="19"/>
        <v/>
      </c>
      <c r="AY118" s="3" t="str">
        <f t="shared" si="20"/>
        <v/>
      </c>
      <c r="BA118" s="3">
        <v>0</v>
      </c>
      <c r="BB118" s="3" t="str">
        <v/>
      </c>
    </row>
    <row r="119" spans="1:54" x14ac:dyDescent="0.3">
      <c r="A119" s="3" t="str">
        <v>تعمیرکار</v>
      </c>
      <c r="B119" s="3" t="str">
        <v>تعمیر</v>
      </c>
      <c r="C119" s="3">
        <v>3</v>
      </c>
      <c r="E119" s="3" t="str">
        <v>تعمیرکار</v>
      </c>
      <c r="H119" s="3">
        <f>SUMIF(A:A,G119,C:C) + SUMIF(B:B,G119,C:C)</f>
        <v>0</v>
      </c>
      <c r="M119" s="3" t="str">
        <f>_xlfn.IFNA(VLOOKUP(L119,Sheet2!A:B,2,),"")</f>
        <v/>
      </c>
      <c r="N119" s="3" t="str">
        <f t="shared" si="12"/>
        <v/>
      </c>
      <c r="P119" s="3" t="str">
        <f t="shared" si="11"/>
        <v>اعتماد به سرویسکار</v>
      </c>
      <c r="Q119" s="3" t="str">
        <f t="shared" si="13"/>
        <v/>
      </c>
      <c r="R119" s="3" t="str">
        <f t="shared" si="14"/>
        <v/>
      </c>
      <c r="S119" s="3" t="str">
        <f t="shared" si="15"/>
        <v/>
      </c>
      <c r="U119" s="3" t="str">
        <v>اعتماد به سرویسکار - استاندارد</v>
      </c>
      <c r="V119" s="3">
        <f t="shared" si="16"/>
        <v>2</v>
      </c>
      <c r="X119" s="3" t="str">
        <v>برند ایرانی - شفافیت روغن موتور</v>
      </c>
      <c r="Y119" s="3">
        <v>2</v>
      </c>
      <c r="AG119" s="3" t="str">
        <f>_xlfn.IFNA(IF(VLOOKUP(A119,$J$2:$M$200,4,0) &lt;&gt; 0, VLOOKUP(A119,$J$2:$M$200,4,0), ""),"")</f>
        <v>سرویس کار</v>
      </c>
      <c r="AH119" s="3" t="str">
        <f>_xlfn.IFNA(IF(VLOOKUP(B119,$J$2:$M$200,4,0) &lt;&gt; 0, VLOOKUP(B119,$J$2:$M$200,4,0), ""),"")</f>
        <v/>
      </c>
      <c r="AI119" s="3" t="str">
        <f>IF(AND(AG119&lt;&gt;"",AH119&lt;&gt;"", AG119&lt;&gt;AH119),C119,"")</f>
        <v/>
      </c>
      <c r="AJ119" s="3" t="str">
        <f t="shared" si="17"/>
        <v/>
      </c>
      <c r="AO119" s="3">
        <v>0</v>
      </c>
      <c r="AP119" s="3">
        <v>0</v>
      </c>
      <c r="AU119" s="3" t="str">
        <f t="shared" si="21"/>
        <v/>
      </c>
      <c r="AV119" s="3" t="str">
        <f t="shared" si="19"/>
        <v/>
      </c>
      <c r="AY119" s="3" t="str">
        <f t="shared" si="20"/>
        <v/>
      </c>
      <c r="BA119" s="3">
        <v>0</v>
      </c>
      <c r="BB119" s="3" t="str">
        <v/>
      </c>
    </row>
    <row r="120" spans="1:54" x14ac:dyDescent="0.3">
      <c r="A120" s="3" t="str">
        <v>گریس</v>
      </c>
      <c r="B120" s="3" t="str">
        <v>بهران</v>
      </c>
      <c r="C120" s="3">
        <v>3</v>
      </c>
      <c r="E120" s="3" t="str">
        <v>گریس</v>
      </c>
      <c r="H120" s="3">
        <f>SUMIF(A:A,G120,C:C) + SUMIF(B:B,G120,C:C)</f>
        <v>0</v>
      </c>
      <c r="M120" s="3" t="str">
        <f>_xlfn.IFNA(VLOOKUP(L120,Sheet2!A:B,2,),"")</f>
        <v/>
      </c>
      <c r="N120" s="3" t="str">
        <f t="shared" si="12"/>
        <v/>
      </c>
      <c r="P120" s="3" t="str">
        <f t="shared" si="11"/>
        <v>گریس نشدن (عدم چسبندگی)</v>
      </c>
      <c r="Q120" s="3" t="str">
        <f t="shared" si="13"/>
        <v>برند ایرانی</v>
      </c>
      <c r="R120" s="3">
        <f t="shared" si="14"/>
        <v>3</v>
      </c>
      <c r="S120" s="3" t="str">
        <f t="shared" si="15"/>
        <v>گریس نشدن (عدم چسبندگی) - برند ایرانی</v>
      </c>
      <c r="U120" s="3" t="str">
        <v>در دسترس بودن - روغن موتور اقتصادی</v>
      </c>
      <c r="V120" s="3">
        <f t="shared" si="16"/>
        <v>1</v>
      </c>
      <c r="X120" s="3" t="str">
        <v>روغن موتور پرمیوم - آشناییت با سرویسکار</v>
      </c>
      <c r="Y120" s="3">
        <v>2</v>
      </c>
      <c r="AG120" s="3" t="str">
        <f>_xlfn.IFNA(IF(VLOOKUP(A120,$J$2:$M$200,4,0) &lt;&gt; 0, VLOOKUP(A120,$J$2:$M$200,4,0), ""),"")</f>
        <v>کیفیت</v>
      </c>
      <c r="AH120" s="3" t="str">
        <f>_xlfn.IFNA(IF(VLOOKUP(B120,$J$2:$M$200,4,0) &lt;&gt; 0, VLOOKUP(B120,$J$2:$M$200,4,0), ""),"")</f>
        <v>برند</v>
      </c>
      <c r="AI120" s="3">
        <f>IF(AND(AG120&lt;&gt;"",AH120&lt;&gt;"", AG120&lt;&gt;AH120),C120,"")</f>
        <v>3</v>
      </c>
      <c r="AJ120" s="3" t="str">
        <f t="shared" si="17"/>
        <v>کیفیت To برند</v>
      </c>
      <c r="AO120" s="3">
        <v>0</v>
      </c>
      <c r="AP120" s="3">
        <v>0</v>
      </c>
      <c r="AU120" s="3" t="str">
        <f t="shared" si="21"/>
        <v/>
      </c>
      <c r="AV120" s="3" t="str">
        <f t="shared" si="19"/>
        <v/>
      </c>
      <c r="AY120" s="3" t="str">
        <f t="shared" si="20"/>
        <v/>
      </c>
      <c r="BA120" s="3">
        <v>0</v>
      </c>
      <c r="BB120" s="3" t="str">
        <v/>
      </c>
    </row>
    <row r="121" spans="1:54" x14ac:dyDescent="0.3">
      <c r="A121" s="3" t="str">
        <v>توصیه</v>
      </c>
      <c r="B121" s="3" t="str">
        <v>هزینه</v>
      </c>
      <c r="C121" s="3">
        <v>3</v>
      </c>
      <c r="E121" s="3" t="str">
        <v>توصیه</v>
      </c>
      <c r="H121" s="3">
        <f>SUMIF(A:A,G121,C:C) + SUMIF(B:B,G121,C:C)</f>
        <v>0</v>
      </c>
      <c r="M121" s="3" t="str">
        <f>_xlfn.IFNA(VLOOKUP(L121,Sheet2!A:B,2,),"")</f>
        <v/>
      </c>
      <c r="N121" s="3" t="str">
        <f t="shared" si="12"/>
        <v/>
      </c>
      <c r="P121" s="3" t="str">
        <f t="shared" si="11"/>
        <v>سرویسکار توصیه شده</v>
      </c>
      <c r="Q121" s="3" t="str">
        <f t="shared" si="13"/>
        <v>روغن موتور اقتصادی</v>
      </c>
      <c r="R121" s="3">
        <f t="shared" si="14"/>
        <v>3</v>
      </c>
      <c r="S121" s="3" t="str">
        <f t="shared" si="15"/>
        <v>سرویسکار توصیه شده - روغن موتور اقتصادی</v>
      </c>
      <c r="U121" s="3" t="str">
        <v>روغن موتور اقتصادی - کم نکردن</v>
      </c>
      <c r="V121" s="3">
        <f t="shared" si="16"/>
        <v>1</v>
      </c>
      <c r="X121" s="3" t="str">
        <v>برند تحت لیسانس - روغن موتور اقتصادی</v>
      </c>
      <c r="Y121" s="3">
        <v>2</v>
      </c>
      <c r="AG121" s="3" t="str">
        <f>_xlfn.IFNA(IF(VLOOKUP(A121,$J$2:$M$200,4,0) &lt;&gt; 0, VLOOKUP(A121,$J$2:$M$200,4,0), ""),"")</f>
        <v>سرویس کار</v>
      </c>
      <c r="AH121" s="3" t="str">
        <f>_xlfn.IFNA(IF(VLOOKUP(B121,$J$2:$M$200,4,0) &lt;&gt; 0, VLOOKUP(B121,$J$2:$M$200,4,0), ""),"")</f>
        <v>قیمت</v>
      </c>
      <c r="AI121" s="3">
        <f>IF(AND(AG121&lt;&gt;"",AH121&lt;&gt;"", AG121&lt;&gt;AH121),C121,"")</f>
        <v>3</v>
      </c>
      <c r="AJ121" s="3" t="str">
        <f t="shared" si="17"/>
        <v>سرویس کار To قیمت</v>
      </c>
      <c r="AO121" s="3">
        <v>0</v>
      </c>
      <c r="AP121" s="3">
        <v>0</v>
      </c>
      <c r="AU121" s="3" t="str">
        <f t="shared" si="21"/>
        <v/>
      </c>
      <c r="AV121" s="3" t="str">
        <f t="shared" si="19"/>
        <v/>
      </c>
      <c r="AY121" s="3" t="str">
        <f t="shared" si="20"/>
        <v/>
      </c>
      <c r="BA121" s="3">
        <v>0</v>
      </c>
      <c r="BB121" s="3" t="str">
        <v/>
      </c>
    </row>
    <row r="122" spans="1:54" x14ac:dyDescent="0.3">
      <c r="A122" s="3" t="str">
        <v>پیشنهاد</v>
      </c>
      <c r="B122" s="3" t="str">
        <v>تعمیر</v>
      </c>
      <c r="C122" s="3">
        <v>3</v>
      </c>
      <c r="E122" s="3" t="str">
        <v>پیشنهاد</v>
      </c>
      <c r="H122" s="3">
        <f>SUMIF(A:A,G122,C:C) + SUMIF(B:B,G122,C:C)</f>
        <v>0</v>
      </c>
      <c r="M122" s="3" t="str">
        <f>_xlfn.IFNA(VLOOKUP(L122,Sheet2!A:B,2,),"")</f>
        <v/>
      </c>
      <c r="N122" s="3" t="str">
        <f t="shared" si="12"/>
        <v/>
      </c>
      <c r="P122" s="3" t="str">
        <f t="shared" si="11"/>
        <v>سرویسکار توصیه شده</v>
      </c>
      <c r="Q122" s="3" t="str">
        <f t="shared" si="13"/>
        <v/>
      </c>
      <c r="R122" s="3" t="str">
        <f t="shared" si="14"/>
        <v/>
      </c>
      <c r="S122" s="3" t="str">
        <f t="shared" si="15"/>
        <v/>
      </c>
      <c r="U122" s="3" t="str">
        <v>برند ایرانی - برند تحت لیسانس</v>
      </c>
      <c r="V122" s="3">
        <f t="shared" si="16"/>
        <v>3</v>
      </c>
      <c r="X122" s="3" t="str">
        <v>سرویسکار توصیه شده - برند تحت لیسانس</v>
      </c>
      <c r="Y122" s="3">
        <v>2</v>
      </c>
      <c r="AG122" s="3" t="str">
        <f>_xlfn.IFNA(IF(VLOOKUP(A122,$J$2:$M$200,4,0) &lt;&gt; 0, VLOOKUP(A122,$J$2:$M$200,4,0), ""),"")</f>
        <v>سرویس کار</v>
      </c>
      <c r="AH122" s="3" t="str">
        <f>_xlfn.IFNA(IF(VLOOKUP(B122,$J$2:$M$200,4,0) &lt;&gt; 0, VLOOKUP(B122,$J$2:$M$200,4,0), ""),"")</f>
        <v/>
      </c>
      <c r="AI122" s="3" t="str">
        <f>IF(AND(AG122&lt;&gt;"",AH122&lt;&gt;"", AG122&lt;&gt;AH122),C122,"")</f>
        <v/>
      </c>
      <c r="AJ122" s="3" t="str">
        <f t="shared" si="17"/>
        <v/>
      </c>
      <c r="AO122" s="3">
        <v>0</v>
      </c>
      <c r="AP122" s="3">
        <v>0</v>
      </c>
      <c r="AU122" s="3" t="str">
        <f t="shared" si="21"/>
        <v/>
      </c>
      <c r="AV122" s="3" t="str">
        <f t="shared" si="19"/>
        <v/>
      </c>
      <c r="AY122" s="3" t="str">
        <f t="shared" si="20"/>
        <v/>
      </c>
      <c r="BA122" s="3">
        <v>0</v>
      </c>
      <c r="BB122" s="3" t="str">
        <v/>
      </c>
    </row>
    <row r="123" spans="1:54" x14ac:dyDescent="0.3">
      <c r="A123" s="3" t="str">
        <v>داخلی</v>
      </c>
      <c r="B123" s="3" t="str">
        <v>خارجی</v>
      </c>
      <c r="C123" s="3">
        <v>3</v>
      </c>
      <c r="E123" s="3" t="str">
        <v>داخلی</v>
      </c>
      <c r="H123" s="3">
        <f>SUMIF(A:A,G123,C:C) + SUMIF(B:B,G123,C:C)</f>
        <v>0</v>
      </c>
      <c r="M123" s="3" t="str">
        <f>_xlfn.IFNA(VLOOKUP(L123,Sheet2!A:B,2,),"")</f>
        <v/>
      </c>
      <c r="N123" s="3" t="str">
        <f t="shared" si="12"/>
        <v/>
      </c>
      <c r="P123" s="3" t="str">
        <f t="shared" si="11"/>
        <v>برند ایرانی</v>
      </c>
      <c r="Q123" s="3" t="str">
        <f t="shared" si="13"/>
        <v>برند وارداتی</v>
      </c>
      <c r="R123" s="3">
        <f t="shared" si="14"/>
        <v>3</v>
      </c>
      <c r="S123" s="3" t="str">
        <f t="shared" si="15"/>
        <v>برند ایرانی - برند وارداتی</v>
      </c>
      <c r="U123" s="3" t="str">
        <v>قابلیت طی مسافت بیشتر - برند تحت لیسانس</v>
      </c>
      <c r="V123" s="3">
        <f t="shared" si="16"/>
        <v>1</v>
      </c>
      <c r="X123" s="3" t="str">
        <v>آشناییت با سرویسکار - تخفیف روی خرید</v>
      </c>
      <c r="Y123" s="3">
        <v>2</v>
      </c>
      <c r="AG123" s="3" t="str">
        <f>_xlfn.IFNA(IF(VLOOKUP(A123,$J$2:$M$200,4,0) &lt;&gt; 0, VLOOKUP(A123,$J$2:$M$200,4,0), ""),"")</f>
        <v>برند</v>
      </c>
      <c r="AH123" s="3" t="str">
        <f>_xlfn.IFNA(IF(VLOOKUP(B123,$J$2:$M$200,4,0) &lt;&gt; 0, VLOOKUP(B123,$J$2:$M$200,4,0), ""),"")</f>
        <v>برند</v>
      </c>
      <c r="AI123" s="3" t="str">
        <f>IF(AND(AG123&lt;&gt;"",AH123&lt;&gt;"", AG123&lt;&gt;AH123),C123,"")</f>
        <v/>
      </c>
      <c r="AJ123" s="3" t="str">
        <f t="shared" si="17"/>
        <v/>
      </c>
      <c r="AO123" s="3">
        <v>0</v>
      </c>
      <c r="AP123" s="3">
        <v>0</v>
      </c>
      <c r="AU123" s="3">
        <f t="shared" si="21"/>
        <v>3</v>
      </c>
      <c r="AV123" s="3" t="str">
        <f t="shared" si="19"/>
        <v>برند To برند</v>
      </c>
      <c r="AY123" s="3" t="str">
        <f t="shared" si="20"/>
        <v/>
      </c>
      <c r="BA123" s="3">
        <v>0</v>
      </c>
      <c r="BB123" s="3" t="str">
        <v/>
      </c>
    </row>
    <row r="124" spans="1:54" x14ac:dyDescent="0.3">
      <c r="A124" s="3" t="str">
        <v>اسپیدی</v>
      </c>
      <c r="B124" s="3" t="str">
        <v>گریس</v>
      </c>
      <c r="C124" s="3">
        <v>3</v>
      </c>
      <c r="E124" s="3" t="str">
        <v>اسپیدی</v>
      </c>
      <c r="H124" s="3">
        <f>SUMIF(A:A,G124,C:C) + SUMIF(B:B,G124,C:C)</f>
        <v>0</v>
      </c>
      <c r="M124" s="3" t="str">
        <f>_xlfn.IFNA(VLOOKUP(L124,Sheet2!A:B,2,),"")</f>
        <v/>
      </c>
      <c r="N124" s="3" t="str">
        <f t="shared" si="12"/>
        <v/>
      </c>
      <c r="P124" s="3" t="str">
        <f t="shared" si="11"/>
        <v>برند ایرانی</v>
      </c>
      <c r="Q124" s="3" t="str">
        <f t="shared" si="13"/>
        <v>گریس نشدن (عدم چسبندگی)</v>
      </c>
      <c r="R124" s="3">
        <f t="shared" si="14"/>
        <v>3</v>
      </c>
      <c r="S124" s="3" t="str">
        <f t="shared" si="15"/>
        <v>برند ایرانی - گریس نشدن (عدم چسبندگی)</v>
      </c>
      <c r="U124" s="3" t="str">
        <v>قابلیت طی مسافت بیشتر - در دسترس بودن</v>
      </c>
      <c r="V124" s="3">
        <f t="shared" si="16"/>
        <v>3</v>
      </c>
      <c r="X124" s="3" t="str">
        <v>اعتماد به سرویسکار - استاندارد</v>
      </c>
      <c r="Y124" s="3">
        <v>2</v>
      </c>
      <c r="AG124" s="3" t="str">
        <f>_xlfn.IFNA(IF(VLOOKUP(A124,$J$2:$M$200,4,0) &lt;&gt; 0, VLOOKUP(A124,$J$2:$M$200,4,0), ""),"")</f>
        <v>برند</v>
      </c>
      <c r="AH124" s="3" t="str">
        <f>_xlfn.IFNA(IF(VLOOKUP(B124,$J$2:$M$200,4,0) &lt;&gt; 0, VLOOKUP(B124,$J$2:$M$200,4,0), ""),"")</f>
        <v>کیفیت</v>
      </c>
      <c r="AI124" s="3">
        <f>IF(AND(AG124&lt;&gt;"",AH124&lt;&gt;"", AG124&lt;&gt;AH124),C124,"")</f>
        <v>3</v>
      </c>
      <c r="AJ124" s="3" t="str">
        <f t="shared" si="17"/>
        <v>برند To کیفیت</v>
      </c>
      <c r="AO124" s="3">
        <v>0</v>
      </c>
      <c r="AP124" s="3">
        <v>0</v>
      </c>
      <c r="AU124" s="3" t="str">
        <f t="shared" si="21"/>
        <v/>
      </c>
      <c r="AV124" s="3" t="str">
        <f t="shared" si="19"/>
        <v/>
      </c>
      <c r="AY124" s="3" t="str">
        <f t="shared" si="20"/>
        <v/>
      </c>
      <c r="BA124" s="3">
        <v>0</v>
      </c>
      <c r="BB124" s="3" t="str">
        <v/>
      </c>
    </row>
    <row r="125" spans="1:54" x14ac:dyDescent="0.3">
      <c r="A125" s="3" t="str">
        <v>گریس</v>
      </c>
      <c r="B125" s="3" t="str">
        <v>اسپیدی</v>
      </c>
      <c r="C125" s="3">
        <v>3</v>
      </c>
      <c r="E125" s="3" t="str">
        <v>گریس</v>
      </c>
      <c r="H125" s="3">
        <f>SUMIF(A:A,G125,C:C) + SUMIF(B:B,G125,C:C)</f>
        <v>0</v>
      </c>
      <c r="M125" s="3" t="str">
        <f>_xlfn.IFNA(VLOOKUP(L125,Sheet2!A:B,2,),"")</f>
        <v/>
      </c>
      <c r="N125" s="3" t="str">
        <f t="shared" si="12"/>
        <v/>
      </c>
      <c r="P125" s="3" t="str">
        <f t="shared" si="11"/>
        <v>گریس نشدن (عدم چسبندگی)</v>
      </c>
      <c r="Q125" s="3" t="str">
        <f t="shared" si="13"/>
        <v>برند ایرانی</v>
      </c>
      <c r="R125" s="3">
        <f t="shared" si="14"/>
        <v>3</v>
      </c>
      <c r="S125" s="3" t="str">
        <f t="shared" si="15"/>
        <v>گریس نشدن (عدم چسبندگی) - برند ایرانی</v>
      </c>
      <c r="U125" s="3" t="str">
        <v>اصالت روغن موتور - برند تحت لیسانس</v>
      </c>
      <c r="V125" s="3">
        <f t="shared" si="16"/>
        <v>1</v>
      </c>
      <c r="X125" s="3" t="str">
        <v>استاندارد - برند وارداتی</v>
      </c>
      <c r="Y125" s="3">
        <v>2</v>
      </c>
      <c r="AG125" s="3" t="str">
        <f>_xlfn.IFNA(IF(VLOOKUP(A125,$J$2:$M$200,4,0) &lt;&gt; 0, VLOOKUP(A125,$J$2:$M$200,4,0), ""),"")</f>
        <v>کیفیت</v>
      </c>
      <c r="AH125" s="3" t="str">
        <f>_xlfn.IFNA(IF(VLOOKUP(B125,$J$2:$M$200,4,0) &lt;&gt; 0, VLOOKUP(B125,$J$2:$M$200,4,0), ""),"")</f>
        <v>برند</v>
      </c>
      <c r="AI125" s="3">
        <f>IF(AND(AG125&lt;&gt;"",AH125&lt;&gt;"", AG125&lt;&gt;AH125),C125,"")</f>
        <v>3</v>
      </c>
      <c r="AJ125" s="3" t="str">
        <f t="shared" si="17"/>
        <v>کیفیت To برند</v>
      </c>
      <c r="AO125" s="3">
        <v>0</v>
      </c>
      <c r="AP125" s="3">
        <v>0</v>
      </c>
      <c r="AU125" s="3" t="str">
        <f t="shared" si="21"/>
        <v/>
      </c>
      <c r="AV125" s="3" t="str">
        <f t="shared" si="19"/>
        <v/>
      </c>
      <c r="AY125" s="3" t="str">
        <f t="shared" si="20"/>
        <v/>
      </c>
      <c r="BA125" s="3">
        <v>0</v>
      </c>
      <c r="BB125" s="3" t="str">
        <v/>
      </c>
    </row>
    <row r="126" spans="1:54" x14ac:dyDescent="0.3">
      <c r="A126" s="3" t="str">
        <v>بهران</v>
      </c>
      <c r="B126" s="3" t="str">
        <v>خارجی</v>
      </c>
      <c r="C126" s="3">
        <v>3</v>
      </c>
      <c r="E126" s="3" t="str">
        <v>بهران</v>
      </c>
      <c r="H126" s="3">
        <f>SUMIF(A:A,G126,C:C) + SUMIF(B:B,G126,C:C)</f>
        <v>0</v>
      </c>
      <c r="M126" s="3" t="str">
        <f>_xlfn.IFNA(VLOOKUP(L126,Sheet2!A:B,2,),"")</f>
        <v/>
      </c>
      <c r="N126" s="3" t="str">
        <f t="shared" si="12"/>
        <v/>
      </c>
      <c r="P126" s="3" t="str">
        <f t="shared" si="11"/>
        <v>برند ایرانی</v>
      </c>
      <c r="Q126" s="3" t="str">
        <f t="shared" si="13"/>
        <v>برند وارداتی</v>
      </c>
      <c r="R126" s="3">
        <f t="shared" si="14"/>
        <v>3</v>
      </c>
      <c r="S126" s="3" t="str">
        <f t="shared" si="15"/>
        <v>برند ایرانی - برند وارداتی</v>
      </c>
      <c r="U126" s="3" t="str">
        <v>برند تحت لیسانس - استاندارد</v>
      </c>
      <c r="V126" s="3">
        <f t="shared" si="16"/>
        <v>1</v>
      </c>
      <c r="X126" s="3" t="str">
        <v>روغن موتور پرمیوم - قابلیت طی مسافت بیشتر</v>
      </c>
      <c r="Y126" s="3">
        <v>2</v>
      </c>
      <c r="AG126" s="3" t="str">
        <f>_xlfn.IFNA(IF(VLOOKUP(A126,$J$2:$M$200,4,0) &lt;&gt; 0, VLOOKUP(A126,$J$2:$M$200,4,0), ""),"")</f>
        <v>برند</v>
      </c>
      <c r="AH126" s="3" t="str">
        <f>_xlfn.IFNA(IF(VLOOKUP(B126,$J$2:$M$200,4,0) &lt;&gt; 0, VLOOKUP(B126,$J$2:$M$200,4,0), ""),"")</f>
        <v>برند</v>
      </c>
      <c r="AI126" s="3" t="str">
        <f>IF(AND(AG126&lt;&gt;"",AH126&lt;&gt;"", AG126&lt;&gt;AH126),C126,"")</f>
        <v/>
      </c>
      <c r="AJ126" s="3" t="str">
        <f t="shared" si="17"/>
        <v/>
      </c>
      <c r="AO126" s="3">
        <v>0</v>
      </c>
      <c r="AP126" s="3">
        <v>0</v>
      </c>
      <c r="AU126" s="3">
        <f t="shared" si="21"/>
        <v>3</v>
      </c>
      <c r="AV126" s="3" t="str">
        <f t="shared" si="19"/>
        <v>برند To برند</v>
      </c>
      <c r="AY126" s="3" t="str">
        <f t="shared" si="20"/>
        <v/>
      </c>
      <c r="BA126" s="3">
        <v>0</v>
      </c>
      <c r="BB126" s="3" t="str">
        <v/>
      </c>
    </row>
    <row r="127" spans="1:54" x14ac:dyDescent="0.3">
      <c r="A127" s="3" t="str">
        <v>دوستان</v>
      </c>
      <c r="B127" s="3" t="str">
        <v>ایران</v>
      </c>
      <c r="C127" s="3">
        <v>3</v>
      </c>
      <c r="E127" s="3" t="str">
        <v>دوستان</v>
      </c>
      <c r="H127" s="3">
        <f>SUMIF(A:A,G127,C:C) + SUMIF(B:B,G127,C:C)</f>
        <v>0</v>
      </c>
      <c r="M127" s="3" t="str">
        <f>_xlfn.IFNA(VLOOKUP(L127,Sheet2!A:B,2,),"")</f>
        <v/>
      </c>
      <c r="N127" s="3" t="str">
        <f t="shared" si="12"/>
        <v/>
      </c>
      <c r="P127" s="3" t="str">
        <f t="shared" si="11"/>
        <v>سرویسکار توصیه شده</v>
      </c>
      <c r="Q127" s="3" t="str">
        <f t="shared" si="13"/>
        <v>برند ایرانی</v>
      </c>
      <c r="R127" s="3">
        <f t="shared" si="14"/>
        <v>3</v>
      </c>
      <c r="S127" s="3" t="str">
        <f t="shared" si="15"/>
        <v>سرویسکار توصیه شده - برند ایرانی</v>
      </c>
      <c r="U127" s="3" t="str">
        <v>آشناییت با سرویسکار - شفافیت روغن موتور</v>
      </c>
      <c r="V127" s="3">
        <f t="shared" si="16"/>
        <v>1</v>
      </c>
      <c r="X127" s="3" t="str">
        <v>قابلیت طی مسافت بیشتر - استاندارد</v>
      </c>
      <c r="Y127" s="3">
        <v>2</v>
      </c>
      <c r="AG127" s="3" t="str">
        <f>_xlfn.IFNA(IF(VLOOKUP(A127,$J$2:$M$200,4,0) &lt;&gt; 0, VLOOKUP(A127,$J$2:$M$200,4,0), ""),"")</f>
        <v>سرویس کار</v>
      </c>
      <c r="AH127" s="3" t="str">
        <f>_xlfn.IFNA(IF(VLOOKUP(B127,$J$2:$M$200,4,0) &lt;&gt; 0, VLOOKUP(B127,$J$2:$M$200,4,0), ""),"")</f>
        <v>برند</v>
      </c>
      <c r="AI127" s="3">
        <f>IF(AND(AG127&lt;&gt;"",AH127&lt;&gt;"", AG127&lt;&gt;AH127),C127,"")</f>
        <v>3</v>
      </c>
      <c r="AJ127" s="3" t="str">
        <f t="shared" si="17"/>
        <v>سرویس کار To برند</v>
      </c>
      <c r="AO127" s="3">
        <v>0</v>
      </c>
      <c r="AP127" s="3">
        <v>0</v>
      </c>
      <c r="AU127" s="3" t="str">
        <f t="shared" si="21"/>
        <v/>
      </c>
      <c r="AV127" s="3" t="str">
        <f t="shared" si="19"/>
        <v/>
      </c>
      <c r="AY127" s="3" t="str">
        <f t="shared" si="20"/>
        <v/>
      </c>
      <c r="BA127" s="3">
        <v>0</v>
      </c>
      <c r="BB127" s="3" t="str">
        <v/>
      </c>
    </row>
    <row r="128" spans="1:54" x14ac:dyDescent="0.3">
      <c r="A128" s="3" t="str">
        <v>خارجی</v>
      </c>
      <c r="B128" s="3" t="str">
        <v>کارکرد</v>
      </c>
      <c r="C128" s="3">
        <v>3</v>
      </c>
      <c r="E128" s="3" t="str">
        <v>خارجی</v>
      </c>
      <c r="H128" s="3">
        <f>SUMIF(A:A,G128,C:C) + SUMIF(B:B,G128,C:C)</f>
        <v>0</v>
      </c>
      <c r="M128" s="3" t="str">
        <f>_xlfn.IFNA(VLOOKUP(L128,Sheet2!A:B,2,),"")</f>
        <v/>
      </c>
      <c r="N128" s="3" t="str">
        <f t="shared" si="12"/>
        <v/>
      </c>
      <c r="P128" s="3" t="str">
        <f t="shared" si="11"/>
        <v>برند وارداتی</v>
      </c>
      <c r="Q128" s="3" t="str">
        <f t="shared" si="13"/>
        <v>قابلیت طی مسافت بیشتر</v>
      </c>
      <c r="R128" s="3">
        <f t="shared" si="14"/>
        <v>3</v>
      </c>
      <c r="S128" s="3" t="str">
        <f t="shared" si="15"/>
        <v>برند وارداتی - قابلیت طی مسافت بیشتر</v>
      </c>
      <c r="U128" s="3" t="str">
        <v>نرم و روان حرکت کردن موتور - قابلیت طی مسافت بیشتر</v>
      </c>
      <c r="V128" s="3">
        <f t="shared" si="16"/>
        <v>3</v>
      </c>
      <c r="X128" s="3" t="str">
        <v>روغن موتور اقتصادی - شفافیت روغن موتور</v>
      </c>
      <c r="Y128" s="3">
        <v>2</v>
      </c>
      <c r="AG128" s="3" t="str">
        <f>_xlfn.IFNA(IF(VLOOKUP(A128,$J$2:$M$200,4,0) &lt;&gt; 0, VLOOKUP(A128,$J$2:$M$200,4,0), ""),"")</f>
        <v>برند</v>
      </c>
      <c r="AH128" s="3" t="str">
        <f>_xlfn.IFNA(IF(VLOOKUP(B128,$J$2:$M$200,4,0) &lt;&gt; 0, VLOOKUP(B128,$J$2:$M$200,4,0), ""),"")</f>
        <v>کیفیت</v>
      </c>
      <c r="AI128" s="3">
        <f>IF(AND(AG128&lt;&gt;"",AH128&lt;&gt;"", AG128&lt;&gt;AH128),C128,"")</f>
        <v>3</v>
      </c>
      <c r="AJ128" s="3" t="str">
        <f t="shared" si="17"/>
        <v>برند To کیفیت</v>
      </c>
      <c r="AO128" s="3">
        <v>0</v>
      </c>
      <c r="AP128" s="3">
        <v>0</v>
      </c>
      <c r="AU128" s="3" t="str">
        <f t="shared" si="21"/>
        <v/>
      </c>
      <c r="AV128" s="3" t="str">
        <f t="shared" si="19"/>
        <v/>
      </c>
      <c r="AY128" s="3" t="str">
        <f t="shared" si="20"/>
        <v/>
      </c>
      <c r="BA128" s="3">
        <v>0</v>
      </c>
      <c r="BB128" s="3" t="str">
        <v/>
      </c>
    </row>
    <row r="129" spans="1:54" x14ac:dyDescent="0.3">
      <c r="A129" s="3" t="str">
        <v>تعمیر</v>
      </c>
      <c r="B129" s="3" t="str">
        <v>رنگ</v>
      </c>
      <c r="C129" s="3">
        <v>3</v>
      </c>
      <c r="E129" s="3" t="str">
        <v>تعمیر</v>
      </c>
      <c r="H129" s="3">
        <f>SUMIF(A:A,G129,C:C) + SUMIF(B:B,G129,C:C)</f>
        <v>0</v>
      </c>
      <c r="M129" s="3" t="str">
        <f>_xlfn.IFNA(VLOOKUP(L129,Sheet2!A:B,2,),"")</f>
        <v/>
      </c>
      <c r="N129" s="3" t="str">
        <f t="shared" si="12"/>
        <v/>
      </c>
      <c r="P129" s="3" t="str">
        <f t="shared" si="11"/>
        <v/>
      </c>
      <c r="Q129" s="3" t="str">
        <f t="shared" si="13"/>
        <v>شفافیت روغن موتور</v>
      </c>
      <c r="R129" s="3" t="str">
        <f t="shared" si="14"/>
        <v/>
      </c>
      <c r="S129" s="3" t="str">
        <f t="shared" si="15"/>
        <v/>
      </c>
      <c r="U129" s="3" t="str">
        <v>استاندارد - برند وارداتی</v>
      </c>
      <c r="V129" s="3">
        <f t="shared" si="16"/>
        <v>2</v>
      </c>
      <c r="X129" s="3" t="str">
        <v>در دسترس بودن - برند ایرانی</v>
      </c>
      <c r="Y129" s="3">
        <v>2</v>
      </c>
      <c r="AG129" s="3" t="str">
        <f>_xlfn.IFNA(IF(VLOOKUP(A129,$J$2:$M$200,4,0) &lt;&gt; 0, VLOOKUP(A129,$J$2:$M$200,4,0), ""),"")</f>
        <v/>
      </c>
      <c r="AH129" s="3" t="str">
        <f>_xlfn.IFNA(IF(VLOOKUP(B129,$J$2:$M$200,4,0) &lt;&gt; 0, VLOOKUP(B129,$J$2:$M$200,4,0), ""),"")</f>
        <v>کیفیت</v>
      </c>
      <c r="AI129" s="3" t="str">
        <f>IF(AND(AG129&lt;&gt;"",AH129&lt;&gt;"", AG129&lt;&gt;AH129),C129,"")</f>
        <v/>
      </c>
      <c r="AJ129" s="3" t="str">
        <f t="shared" si="17"/>
        <v/>
      </c>
      <c r="AO129" s="3">
        <v>0</v>
      </c>
      <c r="AP129" s="3">
        <v>0</v>
      </c>
      <c r="AU129" s="3" t="str">
        <f t="shared" si="21"/>
        <v/>
      </c>
      <c r="AV129" s="3" t="str">
        <f t="shared" si="19"/>
        <v/>
      </c>
      <c r="AY129" s="3" t="str">
        <f t="shared" si="20"/>
        <v/>
      </c>
      <c r="BA129" s="3">
        <v>0</v>
      </c>
      <c r="BB129" s="3" t="str">
        <v/>
      </c>
    </row>
    <row r="130" spans="1:54" x14ac:dyDescent="0.3">
      <c r="A130" s="3" t="str">
        <v>تعمیر</v>
      </c>
      <c r="B130" s="3" t="str">
        <v>ثابت</v>
      </c>
      <c r="C130" s="3">
        <v>3</v>
      </c>
      <c r="E130" s="3" t="str">
        <v>تعمیر</v>
      </c>
      <c r="H130" s="3">
        <f>SUMIF(A:A,G130,C:C) + SUMIF(B:B,G130,C:C)</f>
        <v>0</v>
      </c>
      <c r="M130" s="3" t="str">
        <f>_xlfn.IFNA(VLOOKUP(L130,Sheet2!A:B,2,),"")</f>
        <v/>
      </c>
      <c r="N130" s="3" t="str">
        <f t="shared" si="12"/>
        <v/>
      </c>
      <c r="P130" s="3" t="str">
        <f t="shared" ref="P130:P193" si="22">_xlfn.IFNA(IF(VLOOKUP(A130,$J$2:$M$200,3,0) &lt;&gt; 0, VLOOKUP(A130,$J$2:$M$200,3,0), ""),"")</f>
        <v/>
      </c>
      <c r="Q130" s="3" t="str">
        <f t="shared" si="13"/>
        <v>اعتماد به سرویسکار</v>
      </c>
      <c r="R130" s="3" t="str">
        <f t="shared" si="14"/>
        <v/>
      </c>
      <c r="S130" s="3" t="str">
        <f t="shared" si="15"/>
        <v/>
      </c>
      <c r="U130" s="3" t="str">
        <v>تخفیف روی خرید - شفافیت روغن موتور</v>
      </c>
      <c r="V130" s="3">
        <f t="shared" si="16"/>
        <v>1</v>
      </c>
      <c r="X130" s="3" t="str">
        <v>تبلیغات  - روغن موتور اقتصادی</v>
      </c>
      <c r="Y130" s="3">
        <v>2</v>
      </c>
      <c r="AG130" s="3" t="str">
        <f>_xlfn.IFNA(IF(VLOOKUP(A130,$J$2:$M$200,4,0) &lt;&gt; 0, VLOOKUP(A130,$J$2:$M$200,4,0), ""),"")</f>
        <v/>
      </c>
      <c r="AH130" s="3" t="str">
        <f>_xlfn.IFNA(IF(VLOOKUP(B130,$J$2:$M$200,4,0) &lt;&gt; 0, VLOOKUP(B130,$J$2:$M$200,4,0), ""),"")</f>
        <v>سرویس کار</v>
      </c>
      <c r="AI130" s="3" t="str">
        <f>IF(AND(AG130&lt;&gt;"",AH130&lt;&gt;"", AG130&lt;&gt;AH130),C130,"")</f>
        <v/>
      </c>
      <c r="AJ130" s="3" t="str">
        <f t="shared" si="17"/>
        <v/>
      </c>
      <c r="AO130" s="3">
        <v>0</v>
      </c>
      <c r="AP130" s="3">
        <v>0</v>
      </c>
      <c r="AU130" s="3" t="str">
        <f t="shared" si="21"/>
        <v/>
      </c>
      <c r="AV130" s="3" t="str">
        <f t="shared" si="19"/>
        <v/>
      </c>
      <c r="AY130" s="3" t="str">
        <f t="shared" si="20"/>
        <v/>
      </c>
      <c r="BA130" s="3">
        <v>0</v>
      </c>
      <c r="BB130" s="3" t="str">
        <v/>
      </c>
    </row>
    <row r="131" spans="1:54" x14ac:dyDescent="0.3">
      <c r="A131" s="3" t="str">
        <v>یاتاقان</v>
      </c>
      <c r="B131" s="3" t="str">
        <v>ثابت</v>
      </c>
      <c r="C131" s="3">
        <v>3</v>
      </c>
      <c r="E131" s="3" t="str">
        <v>یاتاقان</v>
      </c>
      <c r="H131" s="3">
        <f>SUMIF(A:A,G131,C:C) + SUMIF(B:B,G131,C:C)</f>
        <v>0</v>
      </c>
      <c r="M131" s="3" t="str">
        <f>_xlfn.IFNA(VLOOKUP(L131,Sheet2!A:B,2,),"")</f>
        <v/>
      </c>
      <c r="N131" s="3" t="str">
        <f t="shared" ref="N131:N194" si="23">IF(M131="","",COUNTIF($M$2:$M$262,M131))</f>
        <v/>
      </c>
      <c r="P131" s="3" t="str">
        <f t="shared" si="22"/>
        <v>گریس نشدن (عدم چسبندگی)</v>
      </c>
      <c r="Q131" s="3" t="str">
        <f t="shared" ref="Q131:Q194" si="24">_xlfn.IFNA(IF(VLOOKUP(B131,$J$2:$M$200,3,0) &lt;&gt; 0, VLOOKUP(B131,$J$2:$M$200,3,0), ""),"")</f>
        <v>اعتماد به سرویسکار</v>
      </c>
      <c r="R131" s="3">
        <f t="shared" ref="R131:R194" si="25">IF(AND(P131&lt;&gt;"",Q131&lt;&gt;"", P131&lt;&gt;Q131),C131,"")</f>
        <v>3</v>
      </c>
      <c r="S131" s="3" t="str">
        <f t="shared" ref="S131:S194" si="26">IF(R131&lt;&gt;"",_xlfn.CONCAT(P131," - ",Q131),"")</f>
        <v>گریس نشدن (عدم چسبندگی) - اعتماد به سرویسکار</v>
      </c>
      <c r="U131" s="3" t="str">
        <v>شفافیت روغن موتور - سرویسکار توصیه شده</v>
      </c>
      <c r="V131" s="3">
        <f t="shared" ref="V131:V194" si="27">IF(U131&lt;&gt;"",SUMIFS(R:R,S:S,U131),"")</f>
        <v>1</v>
      </c>
      <c r="X131" s="3" t="str">
        <v>اصالت روغن موتور - در دسترس بودن</v>
      </c>
      <c r="Y131" s="3">
        <v>2</v>
      </c>
      <c r="AG131" s="3" t="str">
        <f>_xlfn.IFNA(IF(VLOOKUP(A131,$J$2:$M$200,4,0) &lt;&gt; 0, VLOOKUP(A131,$J$2:$M$200,4,0), ""),"")</f>
        <v>کیفیت</v>
      </c>
      <c r="AH131" s="3" t="str">
        <f>_xlfn.IFNA(IF(VLOOKUP(B131,$J$2:$M$200,4,0) &lt;&gt; 0, VLOOKUP(B131,$J$2:$M$200,4,0), ""),"")</f>
        <v>سرویس کار</v>
      </c>
      <c r="AI131" s="3">
        <f>IF(AND(AG131&lt;&gt;"",AH131&lt;&gt;"", AG131&lt;&gt;AH131),C131,"")</f>
        <v>3</v>
      </c>
      <c r="AJ131" s="3" t="str">
        <f t="shared" ref="AJ131:AJ194" si="28">IF(AI131&lt;&gt;"",_xlfn.CONCAT(AG131," To ",AH131),"")</f>
        <v>کیفیت To سرویس کار</v>
      </c>
      <c r="AO131" s="3">
        <v>0</v>
      </c>
      <c r="AP131" s="3">
        <v>0</v>
      </c>
      <c r="AU131" s="3" t="str">
        <f t="shared" si="21"/>
        <v/>
      </c>
      <c r="AV131" s="3" t="str">
        <f t="shared" ref="AV131:AV194" si="29">IF(AU131&lt;&gt;"",_xlfn.CONCAT(AG131," To ",AH131),"")</f>
        <v/>
      </c>
      <c r="AY131" s="3" t="str">
        <f t="shared" ref="AY131:AY194" si="30">IF(AX131&lt;&gt;"",SUMIFS(AU:AU,AV:AV,AX131),"")</f>
        <v/>
      </c>
      <c r="BA131" s="3">
        <v>0</v>
      </c>
      <c r="BB131" s="3" t="str">
        <v/>
      </c>
    </row>
    <row r="132" spans="1:54" x14ac:dyDescent="0.3">
      <c r="A132" s="3" t="str">
        <v>صدا</v>
      </c>
      <c r="B132" s="3" t="str">
        <v>نرم</v>
      </c>
      <c r="C132" s="3">
        <v>3</v>
      </c>
      <c r="E132" s="3" t="str">
        <v>صدا</v>
      </c>
      <c r="H132" s="3">
        <f>SUMIF(A:A,G132,C:C) + SUMIF(B:B,G132,C:C)</f>
        <v>0</v>
      </c>
      <c r="M132" s="3" t="str">
        <f>_xlfn.IFNA(VLOOKUP(L132,Sheet2!A:B,2,),"")</f>
        <v/>
      </c>
      <c r="N132" s="3" t="str">
        <f t="shared" si="23"/>
        <v/>
      </c>
      <c r="P132" s="3" t="str">
        <f t="shared" si="22"/>
        <v>نرم و روان حرکت کردن موتور</v>
      </c>
      <c r="Q132" s="3" t="str">
        <f t="shared" si="24"/>
        <v>نرم و روان حرکت کردن موتور</v>
      </c>
      <c r="R132" s="3" t="str">
        <f t="shared" si="25"/>
        <v/>
      </c>
      <c r="S132" s="3" t="str">
        <f t="shared" si="26"/>
        <v/>
      </c>
      <c r="U132" s="3" t="str">
        <v>روغن موتور پرمیوم - قابلیت طی مسافت بیشتر</v>
      </c>
      <c r="V132" s="3">
        <f t="shared" si="27"/>
        <v>2</v>
      </c>
      <c r="X132" s="3" t="str">
        <v>برند تحت لیسانس - سرویسکار توصیه شده</v>
      </c>
      <c r="Y132" s="3">
        <v>2</v>
      </c>
      <c r="AG132" s="3" t="str">
        <f>_xlfn.IFNA(IF(VLOOKUP(A132,$J$2:$M$200,4,0) &lt;&gt; 0, VLOOKUP(A132,$J$2:$M$200,4,0), ""),"")</f>
        <v>کیفیت</v>
      </c>
      <c r="AH132" s="3" t="str">
        <f>_xlfn.IFNA(IF(VLOOKUP(B132,$J$2:$M$200,4,0) &lt;&gt; 0, VLOOKUP(B132,$J$2:$M$200,4,0), ""),"")</f>
        <v>کیفیت</v>
      </c>
      <c r="AI132" s="3" t="str">
        <f>IF(AND(AG132&lt;&gt;"",AH132&lt;&gt;"", AG132&lt;&gt;AH132),C132,"")</f>
        <v/>
      </c>
      <c r="AJ132" s="3" t="str">
        <f t="shared" si="28"/>
        <v/>
      </c>
      <c r="AO132" s="3">
        <v>0</v>
      </c>
      <c r="AP132" s="3">
        <v>0</v>
      </c>
      <c r="AU132" s="3">
        <f t="shared" si="21"/>
        <v>3</v>
      </c>
      <c r="AV132" s="3" t="str">
        <f t="shared" si="29"/>
        <v>کیفیت To کیفیت</v>
      </c>
      <c r="AY132" s="3" t="str">
        <f t="shared" si="30"/>
        <v/>
      </c>
      <c r="BA132" s="3">
        <v>0</v>
      </c>
      <c r="BB132" s="3" t="str">
        <v/>
      </c>
    </row>
    <row r="133" spans="1:54" x14ac:dyDescent="0.3">
      <c r="A133" s="3" t="str">
        <v>هزینه</v>
      </c>
      <c r="B133" s="3" t="str">
        <v>ارزان</v>
      </c>
      <c r="C133" s="3">
        <v>3</v>
      </c>
      <c r="E133" s="3" t="str">
        <v>هزینه</v>
      </c>
      <c r="H133" s="3">
        <f>SUMIF(A:A,G133,C:C) + SUMIF(B:B,G133,C:C)</f>
        <v>0</v>
      </c>
      <c r="M133" s="3" t="str">
        <f>_xlfn.IFNA(VLOOKUP(L133,Sheet2!A:B,2,),"")</f>
        <v/>
      </c>
      <c r="N133" s="3" t="str">
        <f t="shared" si="23"/>
        <v/>
      </c>
      <c r="P133" s="3" t="str">
        <f t="shared" si="22"/>
        <v>روغن موتور اقتصادی</v>
      </c>
      <c r="Q133" s="3" t="str">
        <f t="shared" si="24"/>
        <v>روغن موتور اقتصادی</v>
      </c>
      <c r="R133" s="3" t="str">
        <f t="shared" si="25"/>
        <v/>
      </c>
      <c r="S133" s="3" t="str">
        <f t="shared" si="26"/>
        <v/>
      </c>
      <c r="U133" s="3" t="str">
        <v>اصالت روغن موتور - شفافیت روغن موتور</v>
      </c>
      <c r="V133" s="3">
        <f t="shared" si="27"/>
        <v>1</v>
      </c>
      <c r="X133" s="3" t="str">
        <v>برند وارداتی - استاندارد</v>
      </c>
      <c r="Y133" s="3">
        <v>2</v>
      </c>
      <c r="AG133" s="3" t="str">
        <f>_xlfn.IFNA(IF(VLOOKUP(A133,$J$2:$M$200,4,0) &lt;&gt; 0, VLOOKUP(A133,$J$2:$M$200,4,0), ""),"")</f>
        <v>قیمت</v>
      </c>
      <c r="AH133" s="3" t="str">
        <f>_xlfn.IFNA(IF(VLOOKUP(B133,$J$2:$M$200,4,0) &lt;&gt; 0, VLOOKUP(B133,$J$2:$M$200,4,0), ""),"")</f>
        <v>قیمت</v>
      </c>
      <c r="AI133" s="3" t="str">
        <f>IF(AND(AG133&lt;&gt;"",AH133&lt;&gt;"", AG133&lt;&gt;AH133),C133,"")</f>
        <v/>
      </c>
      <c r="AJ133" s="3" t="str">
        <f t="shared" si="28"/>
        <v/>
      </c>
      <c r="AO133" s="3">
        <v>0</v>
      </c>
      <c r="AP133" s="3">
        <v>0</v>
      </c>
      <c r="AU133" s="3">
        <f t="shared" si="21"/>
        <v>3</v>
      </c>
      <c r="AV133" s="3" t="str">
        <f t="shared" si="29"/>
        <v>قیمت To قیمت</v>
      </c>
      <c r="AY133" s="3" t="str">
        <f t="shared" si="30"/>
        <v/>
      </c>
      <c r="BA133" s="3">
        <v>0</v>
      </c>
      <c r="BB133" s="3" t="str">
        <v/>
      </c>
    </row>
    <row r="134" spans="1:54" x14ac:dyDescent="0.3">
      <c r="A134" s="3" t="str">
        <v>تقلبی</v>
      </c>
      <c r="B134" s="3" t="str">
        <v>یاتاقان</v>
      </c>
      <c r="C134" s="3">
        <v>2</v>
      </c>
      <c r="E134" s="3" t="str">
        <v>تقلبی</v>
      </c>
      <c r="H134" s="3">
        <f>SUMIF(A:A,G134,C:C) + SUMIF(B:B,G134,C:C)</f>
        <v>0</v>
      </c>
      <c r="M134" s="3" t="str">
        <f>_xlfn.IFNA(VLOOKUP(L134,Sheet2!A:B,2,),"")</f>
        <v/>
      </c>
      <c r="N134" s="3" t="str">
        <f t="shared" si="23"/>
        <v/>
      </c>
      <c r="P134" s="3" t="str">
        <f t="shared" si="22"/>
        <v>اصالت روغن موتور</v>
      </c>
      <c r="Q134" s="3" t="str">
        <f t="shared" si="24"/>
        <v>گریس نشدن (عدم چسبندگی)</v>
      </c>
      <c r="R134" s="3">
        <f t="shared" si="25"/>
        <v>2</v>
      </c>
      <c r="S134" s="3" t="str">
        <f t="shared" si="26"/>
        <v>اصالت روغن موتور - گریس نشدن (عدم چسبندگی)</v>
      </c>
      <c r="U134" s="3" t="str">
        <v>شفافیت روغن موتور - اعتماد به سرویسکار</v>
      </c>
      <c r="V134" s="3">
        <f t="shared" si="27"/>
        <v>1</v>
      </c>
      <c r="X134" s="3" t="str">
        <v>اعتماد به سرویسکار - سرویسکار توصیه شده</v>
      </c>
      <c r="Y134" s="3">
        <v>2</v>
      </c>
      <c r="AG134" s="3" t="str">
        <f>_xlfn.IFNA(IF(VLOOKUP(A134,$J$2:$M$200,4,0) &lt;&gt; 0, VLOOKUP(A134,$J$2:$M$200,4,0), ""),"")</f>
        <v>برند</v>
      </c>
      <c r="AH134" s="3" t="str">
        <f>_xlfn.IFNA(IF(VLOOKUP(B134,$J$2:$M$200,4,0) &lt;&gt; 0, VLOOKUP(B134,$J$2:$M$200,4,0), ""),"")</f>
        <v>کیفیت</v>
      </c>
      <c r="AI134" s="3">
        <f>IF(AND(AG134&lt;&gt;"",AH134&lt;&gt;"", AG134&lt;&gt;AH134),C134,"")</f>
        <v>2</v>
      </c>
      <c r="AJ134" s="3" t="str">
        <f t="shared" si="28"/>
        <v>برند To کیفیت</v>
      </c>
      <c r="AO134" s="3">
        <v>0</v>
      </c>
      <c r="AP134" s="3">
        <v>0</v>
      </c>
      <c r="AU134" s="3" t="str">
        <f t="shared" si="21"/>
        <v/>
      </c>
      <c r="AV134" s="3" t="str">
        <f t="shared" si="29"/>
        <v/>
      </c>
      <c r="AY134" s="3" t="str">
        <f t="shared" si="30"/>
        <v/>
      </c>
      <c r="BA134" s="3">
        <v>0</v>
      </c>
      <c r="BB134" s="3" t="str">
        <v/>
      </c>
    </row>
    <row r="135" spans="1:54" x14ac:dyDescent="0.3">
      <c r="A135" s="3" t="str">
        <v>دوستان</v>
      </c>
      <c r="B135" s="3" t="str">
        <v>مطمئن</v>
      </c>
      <c r="C135" s="3">
        <v>2</v>
      </c>
      <c r="E135" s="3" t="str">
        <v>دوستان</v>
      </c>
      <c r="H135" s="3">
        <f>SUMIF(A:A,G135,C:C) + SUMIF(B:B,G135,C:C)</f>
        <v>0</v>
      </c>
      <c r="M135" s="3" t="str">
        <f>_xlfn.IFNA(VLOOKUP(L135,Sheet2!A:B,2,),"")</f>
        <v/>
      </c>
      <c r="N135" s="3" t="str">
        <f t="shared" si="23"/>
        <v/>
      </c>
      <c r="P135" s="3" t="str">
        <f t="shared" si="22"/>
        <v>سرویسکار توصیه شده</v>
      </c>
      <c r="Q135" s="3" t="str">
        <f t="shared" si="24"/>
        <v>اعتماد به سرویسکار</v>
      </c>
      <c r="R135" s="3">
        <f t="shared" si="25"/>
        <v>2</v>
      </c>
      <c r="S135" s="3" t="str">
        <f t="shared" si="26"/>
        <v>سرویسکار توصیه شده - اعتماد به سرویسکار</v>
      </c>
      <c r="U135" s="3" t="str">
        <v>قابلیت طی مسافت بیشتر - شفافیت روغن موتور</v>
      </c>
      <c r="V135" s="3">
        <f t="shared" si="27"/>
        <v>1</v>
      </c>
      <c r="X135" s="3" t="str">
        <v>برند وارداتی - برند تحت لیسانس</v>
      </c>
      <c r="Y135" s="3">
        <v>2</v>
      </c>
      <c r="AG135" s="3" t="str">
        <f>_xlfn.IFNA(IF(VLOOKUP(A135,$J$2:$M$200,4,0) &lt;&gt; 0, VLOOKUP(A135,$J$2:$M$200,4,0), ""),"")</f>
        <v>سرویس کار</v>
      </c>
      <c r="AH135" s="3" t="str">
        <f>_xlfn.IFNA(IF(VLOOKUP(B135,$J$2:$M$200,4,0) &lt;&gt; 0, VLOOKUP(B135,$J$2:$M$200,4,0), ""),"")</f>
        <v>سرویس کار</v>
      </c>
      <c r="AI135" s="3" t="str">
        <f>IF(AND(AG135&lt;&gt;"",AH135&lt;&gt;"", AG135&lt;&gt;AH135),C135,"")</f>
        <v/>
      </c>
      <c r="AJ135" s="3" t="str">
        <f t="shared" si="28"/>
        <v/>
      </c>
      <c r="AO135" s="3">
        <v>0</v>
      </c>
      <c r="AP135" s="3">
        <v>0</v>
      </c>
      <c r="AU135" s="3">
        <f t="shared" si="21"/>
        <v>2</v>
      </c>
      <c r="AV135" s="3" t="str">
        <f t="shared" si="29"/>
        <v>سرویس کار To سرویس کار</v>
      </c>
      <c r="AY135" s="3" t="str">
        <f t="shared" si="30"/>
        <v/>
      </c>
      <c r="BA135" s="3">
        <v>0</v>
      </c>
      <c r="BB135" s="3" t="str">
        <v/>
      </c>
    </row>
    <row r="136" spans="1:54" x14ac:dyDescent="0.3">
      <c r="A136" s="3" t="str">
        <v>توتال</v>
      </c>
      <c r="B136" s="3" t="str">
        <v>تقلبی</v>
      </c>
      <c r="C136" s="3">
        <v>2</v>
      </c>
      <c r="E136" s="3" t="str">
        <v>توتال</v>
      </c>
      <c r="H136" s="3">
        <f>SUMIF(A:A,G136,C:C) + SUMIF(B:B,G136,C:C)</f>
        <v>0</v>
      </c>
      <c r="M136" s="3" t="str">
        <f>_xlfn.IFNA(VLOOKUP(L136,Sheet2!A:B,2,),"")</f>
        <v/>
      </c>
      <c r="N136" s="3" t="str">
        <f t="shared" si="23"/>
        <v/>
      </c>
      <c r="P136" s="3" t="str">
        <f t="shared" si="22"/>
        <v>برند وارداتی</v>
      </c>
      <c r="Q136" s="3" t="str">
        <f t="shared" si="24"/>
        <v>اصالت روغن موتور</v>
      </c>
      <c r="R136" s="3">
        <f t="shared" si="25"/>
        <v>2</v>
      </c>
      <c r="S136" s="3" t="str">
        <f t="shared" si="26"/>
        <v>برند وارداتی - اصالت روغن موتور</v>
      </c>
      <c r="U136" s="3" t="str">
        <v>سرویسکار توصیه شده - روغن موتور پرمیوم</v>
      </c>
      <c r="V136" s="3">
        <f t="shared" si="27"/>
        <v>3</v>
      </c>
      <c r="X136" s="3" t="str">
        <v>اصالت روغن موتور - آشناییت با سرویسکار</v>
      </c>
      <c r="Y136" s="3">
        <v>2</v>
      </c>
      <c r="AG136" s="3" t="str">
        <f>_xlfn.IFNA(IF(VLOOKUP(A136,$J$2:$M$200,4,0) &lt;&gt; 0, VLOOKUP(A136,$J$2:$M$200,4,0), ""),"")</f>
        <v>برند</v>
      </c>
      <c r="AH136" s="3" t="str">
        <f>_xlfn.IFNA(IF(VLOOKUP(B136,$J$2:$M$200,4,0) &lt;&gt; 0, VLOOKUP(B136,$J$2:$M$200,4,0), ""),"")</f>
        <v>برند</v>
      </c>
      <c r="AI136" s="3" t="str">
        <f>IF(AND(AG136&lt;&gt;"",AH136&lt;&gt;"", AG136&lt;&gt;AH136),C136,"")</f>
        <v/>
      </c>
      <c r="AJ136" s="3" t="str">
        <f t="shared" si="28"/>
        <v/>
      </c>
      <c r="AO136" s="3">
        <v>0</v>
      </c>
      <c r="AP136" s="3">
        <v>0</v>
      </c>
      <c r="AU136" s="3">
        <f t="shared" si="21"/>
        <v>2</v>
      </c>
      <c r="AV136" s="3" t="str">
        <f t="shared" si="29"/>
        <v>برند To برند</v>
      </c>
      <c r="AY136" s="3" t="str">
        <f t="shared" si="30"/>
        <v/>
      </c>
      <c r="BA136" s="3">
        <v>0</v>
      </c>
      <c r="BB136" s="3" t="str">
        <v/>
      </c>
    </row>
    <row r="137" spans="1:54" x14ac:dyDescent="0.3">
      <c r="A137" s="3" t="str">
        <v>تلویزیون</v>
      </c>
      <c r="B137" s="3" t="str">
        <v>تبلیغ</v>
      </c>
      <c r="C137" s="3">
        <v>2</v>
      </c>
      <c r="E137" s="3" t="str">
        <v>تلویزیون</v>
      </c>
      <c r="H137" s="3">
        <f>SUMIF(A:A,G137,C:C) + SUMIF(B:B,G137,C:C)</f>
        <v>0</v>
      </c>
      <c r="M137" s="3" t="str">
        <f>_xlfn.IFNA(VLOOKUP(L137,Sheet2!A:B,2,),"")</f>
        <v/>
      </c>
      <c r="N137" s="3" t="str">
        <f t="shared" si="23"/>
        <v/>
      </c>
      <c r="P137" s="3" t="str">
        <f t="shared" si="22"/>
        <v xml:space="preserve">تبلیغات </v>
      </c>
      <c r="Q137" s="3" t="str">
        <f t="shared" si="24"/>
        <v/>
      </c>
      <c r="R137" s="3" t="str">
        <f t="shared" si="25"/>
        <v/>
      </c>
      <c r="S137" s="3" t="str">
        <f t="shared" si="26"/>
        <v/>
      </c>
      <c r="U137" s="3" t="str">
        <v>قابلیت طی مسافت بیشتر - استاندارد</v>
      </c>
      <c r="V137" s="3">
        <f t="shared" si="27"/>
        <v>2</v>
      </c>
      <c r="X137" s="3" t="str">
        <v>نرم و روان حرکت کردن موتور - برند ایرانی</v>
      </c>
      <c r="Y137" s="3">
        <v>2</v>
      </c>
      <c r="AG137" s="3" t="str">
        <f>_xlfn.IFNA(IF(VLOOKUP(A137,$J$2:$M$200,4,0) &lt;&gt; 0, VLOOKUP(A137,$J$2:$M$200,4,0), ""),"")</f>
        <v>برند</v>
      </c>
      <c r="AH137" s="3" t="str">
        <f>_xlfn.IFNA(IF(VLOOKUP(B137,$J$2:$M$200,4,0) &lt;&gt; 0, VLOOKUP(B137,$J$2:$M$200,4,0), ""),"")</f>
        <v/>
      </c>
      <c r="AI137" s="3" t="str">
        <f>IF(AND(AG137&lt;&gt;"",AH137&lt;&gt;"", AG137&lt;&gt;AH137),C137,"")</f>
        <v/>
      </c>
      <c r="AJ137" s="3" t="str">
        <f t="shared" si="28"/>
        <v/>
      </c>
      <c r="AO137" s="3">
        <v>0</v>
      </c>
      <c r="AP137" s="3">
        <v>0</v>
      </c>
      <c r="AU137" s="3" t="str">
        <f t="shared" si="21"/>
        <v/>
      </c>
      <c r="AV137" s="3" t="str">
        <f t="shared" si="29"/>
        <v/>
      </c>
      <c r="AY137" s="3" t="str">
        <f t="shared" si="30"/>
        <v/>
      </c>
      <c r="BA137" s="3">
        <v>0</v>
      </c>
      <c r="BB137" s="3" t="str">
        <v/>
      </c>
    </row>
    <row r="138" spans="1:54" x14ac:dyDescent="0.3">
      <c r="A138" s="3" t="str">
        <v>هزینه</v>
      </c>
      <c r="B138" s="3" t="str">
        <v>تعمیرکار</v>
      </c>
      <c r="C138" s="3">
        <v>2</v>
      </c>
      <c r="E138" s="3" t="str">
        <v>هزینه</v>
      </c>
      <c r="H138" s="3">
        <f>SUMIF(A:A,G138,C:C) + SUMIF(B:B,G138,C:C)</f>
        <v>0</v>
      </c>
      <c r="M138" s="3" t="str">
        <f>_xlfn.IFNA(VLOOKUP(L138,Sheet2!A:B,2,),"")</f>
        <v/>
      </c>
      <c r="N138" s="3" t="str">
        <f t="shared" si="23"/>
        <v/>
      </c>
      <c r="P138" s="3" t="str">
        <f t="shared" si="22"/>
        <v>روغن موتور اقتصادی</v>
      </c>
      <c r="Q138" s="3" t="str">
        <f t="shared" si="24"/>
        <v>اعتماد به سرویسکار</v>
      </c>
      <c r="R138" s="3">
        <f t="shared" si="25"/>
        <v>2</v>
      </c>
      <c r="S138" s="3" t="str">
        <f t="shared" si="26"/>
        <v>روغن موتور اقتصادی - اعتماد به سرویسکار</v>
      </c>
      <c r="U138" s="3" t="str">
        <v>روغن موتور پرمیوم - اصالت روغن موتور</v>
      </c>
      <c r="V138" s="3">
        <f t="shared" si="27"/>
        <v>3</v>
      </c>
      <c r="X138" s="3" t="str">
        <v>استاندارد - اصالت روغن موتور</v>
      </c>
      <c r="Y138" s="3">
        <v>1</v>
      </c>
      <c r="AG138" s="3" t="str">
        <f>_xlfn.IFNA(IF(VLOOKUP(A138,$J$2:$M$200,4,0) &lt;&gt; 0, VLOOKUP(A138,$J$2:$M$200,4,0), ""),"")</f>
        <v>قیمت</v>
      </c>
      <c r="AH138" s="3" t="str">
        <f>_xlfn.IFNA(IF(VLOOKUP(B138,$J$2:$M$200,4,0) &lt;&gt; 0, VLOOKUP(B138,$J$2:$M$200,4,0), ""),"")</f>
        <v>سرویس کار</v>
      </c>
      <c r="AI138" s="3">
        <f>IF(AND(AG138&lt;&gt;"",AH138&lt;&gt;"", AG138&lt;&gt;AH138),C138,"")</f>
        <v>2</v>
      </c>
      <c r="AJ138" s="3" t="str">
        <f t="shared" si="28"/>
        <v>قیمت To سرویس کار</v>
      </c>
      <c r="AO138" s="3">
        <v>0</v>
      </c>
      <c r="AP138" s="3">
        <v>0</v>
      </c>
      <c r="AU138" s="3" t="str">
        <f t="shared" si="21"/>
        <v/>
      </c>
      <c r="AV138" s="3" t="str">
        <f t="shared" si="29"/>
        <v/>
      </c>
      <c r="AY138" s="3" t="str">
        <f t="shared" si="30"/>
        <v/>
      </c>
      <c r="BA138" s="3">
        <v>0</v>
      </c>
      <c r="BB138" s="3" t="str">
        <v/>
      </c>
    </row>
    <row r="139" spans="1:54" x14ac:dyDescent="0.3">
      <c r="A139" s="3" t="str">
        <v>صدا</v>
      </c>
      <c r="B139" s="3" t="str">
        <v>تبلیغ</v>
      </c>
      <c r="C139" s="3">
        <v>2</v>
      </c>
      <c r="E139" s="3" t="str">
        <v>صدا</v>
      </c>
      <c r="H139" s="3">
        <f>SUMIF(A:A,G139,C:C) + SUMIF(B:B,G139,C:C)</f>
        <v>0</v>
      </c>
      <c r="M139" s="3" t="str">
        <f>_xlfn.IFNA(VLOOKUP(L139,Sheet2!A:B,2,),"")</f>
        <v/>
      </c>
      <c r="N139" s="3" t="str">
        <f t="shared" si="23"/>
        <v/>
      </c>
      <c r="P139" s="3" t="str">
        <f t="shared" si="22"/>
        <v>نرم و روان حرکت کردن موتور</v>
      </c>
      <c r="Q139" s="3" t="str">
        <f t="shared" si="24"/>
        <v/>
      </c>
      <c r="R139" s="3" t="str">
        <f t="shared" si="25"/>
        <v/>
      </c>
      <c r="S139" s="3" t="str">
        <f t="shared" si="26"/>
        <v/>
      </c>
      <c r="U139" s="3" t="str">
        <v>روغن موتور پرمیوم - در دسترس بودن</v>
      </c>
      <c r="V139" s="3">
        <f t="shared" si="27"/>
        <v>1</v>
      </c>
      <c r="X139" s="3" t="str">
        <v>گریس نشدن (عدم چسبندگی) - برند تحت لیسانس</v>
      </c>
      <c r="Y139" s="3">
        <v>1</v>
      </c>
      <c r="AG139" s="3" t="str">
        <f>_xlfn.IFNA(IF(VLOOKUP(A139,$J$2:$M$200,4,0) &lt;&gt; 0, VLOOKUP(A139,$J$2:$M$200,4,0), ""),"")</f>
        <v>کیفیت</v>
      </c>
      <c r="AH139" s="3" t="str">
        <f>_xlfn.IFNA(IF(VLOOKUP(B139,$J$2:$M$200,4,0) &lt;&gt; 0, VLOOKUP(B139,$J$2:$M$200,4,0), ""),"")</f>
        <v/>
      </c>
      <c r="AI139" s="3" t="str">
        <f>IF(AND(AG139&lt;&gt;"",AH139&lt;&gt;"", AG139&lt;&gt;AH139),C139,"")</f>
        <v/>
      </c>
      <c r="AJ139" s="3" t="str">
        <f t="shared" si="28"/>
        <v/>
      </c>
      <c r="AO139" s="3">
        <v>0</v>
      </c>
      <c r="AP139" s="3">
        <v>0</v>
      </c>
      <c r="AU139" s="3" t="str">
        <f t="shared" si="21"/>
        <v/>
      </c>
      <c r="AV139" s="3" t="str">
        <f t="shared" si="29"/>
        <v/>
      </c>
      <c r="AY139" s="3" t="str">
        <f t="shared" si="30"/>
        <v/>
      </c>
      <c r="BA139" s="3">
        <v>0</v>
      </c>
      <c r="BB139" s="3" t="str">
        <v/>
      </c>
    </row>
    <row r="140" spans="1:54" x14ac:dyDescent="0.3">
      <c r="A140" s="3" t="str">
        <v>کیلومتر</v>
      </c>
      <c r="B140" s="3" t="str">
        <v>توصیه</v>
      </c>
      <c r="C140" s="3">
        <v>2</v>
      </c>
      <c r="E140" s="3" t="str">
        <v>کیلومتر</v>
      </c>
      <c r="H140" s="3">
        <f>SUMIF(A:A,G140,C:C) + SUMIF(B:B,G140,C:C)</f>
        <v>0</v>
      </c>
      <c r="M140" s="3" t="str">
        <f>_xlfn.IFNA(VLOOKUP(L140,Sheet2!A:B,2,),"")</f>
        <v/>
      </c>
      <c r="N140" s="3" t="str">
        <f t="shared" si="23"/>
        <v/>
      </c>
      <c r="P140" s="3" t="str">
        <f t="shared" si="22"/>
        <v>قابلیت طی مسافت بیشتر</v>
      </c>
      <c r="Q140" s="3" t="str">
        <f t="shared" si="24"/>
        <v>سرویسکار توصیه شده</v>
      </c>
      <c r="R140" s="3">
        <f t="shared" si="25"/>
        <v>2</v>
      </c>
      <c r="S140" s="3" t="str">
        <f t="shared" si="26"/>
        <v>قابلیت طی مسافت بیشتر - سرویسکار توصیه شده</v>
      </c>
      <c r="U140" s="3" t="str">
        <v>اعتماد به سرویسکار - برند وارداتی</v>
      </c>
      <c r="V140" s="3">
        <f t="shared" si="27"/>
        <v>1</v>
      </c>
      <c r="X140" s="3" t="str">
        <v>سرویسکار توصیه شده - تخفیف روی خرید</v>
      </c>
      <c r="Y140" s="3">
        <v>1</v>
      </c>
      <c r="AG140" s="3" t="str">
        <f>_xlfn.IFNA(IF(VLOOKUP(A140,$J$2:$M$200,4,0) &lt;&gt; 0, VLOOKUP(A140,$J$2:$M$200,4,0), ""),"")</f>
        <v>کیفیت</v>
      </c>
      <c r="AH140" s="3" t="str">
        <f>_xlfn.IFNA(IF(VLOOKUP(B140,$J$2:$M$200,4,0) &lt;&gt; 0, VLOOKUP(B140,$J$2:$M$200,4,0), ""),"")</f>
        <v>سرویس کار</v>
      </c>
      <c r="AI140" s="3">
        <f>IF(AND(AG140&lt;&gt;"",AH140&lt;&gt;"", AG140&lt;&gt;AH140),C140,"")</f>
        <v>2</v>
      </c>
      <c r="AJ140" s="3" t="str">
        <f t="shared" si="28"/>
        <v>کیفیت To سرویس کار</v>
      </c>
      <c r="AO140" s="3">
        <v>0</v>
      </c>
      <c r="AP140" s="3">
        <v>0</v>
      </c>
      <c r="AU140" s="3" t="str">
        <f t="shared" si="21"/>
        <v/>
      </c>
      <c r="AV140" s="3" t="str">
        <f t="shared" si="29"/>
        <v/>
      </c>
      <c r="AY140" s="3" t="str">
        <f t="shared" si="30"/>
        <v/>
      </c>
      <c r="BA140" s="3">
        <v>0</v>
      </c>
      <c r="BB140" s="3" t="str">
        <v/>
      </c>
    </row>
    <row r="141" spans="1:54" x14ac:dyDescent="0.3">
      <c r="A141" s="3" t="str">
        <v>کاسترول</v>
      </c>
      <c r="B141" s="3" t="str">
        <v>پیشنهاد</v>
      </c>
      <c r="C141" s="3">
        <v>2</v>
      </c>
      <c r="E141" s="3" t="str">
        <v>کاسترول</v>
      </c>
      <c r="H141" s="3">
        <f>SUMIF(A:A,G141,C:C) + SUMIF(B:B,G141,C:C)</f>
        <v>0</v>
      </c>
      <c r="M141" s="3" t="str">
        <f>_xlfn.IFNA(VLOOKUP(L141,Sheet2!A:B,2,),"")</f>
        <v/>
      </c>
      <c r="N141" s="3" t="str">
        <f t="shared" si="23"/>
        <v/>
      </c>
      <c r="P141" s="3" t="str">
        <f t="shared" si="22"/>
        <v>برند وارداتی</v>
      </c>
      <c r="Q141" s="3" t="str">
        <f t="shared" si="24"/>
        <v>سرویسکار توصیه شده</v>
      </c>
      <c r="R141" s="3">
        <f t="shared" si="25"/>
        <v>2</v>
      </c>
      <c r="S141" s="3" t="str">
        <f t="shared" si="26"/>
        <v>برند وارداتی - سرویسکار توصیه شده</v>
      </c>
      <c r="U141" s="3" t="str">
        <v>روغن موتور اقتصادی - شفافیت روغن موتور</v>
      </c>
      <c r="V141" s="3">
        <f t="shared" si="27"/>
        <v>2</v>
      </c>
      <c r="X141" s="3" t="str">
        <v>برند ایرانی - آشناییت با سرویسکار</v>
      </c>
      <c r="Y141" s="3">
        <v>1</v>
      </c>
      <c r="AG141" s="3" t="str">
        <f>_xlfn.IFNA(IF(VLOOKUP(A141,$J$2:$M$200,4,0) &lt;&gt; 0, VLOOKUP(A141,$J$2:$M$200,4,0), ""),"")</f>
        <v>برند</v>
      </c>
      <c r="AH141" s="3" t="str">
        <f>_xlfn.IFNA(IF(VLOOKUP(B141,$J$2:$M$200,4,0) &lt;&gt; 0, VLOOKUP(B141,$J$2:$M$200,4,0), ""),"")</f>
        <v>سرویس کار</v>
      </c>
      <c r="AI141" s="3">
        <f>IF(AND(AG141&lt;&gt;"",AH141&lt;&gt;"", AG141&lt;&gt;AH141),C141,"")</f>
        <v>2</v>
      </c>
      <c r="AJ141" s="3" t="str">
        <f t="shared" si="28"/>
        <v>برند To سرویس کار</v>
      </c>
      <c r="AO141" s="3">
        <v>0</v>
      </c>
      <c r="AP141" s="3">
        <v>0</v>
      </c>
      <c r="AU141" s="3" t="str">
        <f t="shared" si="21"/>
        <v/>
      </c>
      <c r="AV141" s="3" t="str">
        <f t="shared" si="29"/>
        <v/>
      </c>
      <c r="AY141" s="3" t="str">
        <f t="shared" si="30"/>
        <v/>
      </c>
      <c r="BA141" s="3">
        <v>0</v>
      </c>
      <c r="BB141" s="3" t="str">
        <v/>
      </c>
    </row>
    <row r="142" spans="1:54" x14ac:dyDescent="0.3">
      <c r="A142" s="3" t="str">
        <v>تبلیغ</v>
      </c>
      <c r="B142" s="3" t="str">
        <v>صدا</v>
      </c>
      <c r="C142" s="3">
        <v>2</v>
      </c>
      <c r="E142" s="3" t="str">
        <v>تبلیغ</v>
      </c>
      <c r="H142" s="3">
        <f>SUMIF(A:A,G142,C:C) + SUMIF(B:B,G142,C:C)</f>
        <v>0</v>
      </c>
      <c r="M142" s="3" t="str">
        <f>_xlfn.IFNA(VLOOKUP(L142,Sheet2!A:B,2,),"")</f>
        <v/>
      </c>
      <c r="N142" s="3" t="str">
        <f t="shared" si="23"/>
        <v/>
      </c>
      <c r="P142" s="3" t="str">
        <f t="shared" si="22"/>
        <v/>
      </c>
      <c r="Q142" s="3" t="str">
        <f t="shared" si="24"/>
        <v>نرم و روان حرکت کردن موتور</v>
      </c>
      <c r="R142" s="3" t="str">
        <f t="shared" si="25"/>
        <v/>
      </c>
      <c r="S142" s="3" t="str">
        <f t="shared" si="26"/>
        <v/>
      </c>
      <c r="U142" s="3" t="str">
        <v xml:space="preserve">برند وارداتی - تبلیغات </v>
      </c>
      <c r="V142" s="3">
        <f t="shared" si="27"/>
        <v>1</v>
      </c>
      <c r="X142" s="3" t="str">
        <v>تبلیغات  - برند تحت لیسانس</v>
      </c>
      <c r="Y142" s="3">
        <v>1</v>
      </c>
      <c r="AG142" s="3" t="str">
        <f>_xlfn.IFNA(IF(VLOOKUP(A142,$J$2:$M$200,4,0) &lt;&gt; 0, VLOOKUP(A142,$J$2:$M$200,4,0), ""),"")</f>
        <v/>
      </c>
      <c r="AH142" s="3" t="str">
        <f>_xlfn.IFNA(IF(VLOOKUP(B142,$J$2:$M$200,4,0) &lt;&gt; 0, VLOOKUP(B142,$J$2:$M$200,4,0), ""),"")</f>
        <v>کیفیت</v>
      </c>
      <c r="AI142" s="3" t="str">
        <f>IF(AND(AG142&lt;&gt;"",AH142&lt;&gt;"", AG142&lt;&gt;AH142),C142,"")</f>
        <v/>
      </c>
      <c r="AJ142" s="3" t="str">
        <f t="shared" si="28"/>
        <v/>
      </c>
      <c r="AO142" s="3">
        <v>0</v>
      </c>
      <c r="AP142" s="3">
        <v>0</v>
      </c>
      <c r="AU142" s="3" t="str">
        <f t="shared" si="21"/>
        <v/>
      </c>
      <c r="AV142" s="3" t="str">
        <f t="shared" si="29"/>
        <v/>
      </c>
      <c r="AY142" s="3" t="str">
        <f t="shared" si="30"/>
        <v/>
      </c>
      <c r="BA142" s="3">
        <v>0</v>
      </c>
      <c r="BB142" s="3" t="str">
        <v/>
      </c>
    </row>
    <row r="143" spans="1:54" x14ac:dyDescent="0.3">
      <c r="A143" s="3" t="str">
        <v>کیلومتر</v>
      </c>
      <c r="B143" s="3" t="str">
        <v>تعمیر</v>
      </c>
      <c r="C143" s="3">
        <v>2</v>
      </c>
      <c r="E143" s="3" t="str">
        <v>کیلومتر</v>
      </c>
      <c r="H143" s="3">
        <f>SUMIF(A:A,G143,C:C) + SUMIF(B:B,G143,C:C)</f>
        <v>0</v>
      </c>
      <c r="M143" s="3" t="str">
        <f>_xlfn.IFNA(VLOOKUP(L143,Sheet2!A:B,2,),"")</f>
        <v/>
      </c>
      <c r="N143" s="3" t="str">
        <f t="shared" si="23"/>
        <v/>
      </c>
      <c r="P143" s="3" t="str">
        <f t="shared" si="22"/>
        <v>قابلیت طی مسافت بیشتر</v>
      </c>
      <c r="Q143" s="3" t="str">
        <f t="shared" si="24"/>
        <v/>
      </c>
      <c r="R143" s="3" t="str">
        <f t="shared" si="25"/>
        <v/>
      </c>
      <c r="S143" s="3" t="str">
        <f t="shared" si="26"/>
        <v/>
      </c>
      <c r="U143" s="3" t="str">
        <v>شفافیت روغن موتور - کم نکردن</v>
      </c>
      <c r="V143" s="3">
        <f t="shared" si="27"/>
        <v>1</v>
      </c>
      <c r="X143" s="3" t="str">
        <v>استاندارد - تخفیف روی خرید</v>
      </c>
      <c r="Y143" s="3">
        <v>1</v>
      </c>
      <c r="AG143" s="3" t="str">
        <f>_xlfn.IFNA(IF(VLOOKUP(A143,$J$2:$M$200,4,0) &lt;&gt; 0, VLOOKUP(A143,$J$2:$M$200,4,0), ""),"")</f>
        <v>کیفیت</v>
      </c>
      <c r="AH143" s="3" t="str">
        <f>_xlfn.IFNA(IF(VLOOKUP(B143,$J$2:$M$200,4,0) &lt;&gt; 0, VLOOKUP(B143,$J$2:$M$200,4,0), ""),"")</f>
        <v/>
      </c>
      <c r="AI143" s="3" t="str">
        <f>IF(AND(AG143&lt;&gt;"",AH143&lt;&gt;"", AG143&lt;&gt;AH143),C143,"")</f>
        <v/>
      </c>
      <c r="AJ143" s="3" t="str">
        <f t="shared" si="28"/>
        <v/>
      </c>
      <c r="AO143" s="3">
        <v>0</v>
      </c>
      <c r="AP143" s="3">
        <v>0</v>
      </c>
      <c r="AU143" s="3" t="str">
        <f t="shared" si="21"/>
        <v/>
      </c>
      <c r="AV143" s="3" t="str">
        <f t="shared" si="29"/>
        <v/>
      </c>
      <c r="AY143" s="3" t="str">
        <f t="shared" si="30"/>
        <v/>
      </c>
      <c r="BA143" s="3">
        <v>0</v>
      </c>
      <c r="BB143" s="3" t="str">
        <v/>
      </c>
    </row>
    <row r="144" spans="1:54" x14ac:dyDescent="0.3">
      <c r="A144" s="3" t="str">
        <v>ایران</v>
      </c>
      <c r="B144" s="3" t="str">
        <v>فیک</v>
      </c>
      <c r="C144" s="3">
        <v>2</v>
      </c>
      <c r="E144" s="3" t="str">
        <v>ایران</v>
      </c>
      <c r="H144" s="3">
        <f>SUMIF(A:A,G144,C:C) + SUMIF(B:B,G144,C:C)</f>
        <v>0</v>
      </c>
      <c r="M144" s="3" t="str">
        <f>_xlfn.IFNA(VLOOKUP(L144,Sheet2!A:B,2,),"")</f>
        <v/>
      </c>
      <c r="N144" s="3" t="str">
        <f t="shared" si="23"/>
        <v/>
      </c>
      <c r="P144" s="3" t="str">
        <f t="shared" si="22"/>
        <v>برند ایرانی</v>
      </c>
      <c r="Q144" s="3" t="str">
        <f t="shared" si="24"/>
        <v>اصالت روغن موتور</v>
      </c>
      <c r="R144" s="3">
        <f t="shared" si="25"/>
        <v>2</v>
      </c>
      <c r="S144" s="3" t="str">
        <f t="shared" si="26"/>
        <v>برند ایرانی - اصالت روغن موتور</v>
      </c>
      <c r="U144" s="3" t="str">
        <v>استاندارد - شفافیت روغن موتور</v>
      </c>
      <c r="V144" s="3">
        <f t="shared" si="27"/>
        <v>1</v>
      </c>
      <c r="X144" s="3" t="str">
        <v>اصالت روغن موتور - روغن موتور پرمیوم</v>
      </c>
      <c r="Y144" s="3">
        <v>1</v>
      </c>
      <c r="AG144" s="3" t="str">
        <f>_xlfn.IFNA(IF(VLOOKUP(A144,$J$2:$M$200,4,0) &lt;&gt; 0, VLOOKUP(A144,$J$2:$M$200,4,0), ""),"")</f>
        <v>برند</v>
      </c>
      <c r="AH144" s="3" t="str">
        <f>_xlfn.IFNA(IF(VLOOKUP(B144,$J$2:$M$200,4,0) &lt;&gt; 0, VLOOKUP(B144,$J$2:$M$200,4,0), ""),"")</f>
        <v>برند</v>
      </c>
      <c r="AI144" s="3" t="str">
        <f>IF(AND(AG144&lt;&gt;"",AH144&lt;&gt;"", AG144&lt;&gt;AH144),C144,"")</f>
        <v/>
      </c>
      <c r="AJ144" s="3" t="str">
        <f t="shared" si="28"/>
        <v/>
      </c>
      <c r="AO144" s="3">
        <v>0</v>
      </c>
      <c r="AP144" s="3">
        <v>0</v>
      </c>
      <c r="AU144" s="3">
        <f t="shared" si="21"/>
        <v>2</v>
      </c>
      <c r="AV144" s="3" t="str">
        <f t="shared" si="29"/>
        <v>برند To برند</v>
      </c>
      <c r="AY144" s="3" t="str">
        <f t="shared" si="30"/>
        <v/>
      </c>
      <c r="BA144" s="3">
        <v>0</v>
      </c>
      <c r="BB144" s="3" t="str">
        <v/>
      </c>
    </row>
    <row r="145" spans="1:54" x14ac:dyDescent="0.3">
      <c r="A145" s="3" t="str">
        <v>تعمیرگاه</v>
      </c>
      <c r="B145" s="3" t="str">
        <v>صدا</v>
      </c>
      <c r="C145" s="3">
        <v>2</v>
      </c>
      <c r="E145" s="3" t="str">
        <v>تعمیرگاه</v>
      </c>
      <c r="H145" s="3">
        <f>SUMIF(A:A,G145,C:C) + SUMIF(B:B,G145,C:C)</f>
        <v>0</v>
      </c>
      <c r="M145" s="3" t="str">
        <f>_xlfn.IFNA(VLOOKUP(L145,Sheet2!A:B,2,),"")</f>
        <v/>
      </c>
      <c r="N145" s="3" t="str">
        <f t="shared" si="23"/>
        <v/>
      </c>
      <c r="P145" s="3" t="str">
        <f t="shared" si="22"/>
        <v>آشناییت با سرویسکار</v>
      </c>
      <c r="Q145" s="3" t="str">
        <f t="shared" si="24"/>
        <v>نرم و روان حرکت کردن موتور</v>
      </c>
      <c r="R145" s="3">
        <f t="shared" si="25"/>
        <v>2</v>
      </c>
      <c r="S145" s="3" t="str">
        <f t="shared" si="26"/>
        <v>آشناییت با سرویسکار - نرم و روان حرکت کردن موتور</v>
      </c>
      <c r="U145" s="3" t="str">
        <v xml:space="preserve">روغن موتور اقتصادی - تبلیغات </v>
      </c>
      <c r="V145" s="3">
        <f t="shared" si="27"/>
        <v>1</v>
      </c>
      <c r="X145" s="3" t="str">
        <v>قابلیت طی مسافت بیشتر - روغن موتور پرمیوم</v>
      </c>
      <c r="Y145" s="3">
        <v>1</v>
      </c>
      <c r="AG145" s="3" t="str">
        <f>_xlfn.IFNA(IF(VLOOKUP(A145,$J$2:$M$200,4,0) &lt;&gt; 0, VLOOKUP(A145,$J$2:$M$200,4,0), ""),"")</f>
        <v>سرویس کار</v>
      </c>
      <c r="AH145" s="3" t="str">
        <f>_xlfn.IFNA(IF(VLOOKUP(B145,$J$2:$M$200,4,0) &lt;&gt; 0, VLOOKUP(B145,$J$2:$M$200,4,0), ""),"")</f>
        <v>کیفیت</v>
      </c>
      <c r="AI145" s="3">
        <f>IF(AND(AG145&lt;&gt;"",AH145&lt;&gt;"", AG145&lt;&gt;AH145),C145,"")</f>
        <v>2</v>
      </c>
      <c r="AJ145" s="3" t="str">
        <f t="shared" si="28"/>
        <v>سرویس کار To کیفیت</v>
      </c>
      <c r="AO145" s="3">
        <v>0</v>
      </c>
      <c r="AP145" s="3">
        <v>0</v>
      </c>
      <c r="AU145" s="3" t="str">
        <f t="shared" si="21"/>
        <v/>
      </c>
      <c r="AV145" s="3" t="str">
        <f t="shared" si="29"/>
        <v/>
      </c>
      <c r="AY145" s="3" t="str">
        <f t="shared" si="30"/>
        <v/>
      </c>
      <c r="BA145" s="3">
        <v>0</v>
      </c>
      <c r="BB145" s="3" t="str">
        <v/>
      </c>
    </row>
    <row r="146" spans="1:54" x14ac:dyDescent="0.3">
      <c r="A146" s="3" t="str">
        <v>رنگ</v>
      </c>
      <c r="B146" s="3" t="str">
        <v>آشنا</v>
      </c>
      <c r="C146" s="3">
        <v>2</v>
      </c>
      <c r="E146" s="3" t="str">
        <v>رنگ</v>
      </c>
      <c r="H146" s="3">
        <f>SUMIF(A:A,G146,C:C) + SUMIF(B:B,G146,C:C)</f>
        <v>0</v>
      </c>
      <c r="M146" s="3" t="str">
        <f>_xlfn.IFNA(VLOOKUP(L146,Sheet2!A:B,2,),"")</f>
        <v/>
      </c>
      <c r="N146" s="3" t="str">
        <f t="shared" si="23"/>
        <v/>
      </c>
      <c r="P146" s="3" t="str">
        <f t="shared" si="22"/>
        <v>شفافیت روغن موتور</v>
      </c>
      <c r="Q146" s="3" t="str">
        <f t="shared" si="24"/>
        <v>آشناییت با سرویسکار</v>
      </c>
      <c r="R146" s="3">
        <f t="shared" si="25"/>
        <v>2</v>
      </c>
      <c r="S146" s="3" t="str">
        <f t="shared" si="26"/>
        <v>شفافیت روغن موتور - آشناییت با سرویسکار</v>
      </c>
      <c r="U146" s="3" t="str">
        <v>استاندارد - در دسترس بودن</v>
      </c>
      <c r="V146" s="3">
        <f t="shared" si="27"/>
        <v>1</v>
      </c>
      <c r="X146" s="3" t="str">
        <v>در دسترس بودن - روغن موتور اقتصادی</v>
      </c>
      <c r="Y146" s="3">
        <v>1</v>
      </c>
      <c r="AG146" s="3" t="str">
        <f>_xlfn.IFNA(IF(VLOOKUP(A146,$J$2:$M$200,4,0) &lt;&gt; 0, VLOOKUP(A146,$J$2:$M$200,4,0), ""),"")</f>
        <v>کیفیت</v>
      </c>
      <c r="AH146" s="3" t="str">
        <f>_xlfn.IFNA(IF(VLOOKUP(B146,$J$2:$M$200,4,0) &lt;&gt; 0, VLOOKUP(B146,$J$2:$M$200,4,0), ""),"")</f>
        <v>سرویس کار</v>
      </c>
      <c r="AI146" s="3">
        <f>IF(AND(AG146&lt;&gt;"",AH146&lt;&gt;"", AG146&lt;&gt;AH146),C146,"")</f>
        <v>2</v>
      </c>
      <c r="AJ146" s="3" t="str">
        <f t="shared" si="28"/>
        <v>کیفیت To سرویس کار</v>
      </c>
      <c r="AO146" s="3">
        <v>0</v>
      </c>
      <c r="AP146" s="3">
        <v>0</v>
      </c>
      <c r="AU146" s="3" t="str">
        <f t="shared" si="21"/>
        <v/>
      </c>
      <c r="AV146" s="3" t="str">
        <f t="shared" si="29"/>
        <v/>
      </c>
      <c r="AY146" s="3" t="str">
        <f t="shared" si="30"/>
        <v/>
      </c>
      <c r="BA146" s="3">
        <v>0</v>
      </c>
      <c r="BB146" s="3" t="str">
        <v/>
      </c>
    </row>
    <row r="147" spans="1:54" x14ac:dyDescent="0.3">
      <c r="A147" s="3" t="str">
        <v>صدا</v>
      </c>
      <c r="B147" s="3" t="str">
        <v>رنگ</v>
      </c>
      <c r="C147" s="3">
        <v>2</v>
      </c>
      <c r="E147" s="3" t="str">
        <v>صدا</v>
      </c>
      <c r="H147" s="3">
        <f>SUMIF(A:A,G147,C:C) + SUMIF(B:B,G147,C:C)</f>
        <v>0</v>
      </c>
      <c r="M147" s="3" t="str">
        <f>_xlfn.IFNA(VLOOKUP(L147,Sheet2!A:B,2,),"")</f>
        <v/>
      </c>
      <c r="N147" s="3" t="str">
        <f t="shared" si="23"/>
        <v/>
      </c>
      <c r="P147" s="3" t="str">
        <f t="shared" si="22"/>
        <v>نرم و روان حرکت کردن موتور</v>
      </c>
      <c r="Q147" s="3" t="str">
        <f t="shared" si="24"/>
        <v>شفافیت روغن موتور</v>
      </c>
      <c r="R147" s="3">
        <f t="shared" si="25"/>
        <v>2</v>
      </c>
      <c r="S147" s="3" t="str">
        <f t="shared" si="26"/>
        <v>نرم و روان حرکت کردن موتور - شفافیت روغن موتور</v>
      </c>
      <c r="U147" s="3" t="str">
        <v>در دسترس بودن - استاندارد</v>
      </c>
      <c r="V147" s="3">
        <f t="shared" si="27"/>
        <v>1</v>
      </c>
      <c r="X147" s="3" t="str">
        <v>روغن موتور اقتصادی - کم نکردن</v>
      </c>
      <c r="Y147" s="3">
        <v>1</v>
      </c>
      <c r="AG147" s="3" t="str">
        <f>_xlfn.IFNA(IF(VLOOKUP(A147,$J$2:$M$200,4,0) &lt;&gt; 0, VLOOKUP(A147,$J$2:$M$200,4,0), ""),"")</f>
        <v>کیفیت</v>
      </c>
      <c r="AH147" s="3" t="str">
        <f>_xlfn.IFNA(IF(VLOOKUP(B147,$J$2:$M$200,4,0) &lt;&gt; 0, VLOOKUP(B147,$J$2:$M$200,4,0), ""),"")</f>
        <v>کیفیت</v>
      </c>
      <c r="AI147" s="3" t="str">
        <f>IF(AND(AG147&lt;&gt;"",AH147&lt;&gt;"", AG147&lt;&gt;AH147),C147,"")</f>
        <v/>
      </c>
      <c r="AJ147" s="3" t="str">
        <f t="shared" si="28"/>
        <v/>
      </c>
      <c r="AO147" s="3">
        <v>0</v>
      </c>
      <c r="AP147" s="3">
        <v>0</v>
      </c>
      <c r="AU147" s="3">
        <f t="shared" si="21"/>
        <v>2</v>
      </c>
      <c r="AV147" s="3" t="str">
        <f t="shared" si="29"/>
        <v>کیفیت To کیفیت</v>
      </c>
      <c r="AY147" s="3" t="str">
        <f t="shared" si="30"/>
        <v/>
      </c>
      <c r="BA147" s="3">
        <v>0</v>
      </c>
      <c r="BB147" s="3" t="str">
        <v/>
      </c>
    </row>
    <row r="148" spans="1:54" x14ac:dyDescent="0.3">
      <c r="A148" s="3" t="str">
        <v>گران</v>
      </c>
      <c r="B148" s="3" t="str">
        <v>ایران</v>
      </c>
      <c r="C148" s="3">
        <v>2</v>
      </c>
      <c r="E148" s="3" t="str">
        <v>گران</v>
      </c>
      <c r="H148" s="3">
        <f>SUMIF(A:A,G148,C:C) + SUMIF(B:B,G148,C:C)</f>
        <v>0</v>
      </c>
      <c r="M148" s="3" t="str">
        <f>_xlfn.IFNA(VLOOKUP(L148,Sheet2!A:B,2,),"")</f>
        <v/>
      </c>
      <c r="N148" s="3" t="str">
        <f t="shared" si="23"/>
        <v/>
      </c>
      <c r="P148" s="3" t="str">
        <f t="shared" si="22"/>
        <v>روغن موتور پرمیوم</v>
      </c>
      <c r="Q148" s="3" t="str">
        <f t="shared" si="24"/>
        <v>برند ایرانی</v>
      </c>
      <c r="R148" s="3">
        <f t="shared" si="25"/>
        <v>2</v>
      </c>
      <c r="S148" s="3" t="str">
        <f t="shared" si="26"/>
        <v>روغن موتور پرمیوم - برند ایرانی</v>
      </c>
      <c r="U148" s="3" t="str">
        <v>در دسترس بودن - برند ایرانی</v>
      </c>
      <c r="V148" s="3">
        <f t="shared" si="27"/>
        <v>2</v>
      </c>
      <c r="X148" s="3" t="str">
        <v>قابلیت طی مسافت بیشتر - برند تحت لیسانس</v>
      </c>
      <c r="Y148" s="3">
        <v>1</v>
      </c>
      <c r="AG148" s="3" t="str">
        <f>_xlfn.IFNA(IF(VLOOKUP(A148,$J$2:$M$200,4,0) &lt;&gt; 0, VLOOKUP(A148,$J$2:$M$200,4,0), ""),"")</f>
        <v>قیمت</v>
      </c>
      <c r="AH148" s="3" t="str">
        <f>_xlfn.IFNA(IF(VLOOKUP(B148,$J$2:$M$200,4,0) &lt;&gt; 0, VLOOKUP(B148,$J$2:$M$200,4,0), ""),"")</f>
        <v>برند</v>
      </c>
      <c r="AI148" s="3">
        <f>IF(AND(AG148&lt;&gt;"",AH148&lt;&gt;"", AG148&lt;&gt;AH148),C148,"")</f>
        <v>2</v>
      </c>
      <c r="AJ148" s="3" t="str">
        <f t="shared" si="28"/>
        <v>قیمت To برند</v>
      </c>
      <c r="AO148" s="3">
        <v>0</v>
      </c>
      <c r="AP148" s="3">
        <v>0</v>
      </c>
      <c r="AU148" s="3" t="str">
        <f t="shared" ref="AU148:AU211" si="31">IF(AND(AG148&lt;&gt;"",AH148&lt;&gt;"", AG148=AH148),C148,"")</f>
        <v/>
      </c>
      <c r="AV148" s="3" t="str">
        <f t="shared" si="29"/>
        <v/>
      </c>
      <c r="AY148" s="3" t="str">
        <f t="shared" si="30"/>
        <v/>
      </c>
      <c r="BA148" s="3">
        <v>0</v>
      </c>
      <c r="BB148" s="3" t="str">
        <v/>
      </c>
    </row>
    <row r="149" spans="1:54" x14ac:dyDescent="0.3">
      <c r="A149" s="3" t="str">
        <v>توتال</v>
      </c>
      <c r="B149" s="3" t="str">
        <v>خارجی</v>
      </c>
      <c r="C149" s="3">
        <v>2</v>
      </c>
      <c r="E149" s="3" t="str">
        <v>توتال</v>
      </c>
      <c r="H149" s="3">
        <f>SUMIF(A:A,G149,C:C) + SUMIF(B:B,G149,C:C)</f>
        <v>0</v>
      </c>
      <c r="M149" s="3" t="str">
        <f>_xlfn.IFNA(VLOOKUP(L149,Sheet2!A:B,2,),"")</f>
        <v/>
      </c>
      <c r="N149" s="3" t="str">
        <f t="shared" si="23"/>
        <v/>
      </c>
      <c r="P149" s="3" t="str">
        <f t="shared" si="22"/>
        <v>برند وارداتی</v>
      </c>
      <c r="Q149" s="3" t="str">
        <f t="shared" si="24"/>
        <v>برند وارداتی</v>
      </c>
      <c r="R149" s="3" t="str">
        <f t="shared" si="25"/>
        <v/>
      </c>
      <c r="S149" s="3" t="str">
        <f t="shared" si="26"/>
        <v/>
      </c>
      <c r="U149" s="3" t="str">
        <v>کم نکردن - شفافیت روغن موتور</v>
      </c>
      <c r="V149" s="3">
        <f t="shared" si="27"/>
        <v>1</v>
      </c>
      <c r="X149" s="3" t="str">
        <v>اصالت روغن موتور - برند تحت لیسانس</v>
      </c>
      <c r="Y149" s="3">
        <v>1</v>
      </c>
      <c r="AG149" s="3" t="str">
        <f>_xlfn.IFNA(IF(VLOOKUP(A149,$J$2:$M$200,4,0) &lt;&gt; 0, VLOOKUP(A149,$J$2:$M$200,4,0), ""),"")</f>
        <v>برند</v>
      </c>
      <c r="AH149" s="3" t="str">
        <f>_xlfn.IFNA(IF(VLOOKUP(B149,$J$2:$M$200,4,0) &lt;&gt; 0, VLOOKUP(B149,$J$2:$M$200,4,0), ""),"")</f>
        <v>برند</v>
      </c>
      <c r="AI149" s="3" t="str">
        <f>IF(AND(AG149&lt;&gt;"",AH149&lt;&gt;"", AG149&lt;&gt;AH149),C149,"")</f>
        <v/>
      </c>
      <c r="AJ149" s="3" t="str">
        <f t="shared" si="28"/>
        <v/>
      </c>
      <c r="AO149" s="3">
        <v>0</v>
      </c>
      <c r="AP149" s="3">
        <v>0</v>
      </c>
      <c r="AU149" s="3">
        <f t="shared" si="31"/>
        <v>2</v>
      </c>
      <c r="AV149" s="3" t="str">
        <f t="shared" si="29"/>
        <v>برند To برند</v>
      </c>
      <c r="AY149" s="3" t="str">
        <f t="shared" si="30"/>
        <v/>
      </c>
      <c r="BA149" s="3">
        <v>0</v>
      </c>
      <c r="BB149" s="3" t="str">
        <v/>
      </c>
    </row>
    <row r="150" spans="1:54" x14ac:dyDescent="0.3">
      <c r="A150" s="3" t="str">
        <v>ارزان</v>
      </c>
      <c r="B150" s="3" t="str">
        <v>گران</v>
      </c>
      <c r="C150" s="3">
        <v>2</v>
      </c>
      <c r="E150" s="3" t="str">
        <v>ارزان</v>
      </c>
      <c r="H150" s="3">
        <f>SUMIF(A:A,G150,C:C) + SUMIF(B:B,G150,C:C)</f>
        <v>0</v>
      </c>
      <c r="M150" s="3" t="str">
        <f>_xlfn.IFNA(VLOOKUP(L150,Sheet2!A:B,2,),"")</f>
        <v/>
      </c>
      <c r="N150" s="3" t="str">
        <f t="shared" si="23"/>
        <v/>
      </c>
      <c r="P150" s="3" t="str">
        <f t="shared" si="22"/>
        <v>روغن موتور اقتصادی</v>
      </c>
      <c r="Q150" s="3" t="str">
        <f t="shared" si="24"/>
        <v>روغن موتور پرمیوم</v>
      </c>
      <c r="R150" s="3">
        <f t="shared" si="25"/>
        <v>2</v>
      </c>
      <c r="S150" s="3" t="str">
        <f t="shared" si="26"/>
        <v>روغن موتور اقتصادی - روغن موتور پرمیوم</v>
      </c>
      <c r="U150" s="3" t="str">
        <v>تخفیف روی خرید - روغن موتور پرمیوم</v>
      </c>
      <c r="V150" s="3">
        <f t="shared" si="27"/>
        <v>1</v>
      </c>
      <c r="X150" s="3" t="str">
        <v>برند تحت لیسانس - استاندارد</v>
      </c>
      <c r="Y150" s="3">
        <v>1</v>
      </c>
      <c r="AG150" s="3" t="str">
        <f>_xlfn.IFNA(IF(VLOOKUP(A150,$J$2:$M$200,4,0) &lt;&gt; 0, VLOOKUP(A150,$J$2:$M$200,4,0), ""),"")</f>
        <v>قیمت</v>
      </c>
      <c r="AH150" s="3" t="str">
        <f>_xlfn.IFNA(IF(VLOOKUP(B150,$J$2:$M$200,4,0) &lt;&gt; 0, VLOOKUP(B150,$J$2:$M$200,4,0), ""),"")</f>
        <v>قیمت</v>
      </c>
      <c r="AI150" s="3" t="str">
        <f>IF(AND(AG150&lt;&gt;"",AH150&lt;&gt;"", AG150&lt;&gt;AH150),C150,"")</f>
        <v/>
      </c>
      <c r="AJ150" s="3" t="str">
        <f t="shared" si="28"/>
        <v/>
      </c>
      <c r="AO150" s="3">
        <v>0</v>
      </c>
      <c r="AP150" s="3">
        <v>0</v>
      </c>
      <c r="AU150" s="3">
        <f t="shared" si="31"/>
        <v>2</v>
      </c>
      <c r="AV150" s="3" t="str">
        <f t="shared" si="29"/>
        <v>قیمت To قیمت</v>
      </c>
      <c r="AY150" s="3" t="str">
        <f t="shared" si="30"/>
        <v/>
      </c>
      <c r="BA150" s="3">
        <v>0</v>
      </c>
      <c r="BB150" s="3" t="str">
        <v/>
      </c>
    </row>
    <row r="151" spans="1:54" x14ac:dyDescent="0.3">
      <c r="A151" s="3" t="str">
        <v>کیلومتر</v>
      </c>
      <c r="B151" s="3" t="str">
        <v>تقلبی</v>
      </c>
      <c r="C151" s="3">
        <v>2</v>
      </c>
      <c r="E151" s="3" t="str">
        <v>کیلومتر</v>
      </c>
      <c r="H151" s="3">
        <f>SUMIF(A:A,G151,C:C) + SUMIF(B:B,G151,C:C)</f>
        <v>0</v>
      </c>
      <c r="M151" s="3" t="str">
        <f>_xlfn.IFNA(VLOOKUP(L151,Sheet2!A:B,2,),"")</f>
        <v/>
      </c>
      <c r="N151" s="3" t="str">
        <f t="shared" si="23"/>
        <v/>
      </c>
      <c r="P151" s="3" t="str">
        <f t="shared" si="22"/>
        <v>قابلیت طی مسافت بیشتر</v>
      </c>
      <c r="Q151" s="3" t="str">
        <f t="shared" si="24"/>
        <v>اصالت روغن موتور</v>
      </c>
      <c r="R151" s="3">
        <f t="shared" si="25"/>
        <v>2</v>
      </c>
      <c r="S151" s="3" t="str">
        <f t="shared" si="26"/>
        <v>قابلیت طی مسافت بیشتر - اصالت روغن موتور</v>
      </c>
      <c r="U151" s="3" t="str">
        <v>قابلیت طی مسافت بیشتر - اعتماد به سرویسکار</v>
      </c>
      <c r="V151" s="3">
        <f t="shared" si="27"/>
        <v>5</v>
      </c>
      <c r="X151" s="3" t="str">
        <v>آشناییت با سرویسکار - شفافیت روغن موتور</v>
      </c>
      <c r="Y151" s="3">
        <v>1</v>
      </c>
      <c r="AG151" s="3" t="str">
        <f>_xlfn.IFNA(IF(VLOOKUP(A151,$J$2:$M$200,4,0) &lt;&gt; 0, VLOOKUP(A151,$J$2:$M$200,4,0), ""),"")</f>
        <v>کیفیت</v>
      </c>
      <c r="AH151" s="3" t="str">
        <f>_xlfn.IFNA(IF(VLOOKUP(B151,$J$2:$M$200,4,0) &lt;&gt; 0, VLOOKUP(B151,$J$2:$M$200,4,0), ""),"")</f>
        <v>برند</v>
      </c>
      <c r="AI151" s="3">
        <f>IF(AND(AG151&lt;&gt;"",AH151&lt;&gt;"", AG151&lt;&gt;AH151),C151,"")</f>
        <v>2</v>
      </c>
      <c r="AJ151" s="3" t="str">
        <f t="shared" si="28"/>
        <v>کیفیت To برند</v>
      </c>
      <c r="AO151" s="3">
        <v>0</v>
      </c>
      <c r="AP151" s="3">
        <v>0</v>
      </c>
      <c r="AU151" s="3" t="str">
        <f t="shared" si="31"/>
        <v/>
      </c>
      <c r="AV151" s="3" t="str">
        <f t="shared" si="29"/>
        <v/>
      </c>
      <c r="AY151" s="3" t="str">
        <f t="shared" si="30"/>
        <v/>
      </c>
      <c r="BA151" s="3">
        <v>0</v>
      </c>
      <c r="BB151" s="3" t="str">
        <v/>
      </c>
    </row>
    <row r="152" spans="1:54" x14ac:dyDescent="0.3">
      <c r="A152" s="3" t="str">
        <v>هزینه</v>
      </c>
      <c r="B152" s="3" t="str">
        <v>ارزون</v>
      </c>
      <c r="C152" s="3">
        <v>2</v>
      </c>
      <c r="E152" s="3" t="str">
        <v>هزینه</v>
      </c>
      <c r="H152" s="3">
        <f>SUMIF(A:A,G152,C:C) + SUMIF(B:B,G152,C:C)</f>
        <v>0</v>
      </c>
      <c r="M152" s="3" t="str">
        <f>_xlfn.IFNA(VLOOKUP(L152,Sheet2!A:B,2,),"")</f>
        <v/>
      </c>
      <c r="N152" s="3" t="str">
        <f t="shared" si="23"/>
        <v/>
      </c>
      <c r="P152" s="3" t="str">
        <f t="shared" si="22"/>
        <v>روغن موتور اقتصادی</v>
      </c>
      <c r="Q152" s="3" t="str">
        <f t="shared" si="24"/>
        <v>روغن موتور اقتصادی</v>
      </c>
      <c r="R152" s="3" t="str">
        <f t="shared" si="25"/>
        <v/>
      </c>
      <c r="S152" s="3" t="str">
        <f t="shared" si="26"/>
        <v/>
      </c>
      <c r="U152" s="3" t="str">
        <v>تبلیغات  - روغن موتور اقتصادی</v>
      </c>
      <c r="V152" s="3">
        <f t="shared" si="27"/>
        <v>2</v>
      </c>
      <c r="X152" s="3" t="str">
        <v>تخفیف روی خرید - شفافیت روغن موتور</v>
      </c>
      <c r="Y152" s="3">
        <v>1</v>
      </c>
      <c r="AG152" s="3" t="str">
        <f>_xlfn.IFNA(IF(VLOOKUP(A152,$J$2:$M$200,4,0) &lt;&gt; 0, VLOOKUP(A152,$J$2:$M$200,4,0), ""),"")</f>
        <v>قیمت</v>
      </c>
      <c r="AH152" s="3" t="str">
        <f>_xlfn.IFNA(IF(VLOOKUP(B152,$J$2:$M$200,4,0) &lt;&gt; 0, VLOOKUP(B152,$J$2:$M$200,4,0), ""),"")</f>
        <v>قیمت</v>
      </c>
      <c r="AI152" s="3" t="str">
        <f>IF(AND(AG152&lt;&gt;"",AH152&lt;&gt;"", AG152&lt;&gt;AH152),C152,"")</f>
        <v/>
      </c>
      <c r="AJ152" s="3" t="str">
        <f t="shared" si="28"/>
        <v/>
      </c>
      <c r="AO152" s="3">
        <v>0</v>
      </c>
      <c r="AP152" s="3">
        <v>0</v>
      </c>
      <c r="AU152" s="3">
        <f t="shared" si="31"/>
        <v>2</v>
      </c>
      <c r="AV152" s="3" t="str">
        <f t="shared" si="29"/>
        <v>قیمت To قیمت</v>
      </c>
      <c r="AY152" s="3" t="str">
        <f t="shared" si="30"/>
        <v/>
      </c>
      <c r="BA152" s="3">
        <v>0</v>
      </c>
      <c r="BB152" s="3" t="str">
        <v/>
      </c>
    </row>
    <row r="153" spans="1:54" x14ac:dyDescent="0.3">
      <c r="A153" s="3" t="str">
        <v>پولدار</v>
      </c>
      <c r="B153" s="3" t="str">
        <v>رنگ</v>
      </c>
      <c r="C153" s="3">
        <v>2</v>
      </c>
      <c r="E153" s="3" t="str">
        <v>پولدار</v>
      </c>
      <c r="H153" s="3">
        <f>SUMIF(A:A,G153,C:C) + SUMIF(B:B,G153,C:C)</f>
        <v>0</v>
      </c>
      <c r="M153" s="3" t="str">
        <f>_xlfn.IFNA(VLOOKUP(L153,Sheet2!A:B,2,),"")</f>
        <v/>
      </c>
      <c r="N153" s="3" t="str">
        <f t="shared" si="23"/>
        <v/>
      </c>
      <c r="P153" s="3" t="str">
        <f t="shared" si="22"/>
        <v>روغن موتور پرمیوم</v>
      </c>
      <c r="Q153" s="3" t="str">
        <f t="shared" si="24"/>
        <v>شفافیت روغن موتور</v>
      </c>
      <c r="R153" s="3">
        <f t="shared" si="25"/>
        <v>2</v>
      </c>
      <c r="S153" s="3" t="str">
        <f t="shared" si="26"/>
        <v>روغن موتور پرمیوم - شفافیت روغن موتور</v>
      </c>
      <c r="U153" s="3" t="str">
        <v>روغن موتور اقتصادی - نرم و روان حرکت کردن موتور</v>
      </c>
      <c r="V153" s="3">
        <f t="shared" si="27"/>
        <v>1</v>
      </c>
      <c r="X153" s="3" t="str">
        <v>شفافیت روغن موتور - سرویسکار توصیه شده</v>
      </c>
      <c r="Y153" s="3">
        <v>1</v>
      </c>
      <c r="AG153" s="3" t="str">
        <f>_xlfn.IFNA(IF(VLOOKUP(A153,$J$2:$M$200,4,0) &lt;&gt; 0, VLOOKUP(A153,$J$2:$M$200,4,0), ""),"")</f>
        <v>قیمت</v>
      </c>
      <c r="AH153" s="3" t="str">
        <f>_xlfn.IFNA(IF(VLOOKUP(B153,$J$2:$M$200,4,0) &lt;&gt; 0, VLOOKUP(B153,$J$2:$M$200,4,0), ""),"")</f>
        <v>کیفیت</v>
      </c>
      <c r="AI153" s="3">
        <f>IF(AND(AG153&lt;&gt;"",AH153&lt;&gt;"", AG153&lt;&gt;AH153),C153,"")</f>
        <v>2</v>
      </c>
      <c r="AJ153" s="3" t="str">
        <f t="shared" si="28"/>
        <v>قیمت To کیفیت</v>
      </c>
      <c r="AO153" s="3">
        <v>0</v>
      </c>
      <c r="AP153" s="3">
        <v>0</v>
      </c>
      <c r="AU153" s="3" t="str">
        <f t="shared" si="31"/>
        <v/>
      </c>
      <c r="AV153" s="3" t="str">
        <f t="shared" si="29"/>
        <v/>
      </c>
      <c r="AY153" s="3" t="str">
        <f t="shared" si="30"/>
        <v/>
      </c>
      <c r="BA153" s="3">
        <v>0</v>
      </c>
      <c r="BB153" s="3" t="str">
        <v/>
      </c>
    </row>
    <row r="154" spans="1:54" x14ac:dyDescent="0.3">
      <c r="A154" s="3" t="str">
        <v>هزینه</v>
      </c>
      <c r="B154" s="3" t="str">
        <v>دوستان</v>
      </c>
      <c r="C154" s="3">
        <v>2</v>
      </c>
      <c r="E154" s="3" t="str">
        <v>هزینه</v>
      </c>
      <c r="H154" s="3">
        <f>SUMIF(A:A,G154,C:C) + SUMIF(B:B,G154,C:C)</f>
        <v>0</v>
      </c>
      <c r="M154" s="3" t="str">
        <f>_xlfn.IFNA(VLOOKUP(L154,Sheet2!A:B,2,),"")</f>
        <v/>
      </c>
      <c r="N154" s="3" t="str">
        <f t="shared" si="23"/>
        <v/>
      </c>
      <c r="P154" s="3" t="str">
        <f t="shared" si="22"/>
        <v>روغن موتور اقتصادی</v>
      </c>
      <c r="Q154" s="3" t="str">
        <f t="shared" si="24"/>
        <v>سرویسکار توصیه شده</v>
      </c>
      <c r="R154" s="3">
        <f t="shared" si="25"/>
        <v>2</v>
      </c>
      <c r="S154" s="3" t="str">
        <f t="shared" si="26"/>
        <v>روغن موتور اقتصادی - سرویسکار توصیه شده</v>
      </c>
      <c r="U154" s="3" t="str">
        <v>نرم و روان حرکت کردن موتور - برند وارداتی</v>
      </c>
      <c r="V154" s="3">
        <f t="shared" si="27"/>
        <v>1</v>
      </c>
      <c r="X154" s="3" t="str">
        <v>اصالت روغن موتور - شفافیت روغن موتور</v>
      </c>
      <c r="Y154" s="3">
        <v>1</v>
      </c>
      <c r="AG154" s="3" t="str">
        <f>_xlfn.IFNA(IF(VLOOKUP(A154,$J$2:$M$200,4,0) &lt;&gt; 0, VLOOKUP(A154,$J$2:$M$200,4,0), ""),"")</f>
        <v>قیمت</v>
      </c>
      <c r="AH154" s="3" t="str">
        <f>_xlfn.IFNA(IF(VLOOKUP(B154,$J$2:$M$200,4,0) &lt;&gt; 0, VLOOKUP(B154,$J$2:$M$200,4,0), ""),"")</f>
        <v>سرویس کار</v>
      </c>
      <c r="AI154" s="3">
        <f>IF(AND(AG154&lt;&gt;"",AH154&lt;&gt;"", AG154&lt;&gt;AH154),C154,"")</f>
        <v>2</v>
      </c>
      <c r="AJ154" s="3" t="str">
        <f t="shared" si="28"/>
        <v>قیمت To سرویس کار</v>
      </c>
      <c r="AO154" s="3">
        <v>0</v>
      </c>
      <c r="AP154" s="3">
        <v>0</v>
      </c>
      <c r="AU154" s="3" t="str">
        <f t="shared" si="31"/>
        <v/>
      </c>
      <c r="AV154" s="3" t="str">
        <f t="shared" si="29"/>
        <v/>
      </c>
      <c r="AY154" s="3" t="str">
        <f t="shared" si="30"/>
        <v/>
      </c>
      <c r="BA154" s="3">
        <v>0</v>
      </c>
      <c r="BB154" s="3" t="str">
        <v/>
      </c>
    </row>
    <row r="155" spans="1:54" x14ac:dyDescent="0.3">
      <c r="A155" s="3" t="str">
        <v>دوستان</v>
      </c>
      <c r="B155" s="3" t="str">
        <v>پیشنهاد</v>
      </c>
      <c r="C155" s="3">
        <v>2</v>
      </c>
      <c r="E155" s="3" t="str">
        <v>دوستان</v>
      </c>
      <c r="H155" s="3">
        <f>SUMIF(A:A,G155,C:C) + SUMIF(B:B,G155,C:C)</f>
        <v>0</v>
      </c>
      <c r="M155" s="3" t="str">
        <f>_xlfn.IFNA(VLOOKUP(L155,Sheet2!A:B,2,),"")</f>
        <v/>
      </c>
      <c r="N155" s="3" t="str">
        <f t="shared" si="23"/>
        <v/>
      </c>
      <c r="P155" s="3" t="str">
        <f t="shared" si="22"/>
        <v>سرویسکار توصیه شده</v>
      </c>
      <c r="Q155" s="3" t="str">
        <f t="shared" si="24"/>
        <v>سرویسکار توصیه شده</v>
      </c>
      <c r="R155" s="3" t="str">
        <f t="shared" si="25"/>
        <v/>
      </c>
      <c r="S155" s="3" t="str">
        <f t="shared" si="26"/>
        <v/>
      </c>
      <c r="U155" s="3" t="str">
        <v>آشناییت با سرویسکار - گریس نشدن (عدم چسبندگی)</v>
      </c>
      <c r="V155" s="3">
        <f t="shared" si="27"/>
        <v>3</v>
      </c>
      <c r="X155" s="3" t="str">
        <v>شفافیت روغن موتور - اعتماد به سرویسکار</v>
      </c>
      <c r="Y155" s="3">
        <v>1</v>
      </c>
      <c r="AG155" s="3" t="str">
        <f>_xlfn.IFNA(IF(VLOOKUP(A155,$J$2:$M$200,4,0) &lt;&gt; 0, VLOOKUP(A155,$J$2:$M$200,4,0), ""),"")</f>
        <v>سرویس کار</v>
      </c>
      <c r="AH155" s="3" t="str">
        <f>_xlfn.IFNA(IF(VLOOKUP(B155,$J$2:$M$200,4,0) &lt;&gt; 0, VLOOKUP(B155,$J$2:$M$200,4,0), ""),"")</f>
        <v>سرویس کار</v>
      </c>
      <c r="AI155" s="3" t="str">
        <f>IF(AND(AG155&lt;&gt;"",AH155&lt;&gt;"", AG155&lt;&gt;AH155),C155,"")</f>
        <v/>
      </c>
      <c r="AJ155" s="3" t="str">
        <f t="shared" si="28"/>
        <v/>
      </c>
      <c r="AO155" s="3">
        <v>0</v>
      </c>
      <c r="AP155" s="3">
        <v>0</v>
      </c>
      <c r="AU155" s="3">
        <f t="shared" si="31"/>
        <v>2</v>
      </c>
      <c r="AV155" s="3" t="str">
        <f t="shared" si="29"/>
        <v>سرویس کار To سرویس کار</v>
      </c>
      <c r="AY155" s="3" t="str">
        <f t="shared" si="30"/>
        <v/>
      </c>
      <c r="BA155" s="3">
        <v>0</v>
      </c>
      <c r="BB155" s="3" t="str">
        <v/>
      </c>
    </row>
    <row r="156" spans="1:54" x14ac:dyDescent="0.3">
      <c r="A156" s="3" t="str">
        <v>تعمیر</v>
      </c>
      <c r="B156" s="3" t="str">
        <v>استاندارد</v>
      </c>
      <c r="C156" s="3">
        <v>2</v>
      </c>
      <c r="E156" s="3" t="str">
        <v>تعمیر</v>
      </c>
      <c r="H156" s="3">
        <f>SUMIF(A:A,G156,C:C) + SUMIF(B:B,G156,C:C)</f>
        <v>0</v>
      </c>
      <c r="M156" s="3" t="str">
        <f>_xlfn.IFNA(VLOOKUP(L156,Sheet2!A:B,2,),"")</f>
        <v/>
      </c>
      <c r="N156" s="3" t="str">
        <f t="shared" si="23"/>
        <v/>
      </c>
      <c r="P156" s="3" t="str">
        <f t="shared" si="22"/>
        <v/>
      </c>
      <c r="Q156" s="3" t="str">
        <f t="shared" si="24"/>
        <v>استاندارد</v>
      </c>
      <c r="R156" s="3" t="str">
        <f t="shared" si="25"/>
        <v/>
      </c>
      <c r="S156" s="3" t="str">
        <f t="shared" si="26"/>
        <v/>
      </c>
      <c r="U156" s="3" t="str">
        <v>برند وارداتی - گریس نشدن (عدم چسبندگی)</v>
      </c>
      <c r="V156" s="3">
        <f t="shared" si="27"/>
        <v>4</v>
      </c>
      <c r="X156" s="3" t="str">
        <v>قابلیت طی مسافت بیشتر - شفافیت روغن موتور</v>
      </c>
      <c r="Y156" s="3">
        <v>1</v>
      </c>
      <c r="AG156" s="3" t="str">
        <f>_xlfn.IFNA(IF(VLOOKUP(A156,$J$2:$M$200,4,0) &lt;&gt; 0, VLOOKUP(A156,$J$2:$M$200,4,0), ""),"")</f>
        <v/>
      </c>
      <c r="AH156" s="3" t="str">
        <f>_xlfn.IFNA(IF(VLOOKUP(B156,$J$2:$M$200,4,0) &lt;&gt; 0, VLOOKUP(B156,$J$2:$M$200,4,0), ""),"")</f>
        <v>کیفیت</v>
      </c>
      <c r="AI156" s="3" t="str">
        <f>IF(AND(AG156&lt;&gt;"",AH156&lt;&gt;"", AG156&lt;&gt;AH156),C156,"")</f>
        <v/>
      </c>
      <c r="AJ156" s="3" t="str">
        <f t="shared" si="28"/>
        <v/>
      </c>
      <c r="AO156" s="3">
        <v>0</v>
      </c>
      <c r="AP156" s="3">
        <v>0</v>
      </c>
      <c r="AU156" s="3" t="str">
        <f t="shared" si="31"/>
        <v/>
      </c>
      <c r="AV156" s="3" t="str">
        <f t="shared" si="29"/>
        <v/>
      </c>
      <c r="AY156" s="3" t="str">
        <f t="shared" si="30"/>
        <v/>
      </c>
      <c r="BA156" s="3">
        <v>0</v>
      </c>
      <c r="BB156" s="3" t="str">
        <v/>
      </c>
    </row>
    <row r="157" spans="1:54" x14ac:dyDescent="0.3">
      <c r="A157" s="3" t="str">
        <v>بهران</v>
      </c>
      <c r="B157" s="3" t="str">
        <v>چسب</v>
      </c>
      <c r="C157" s="3">
        <v>2</v>
      </c>
      <c r="E157" s="3" t="str">
        <v>بهران</v>
      </c>
      <c r="H157" s="3">
        <f>SUMIF(A:A,G157,C:C) + SUMIF(B:B,G157,C:C)</f>
        <v>0</v>
      </c>
      <c r="M157" s="3" t="str">
        <f>_xlfn.IFNA(VLOOKUP(L157,Sheet2!A:B,2,),"")</f>
        <v/>
      </c>
      <c r="N157" s="3" t="str">
        <f t="shared" si="23"/>
        <v/>
      </c>
      <c r="P157" s="3" t="str">
        <f t="shared" si="22"/>
        <v>برند ایرانی</v>
      </c>
      <c r="Q157" s="3" t="str">
        <f t="shared" si="24"/>
        <v>گریس نشدن (عدم چسبندگی)</v>
      </c>
      <c r="R157" s="3">
        <f t="shared" si="25"/>
        <v>2</v>
      </c>
      <c r="S157" s="3" t="str">
        <f t="shared" si="26"/>
        <v>برند ایرانی - گریس نشدن (عدم چسبندگی)</v>
      </c>
      <c r="U157" s="3" t="str">
        <v>نرم و روان حرکت کردن موتور - خاصیت ضدسایش</v>
      </c>
      <c r="V157" s="3">
        <f t="shared" si="27"/>
        <v>1</v>
      </c>
      <c r="X157" s="3" t="str">
        <v>روغن موتور پرمیوم - در دسترس بودن</v>
      </c>
      <c r="Y157" s="3">
        <v>1</v>
      </c>
      <c r="AG157" s="3" t="str">
        <f>_xlfn.IFNA(IF(VLOOKUP(A157,$J$2:$M$200,4,0) &lt;&gt; 0, VLOOKUP(A157,$J$2:$M$200,4,0), ""),"")</f>
        <v>برند</v>
      </c>
      <c r="AH157" s="3" t="str">
        <f>_xlfn.IFNA(IF(VLOOKUP(B157,$J$2:$M$200,4,0) &lt;&gt; 0, VLOOKUP(B157,$J$2:$M$200,4,0), ""),"")</f>
        <v>کیفیت</v>
      </c>
      <c r="AI157" s="3">
        <f>IF(AND(AG157&lt;&gt;"",AH157&lt;&gt;"", AG157&lt;&gt;AH157),C157,"")</f>
        <v>2</v>
      </c>
      <c r="AJ157" s="3" t="str">
        <f t="shared" si="28"/>
        <v>برند To کیفیت</v>
      </c>
      <c r="AO157" s="3">
        <v>0</v>
      </c>
      <c r="AP157" s="3">
        <v>0</v>
      </c>
      <c r="AU157" s="3" t="str">
        <f t="shared" si="31"/>
        <v/>
      </c>
      <c r="AV157" s="3" t="str">
        <f t="shared" si="29"/>
        <v/>
      </c>
      <c r="AY157" s="3" t="str">
        <f t="shared" si="30"/>
        <v/>
      </c>
      <c r="BA157" s="3">
        <v>0</v>
      </c>
      <c r="BB157" s="3" t="str">
        <v/>
      </c>
    </row>
    <row r="158" spans="1:54" x14ac:dyDescent="0.3">
      <c r="A158" s="3" t="str">
        <v>صدا</v>
      </c>
      <c r="B158" s="3" t="str">
        <v>تعمیرگاه</v>
      </c>
      <c r="C158" s="3">
        <v>2</v>
      </c>
      <c r="E158" s="3" t="str">
        <v>صدا</v>
      </c>
      <c r="H158" s="3">
        <f>SUMIF(A:A,G158,C:C) + SUMIF(B:B,G158,C:C)</f>
        <v>0</v>
      </c>
      <c r="M158" s="3" t="str">
        <f>_xlfn.IFNA(VLOOKUP(L158,Sheet2!A:B,2,),"")</f>
        <v/>
      </c>
      <c r="N158" s="3" t="str">
        <f t="shared" si="23"/>
        <v/>
      </c>
      <c r="P158" s="3" t="str">
        <f t="shared" si="22"/>
        <v>نرم و روان حرکت کردن موتور</v>
      </c>
      <c r="Q158" s="3" t="str">
        <f t="shared" si="24"/>
        <v>آشناییت با سرویسکار</v>
      </c>
      <c r="R158" s="3">
        <f t="shared" si="25"/>
        <v>2</v>
      </c>
      <c r="S158" s="3" t="str">
        <f t="shared" si="26"/>
        <v>نرم و روان حرکت کردن موتور - آشناییت با سرویسکار</v>
      </c>
      <c r="U158" s="3" t="str">
        <v>نرم و روان حرکت کردن موتور - گریس نشدن (عدم چسبندگی)</v>
      </c>
      <c r="V158" s="3">
        <f t="shared" si="27"/>
        <v>3</v>
      </c>
      <c r="X158" s="3" t="str">
        <v>اعتماد به سرویسکار - برند وارداتی</v>
      </c>
      <c r="Y158" s="3">
        <v>1</v>
      </c>
      <c r="AG158" s="3" t="str">
        <f>_xlfn.IFNA(IF(VLOOKUP(A158,$J$2:$M$200,4,0) &lt;&gt; 0, VLOOKUP(A158,$J$2:$M$200,4,0), ""),"")</f>
        <v>کیفیت</v>
      </c>
      <c r="AH158" s="3" t="str">
        <f>_xlfn.IFNA(IF(VLOOKUP(B158,$J$2:$M$200,4,0) &lt;&gt; 0, VLOOKUP(B158,$J$2:$M$200,4,0), ""),"")</f>
        <v>سرویس کار</v>
      </c>
      <c r="AI158" s="3">
        <f>IF(AND(AG158&lt;&gt;"",AH158&lt;&gt;"", AG158&lt;&gt;AH158),C158,"")</f>
        <v>2</v>
      </c>
      <c r="AJ158" s="3" t="str">
        <f t="shared" si="28"/>
        <v>کیفیت To سرویس کار</v>
      </c>
      <c r="AO158" s="3">
        <v>0</v>
      </c>
      <c r="AP158" s="3">
        <v>0</v>
      </c>
      <c r="AU158" s="3" t="str">
        <f t="shared" si="31"/>
        <v/>
      </c>
      <c r="AV158" s="3" t="str">
        <f t="shared" si="29"/>
        <v/>
      </c>
      <c r="AY158" s="3" t="str">
        <f t="shared" si="30"/>
        <v/>
      </c>
      <c r="BA158" s="3">
        <v>0</v>
      </c>
      <c r="BB158" s="3" t="str">
        <v/>
      </c>
    </row>
    <row r="159" spans="1:54" x14ac:dyDescent="0.3">
      <c r="A159" s="3" t="str">
        <v>دوستان</v>
      </c>
      <c r="B159" s="3" t="str">
        <v>تعمیر</v>
      </c>
      <c r="C159" s="3">
        <v>2</v>
      </c>
      <c r="E159" s="3" t="str">
        <v>دوستان</v>
      </c>
      <c r="H159" s="3">
        <f>SUMIF(A:A,G159,C:C) + SUMIF(B:B,G159,C:C)</f>
        <v>0</v>
      </c>
      <c r="M159" s="3" t="str">
        <f>_xlfn.IFNA(VLOOKUP(L159,Sheet2!A:B,2,),"")</f>
        <v/>
      </c>
      <c r="N159" s="3" t="str">
        <f t="shared" si="23"/>
        <v/>
      </c>
      <c r="P159" s="3" t="str">
        <f t="shared" si="22"/>
        <v>سرویسکار توصیه شده</v>
      </c>
      <c r="Q159" s="3" t="str">
        <f t="shared" si="24"/>
        <v/>
      </c>
      <c r="R159" s="3" t="str">
        <f t="shared" si="25"/>
        <v/>
      </c>
      <c r="S159" s="3" t="str">
        <f t="shared" si="26"/>
        <v/>
      </c>
      <c r="U159" s="3" t="str">
        <v>خاصیت ضدسایش - سرویسکار توصیه شده</v>
      </c>
      <c r="V159" s="3">
        <f t="shared" si="27"/>
        <v>1</v>
      </c>
      <c r="X159" s="3" t="str">
        <v xml:space="preserve">برند وارداتی - تبلیغات </v>
      </c>
      <c r="Y159" s="3">
        <v>1</v>
      </c>
      <c r="AG159" s="3" t="str">
        <f>_xlfn.IFNA(IF(VLOOKUP(A159,$J$2:$M$200,4,0) &lt;&gt; 0, VLOOKUP(A159,$J$2:$M$200,4,0), ""),"")</f>
        <v>سرویس کار</v>
      </c>
      <c r="AH159" s="3" t="str">
        <f>_xlfn.IFNA(IF(VLOOKUP(B159,$J$2:$M$200,4,0) &lt;&gt; 0, VLOOKUP(B159,$J$2:$M$200,4,0), ""),"")</f>
        <v/>
      </c>
      <c r="AI159" s="3" t="str">
        <f>IF(AND(AG159&lt;&gt;"",AH159&lt;&gt;"", AG159&lt;&gt;AH159),C159,"")</f>
        <v/>
      </c>
      <c r="AJ159" s="3" t="str">
        <f t="shared" si="28"/>
        <v/>
      </c>
      <c r="AO159" s="3">
        <v>0</v>
      </c>
      <c r="AP159" s="3">
        <v>0</v>
      </c>
      <c r="AU159" s="3" t="str">
        <f t="shared" si="31"/>
        <v/>
      </c>
      <c r="AV159" s="3" t="str">
        <f t="shared" si="29"/>
        <v/>
      </c>
      <c r="AY159" s="3" t="str">
        <f t="shared" si="30"/>
        <v/>
      </c>
      <c r="BA159" s="3">
        <v>0</v>
      </c>
      <c r="BB159" s="3" t="str">
        <v/>
      </c>
    </row>
    <row r="160" spans="1:54" x14ac:dyDescent="0.3">
      <c r="A160" s="3" t="str">
        <v>مسافت</v>
      </c>
      <c r="B160" s="3" t="str">
        <v>کارکرد</v>
      </c>
      <c r="C160" s="3">
        <v>2</v>
      </c>
      <c r="E160" s="3" t="str">
        <v>مسافت</v>
      </c>
      <c r="H160" s="3">
        <f>SUMIF(A:A,G160,C:C) + SUMIF(B:B,G160,C:C)</f>
        <v>0</v>
      </c>
      <c r="M160" s="3" t="str">
        <f>_xlfn.IFNA(VLOOKUP(L160,Sheet2!A:B,2,),"")</f>
        <v/>
      </c>
      <c r="N160" s="3" t="str">
        <f t="shared" si="23"/>
        <v/>
      </c>
      <c r="P160" s="3" t="str">
        <f t="shared" si="22"/>
        <v>قابلیت طی مسافت بیشتر</v>
      </c>
      <c r="Q160" s="3" t="str">
        <f t="shared" si="24"/>
        <v>قابلیت طی مسافت بیشتر</v>
      </c>
      <c r="R160" s="3" t="str">
        <f t="shared" si="25"/>
        <v/>
      </c>
      <c r="S160" s="3" t="str">
        <f t="shared" si="26"/>
        <v/>
      </c>
      <c r="U160" s="3" t="str">
        <v>خاصیت ضدسایش - برند وارداتی</v>
      </c>
      <c r="V160" s="3">
        <f t="shared" si="27"/>
        <v>1</v>
      </c>
      <c r="X160" s="3" t="str">
        <v>شفافیت روغن موتور - کم نکردن</v>
      </c>
      <c r="Y160" s="3">
        <v>1</v>
      </c>
      <c r="AG160" s="3" t="str">
        <f>_xlfn.IFNA(IF(VLOOKUP(A160,$J$2:$M$200,4,0) &lt;&gt; 0, VLOOKUP(A160,$J$2:$M$200,4,0), ""),"")</f>
        <v>کیفیت</v>
      </c>
      <c r="AH160" s="3" t="str">
        <f>_xlfn.IFNA(IF(VLOOKUP(B160,$J$2:$M$200,4,0) &lt;&gt; 0, VLOOKUP(B160,$J$2:$M$200,4,0), ""),"")</f>
        <v>کیفیت</v>
      </c>
      <c r="AI160" s="3" t="str">
        <f>IF(AND(AG160&lt;&gt;"",AH160&lt;&gt;"", AG160&lt;&gt;AH160),C160,"")</f>
        <v/>
      </c>
      <c r="AJ160" s="3" t="str">
        <f t="shared" si="28"/>
        <v/>
      </c>
      <c r="AO160" s="3">
        <v>0</v>
      </c>
      <c r="AP160" s="3">
        <v>0</v>
      </c>
      <c r="AU160" s="3">
        <f t="shared" si="31"/>
        <v>2</v>
      </c>
      <c r="AV160" s="3" t="str">
        <f t="shared" si="29"/>
        <v>کیفیت To کیفیت</v>
      </c>
      <c r="AY160" s="3" t="str">
        <f t="shared" si="30"/>
        <v/>
      </c>
      <c r="BA160" s="3">
        <v>0</v>
      </c>
      <c r="BB160" s="3" t="str">
        <v/>
      </c>
    </row>
    <row r="161" spans="1:54" x14ac:dyDescent="0.3">
      <c r="A161" s="3" t="str">
        <v>صدا</v>
      </c>
      <c r="B161" s="3" t="str">
        <v>دوستان</v>
      </c>
      <c r="C161" s="3">
        <v>2</v>
      </c>
      <c r="E161" s="3" t="str">
        <v>صدا</v>
      </c>
      <c r="H161" s="3">
        <f>SUMIF(A:A,G161,C:C) + SUMIF(B:B,G161,C:C)</f>
        <v>0</v>
      </c>
      <c r="M161" s="3" t="str">
        <f>_xlfn.IFNA(VLOOKUP(L161,Sheet2!A:B,2,),"")</f>
        <v/>
      </c>
      <c r="N161" s="3" t="str">
        <f t="shared" si="23"/>
        <v/>
      </c>
      <c r="P161" s="3" t="str">
        <f t="shared" si="22"/>
        <v>نرم و روان حرکت کردن موتور</v>
      </c>
      <c r="Q161" s="3" t="str">
        <f t="shared" si="24"/>
        <v>سرویسکار توصیه شده</v>
      </c>
      <c r="R161" s="3">
        <f t="shared" si="25"/>
        <v>2</v>
      </c>
      <c r="S161" s="3" t="str">
        <f t="shared" si="26"/>
        <v>نرم و روان حرکت کردن موتور - سرویسکار توصیه شده</v>
      </c>
      <c r="U161" s="3" t="str">
        <v xml:space="preserve">برند ایرانی - تبلیغات </v>
      </c>
      <c r="V161" s="3">
        <f t="shared" si="27"/>
        <v>3</v>
      </c>
      <c r="X161" s="3" t="str">
        <v>استاندارد - شفافیت روغن موتور</v>
      </c>
      <c r="Y161" s="3">
        <v>1</v>
      </c>
      <c r="AG161" s="3" t="str">
        <f>_xlfn.IFNA(IF(VLOOKUP(A161,$J$2:$M$200,4,0) &lt;&gt; 0, VLOOKUP(A161,$J$2:$M$200,4,0), ""),"")</f>
        <v>کیفیت</v>
      </c>
      <c r="AH161" s="3" t="str">
        <f>_xlfn.IFNA(IF(VLOOKUP(B161,$J$2:$M$200,4,0) &lt;&gt; 0, VLOOKUP(B161,$J$2:$M$200,4,0), ""),"")</f>
        <v>سرویس کار</v>
      </c>
      <c r="AI161" s="3">
        <f>IF(AND(AG161&lt;&gt;"",AH161&lt;&gt;"", AG161&lt;&gt;AH161),C161,"")</f>
        <v>2</v>
      </c>
      <c r="AJ161" s="3" t="str">
        <f t="shared" si="28"/>
        <v>کیفیت To سرویس کار</v>
      </c>
      <c r="AO161" s="3">
        <v>0</v>
      </c>
      <c r="AP161" s="3">
        <v>0</v>
      </c>
      <c r="AU161" s="3" t="str">
        <f t="shared" si="31"/>
        <v/>
      </c>
      <c r="AV161" s="3" t="str">
        <f t="shared" si="29"/>
        <v/>
      </c>
      <c r="AY161" s="3" t="str">
        <f t="shared" si="30"/>
        <v/>
      </c>
      <c r="BA161" s="3">
        <v>0</v>
      </c>
      <c r="BB161" s="3" t="str">
        <v/>
      </c>
    </row>
    <row r="162" spans="1:54" x14ac:dyDescent="0.3">
      <c r="A162" s="3" t="str">
        <v>مکانیک</v>
      </c>
      <c r="B162" s="3" t="str">
        <v>ثابت</v>
      </c>
      <c r="C162" s="3">
        <v>2</v>
      </c>
      <c r="E162" s="3" t="str">
        <v>مکانیک</v>
      </c>
      <c r="H162" s="3">
        <f>SUMIF(A:A,G162,C:C) + SUMIF(B:B,G162,C:C)</f>
        <v>0</v>
      </c>
      <c r="M162" s="3" t="str">
        <f>_xlfn.IFNA(VLOOKUP(L162,Sheet2!A:B,2,),"")</f>
        <v/>
      </c>
      <c r="N162" s="3" t="str">
        <f t="shared" si="23"/>
        <v/>
      </c>
      <c r="P162" s="3" t="str">
        <f t="shared" si="22"/>
        <v>سرویسکار توصیه شده</v>
      </c>
      <c r="Q162" s="3" t="str">
        <f t="shared" si="24"/>
        <v>اعتماد به سرویسکار</v>
      </c>
      <c r="R162" s="3">
        <f t="shared" si="25"/>
        <v>2</v>
      </c>
      <c r="S162" s="3" t="str">
        <f t="shared" si="26"/>
        <v>سرویسکار توصیه شده - اعتماد به سرویسکار</v>
      </c>
      <c r="U162" s="3" t="str">
        <v>سرویسکار توصیه شده - شفافیت روغن موتور</v>
      </c>
      <c r="V162" s="3">
        <f t="shared" si="27"/>
        <v>1</v>
      </c>
      <c r="X162" s="3" t="str">
        <v xml:space="preserve">روغن موتور اقتصادی - تبلیغات </v>
      </c>
      <c r="Y162" s="3">
        <v>1</v>
      </c>
      <c r="AG162" s="3" t="str">
        <f>_xlfn.IFNA(IF(VLOOKUP(A162,$J$2:$M$200,4,0) &lt;&gt; 0, VLOOKUP(A162,$J$2:$M$200,4,0), ""),"")</f>
        <v>سرویس کار</v>
      </c>
      <c r="AH162" s="3" t="str">
        <f>_xlfn.IFNA(IF(VLOOKUP(B162,$J$2:$M$200,4,0) &lt;&gt; 0, VLOOKUP(B162,$J$2:$M$200,4,0), ""),"")</f>
        <v>سرویس کار</v>
      </c>
      <c r="AI162" s="3" t="str">
        <f>IF(AND(AG162&lt;&gt;"",AH162&lt;&gt;"", AG162&lt;&gt;AH162),C162,"")</f>
        <v/>
      </c>
      <c r="AJ162" s="3" t="str">
        <f t="shared" si="28"/>
        <v/>
      </c>
      <c r="AO162" s="3">
        <v>0</v>
      </c>
      <c r="AP162" s="3">
        <v>0</v>
      </c>
      <c r="AU162" s="3">
        <f t="shared" si="31"/>
        <v>2</v>
      </c>
      <c r="AV162" s="3" t="str">
        <f t="shared" si="29"/>
        <v>سرویس کار To سرویس کار</v>
      </c>
      <c r="AY162" s="3" t="str">
        <f t="shared" si="30"/>
        <v/>
      </c>
      <c r="BA162" s="3">
        <v>0</v>
      </c>
      <c r="BB162" s="3" t="str">
        <v/>
      </c>
    </row>
    <row r="163" spans="1:54" x14ac:dyDescent="0.3">
      <c r="A163" s="3" t="str">
        <v>اقتصادی</v>
      </c>
      <c r="B163" s="3" t="str">
        <v>ایران</v>
      </c>
      <c r="C163" s="3">
        <v>2</v>
      </c>
      <c r="E163" s="3" t="str">
        <v>اقتصادی</v>
      </c>
      <c r="H163" s="3">
        <f>SUMIF(A:A,G163,C:C) + SUMIF(B:B,G163,C:C)</f>
        <v>0</v>
      </c>
      <c r="M163" s="3" t="str">
        <f>_xlfn.IFNA(VLOOKUP(L163,Sheet2!A:B,2,),"")</f>
        <v/>
      </c>
      <c r="N163" s="3" t="str">
        <f t="shared" si="23"/>
        <v/>
      </c>
      <c r="P163" s="3" t="str">
        <f t="shared" si="22"/>
        <v>روغن موتور اقتصادی</v>
      </c>
      <c r="Q163" s="3" t="str">
        <f t="shared" si="24"/>
        <v>برند ایرانی</v>
      </c>
      <c r="R163" s="3">
        <f t="shared" si="25"/>
        <v>2</v>
      </c>
      <c r="S163" s="3" t="str">
        <f t="shared" si="26"/>
        <v>روغن موتور اقتصادی - برند ایرانی</v>
      </c>
      <c r="U163" s="3" t="str">
        <v>اصالت روغن موتور - در دسترس بودن</v>
      </c>
      <c r="V163" s="3">
        <f t="shared" si="27"/>
        <v>2</v>
      </c>
      <c r="X163" s="3" t="str">
        <v>استاندارد - در دسترس بودن</v>
      </c>
      <c r="Y163" s="3">
        <v>1</v>
      </c>
      <c r="AG163" s="3" t="str">
        <f>_xlfn.IFNA(IF(VLOOKUP(A163,$J$2:$M$200,4,0) &lt;&gt; 0, VLOOKUP(A163,$J$2:$M$200,4,0), ""),"")</f>
        <v>قیمت</v>
      </c>
      <c r="AH163" s="3" t="str">
        <f>_xlfn.IFNA(IF(VLOOKUP(B163,$J$2:$M$200,4,0) &lt;&gt; 0, VLOOKUP(B163,$J$2:$M$200,4,0), ""),"")</f>
        <v>برند</v>
      </c>
      <c r="AI163" s="3">
        <f>IF(AND(AG163&lt;&gt;"",AH163&lt;&gt;"", AG163&lt;&gt;AH163),C163,"")</f>
        <v>2</v>
      </c>
      <c r="AJ163" s="3" t="str">
        <f t="shared" si="28"/>
        <v>قیمت To برند</v>
      </c>
      <c r="AO163" s="3">
        <v>0</v>
      </c>
      <c r="AP163" s="3">
        <v>0</v>
      </c>
      <c r="AU163" s="3" t="str">
        <f t="shared" si="31"/>
        <v/>
      </c>
      <c r="AV163" s="3" t="str">
        <f t="shared" si="29"/>
        <v/>
      </c>
      <c r="AY163" s="3" t="str">
        <f t="shared" si="30"/>
        <v/>
      </c>
      <c r="BA163" s="3">
        <v>0</v>
      </c>
      <c r="BB163" s="3" t="str">
        <v/>
      </c>
    </row>
    <row r="164" spans="1:54" x14ac:dyDescent="0.3">
      <c r="A164" s="3" t="str">
        <v>مکانیک</v>
      </c>
      <c r="B164" s="3" t="str">
        <v>یاتاقان</v>
      </c>
      <c r="C164" s="3">
        <v>2</v>
      </c>
      <c r="E164" s="3" t="str">
        <v>مکانیک</v>
      </c>
      <c r="H164" s="3">
        <f>SUMIF(A:A,G164,C:C) + SUMIF(B:B,G164,C:C)</f>
        <v>0</v>
      </c>
      <c r="M164" s="3" t="str">
        <f>_xlfn.IFNA(VLOOKUP(L164,Sheet2!A:B,2,),"")</f>
        <v/>
      </c>
      <c r="N164" s="3" t="str">
        <f t="shared" si="23"/>
        <v/>
      </c>
      <c r="P164" s="3" t="str">
        <f t="shared" si="22"/>
        <v>سرویسکار توصیه شده</v>
      </c>
      <c r="Q164" s="3" t="str">
        <f t="shared" si="24"/>
        <v>گریس نشدن (عدم چسبندگی)</v>
      </c>
      <c r="R164" s="3">
        <f t="shared" si="25"/>
        <v>2</v>
      </c>
      <c r="S164" s="3" t="str">
        <f t="shared" si="26"/>
        <v>سرویسکار توصیه شده - گریس نشدن (عدم چسبندگی)</v>
      </c>
      <c r="U164" s="3" t="str">
        <v>گریس نشدن (عدم چسبندگی) - خاصیت ضدسایش</v>
      </c>
      <c r="V164" s="3">
        <f t="shared" si="27"/>
        <v>1</v>
      </c>
      <c r="X164" s="3" t="str">
        <v>در دسترس بودن - استاندارد</v>
      </c>
      <c r="Y164" s="3">
        <v>1</v>
      </c>
      <c r="AG164" s="3" t="str">
        <f>_xlfn.IFNA(IF(VLOOKUP(A164,$J$2:$M$200,4,0) &lt;&gt; 0, VLOOKUP(A164,$J$2:$M$200,4,0), ""),"")</f>
        <v>سرویس کار</v>
      </c>
      <c r="AH164" s="3" t="str">
        <f>_xlfn.IFNA(IF(VLOOKUP(B164,$J$2:$M$200,4,0) &lt;&gt; 0, VLOOKUP(B164,$J$2:$M$200,4,0), ""),"")</f>
        <v>کیفیت</v>
      </c>
      <c r="AI164" s="3">
        <f>IF(AND(AG164&lt;&gt;"",AH164&lt;&gt;"", AG164&lt;&gt;AH164),C164,"")</f>
        <v>2</v>
      </c>
      <c r="AJ164" s="3" t="str">
        <f t="shared" si="28"/>
        <v>سرویس کار To کیفیت</v>
      </c>
      <c r="AO164" s="3">
        <v>0</v>
      </c>
      <c r="AP164" s="3">
        <v>0</v>
      </c>
      <c r="AU164" s="3" t="str">
        <f t="shared" si="31"/>
        <v/>
      </c>
      <c r="AV164" s="3" t="str">
        <f t="shared" si="29"/>
        <v/>
      </c>
      <c r="AY164" s="3" t="str">
        <f t="shared" si="30"/>
        <v/>
      </c>
      <c r="BA164" s="3">
        <v>0</v>
      </c>
      <c r="BB164" s="3" t="str">
        <v/>
      </c>
    </row>
    <row r="165" spans="1:54" x14ac:dyDescent="0.3">
      <c r="A165" s="3" t="str">
        <v>مطمئن</v>
      </c>
      <c r="B165" s="3" t="str">
        <v>ایران</v>
      </c>
      <c r="C165" s="3">
        <v>2</v>
      </c>
      <c r="E165" s="3" t="str">
        <v>مطمئن</v>
      </c>
      <c r="H165" s="3">
        <f>SUMIF(A:A,G165,C:C) + SUMIF(B:B,G165,C:C)</f>
        <v>0</v>
      </c>
      <c r="M165" s="3" t="str">
        <f>_xlfn.IFNA(VLOOKUP(L165,Sheet2!A:B,2,),"")</f>
        <v/>
      </c>
      <c r="N165" s="3" t="str">
        <f t="shared" si="23"/>
        <v/>
      </c>
      <c r="P165" s="3" t="str">
        <f t="shared" si="22"/>
        <v>اعتماد به سرویسکار</v>
      </c>
      <c r="Q165" s="3" t="str">
        <f t="shared" si="24"/>
        <v>برند ایرانی</v>
      </c>
      <c r="R165" s="3">
        <f t="shared" si="25"/>
        <v>2</v>
      </c>
      <c r="S165" s="3" t="str">
        <f t="shared" si="26"/>
        <v>اعتماد به سرویسکار - برند ایرانی</v>
      </c>
      <c r="U165" s="3" t="str">
        <v>اعتماد به سرویسکار - گریس نشدن (عدم چسبندگی)</v>
      </c>
      <c r="V165" s="3">
        <f t="shared" si="27"/>
        <v>3</v>
      </c>
      <c r="X165" s="3" t="str">
        <v>کم نکردن - شفافیت روغن موتور</v>
      </c>
      <c r="Y165" s="3">
        <v>1</v>
      </c>
      <c r="AG165" s="3" t="str">
        <f>_xlfn.IFNA(IF(VLOOKUP(A165,$J$2:$M$200,4,0) &lt;&gt; 0, VLOOKUP(A165,$J$2:$M$200,4,0), ""),"")</f>
        <v>سرویس کار</v>
      </c>
      <c r="AH165" s="3" t="str">
        <f>_xlfn.IFNA(IF(VLOOKUP(B165,$J$2:$M$200,4,0) &lt;&gt; 0, VLOOKUP(B165,$J$2:$M$200,4,0), ""),"")</f>
        <v>برند</v>
      </c>
      <c r="AI165" s="3">
        <f>IF(AND(AG165&lt;&gt;"",AH165&lt;&gt;"", AG165&lt;&gt;AH165),C165,"")</f>
        <v>2</v>
      </c>
      <c r="AJ165" s="3" t="str">
        <f t="shared" si="28"/>
        <v>سرویس کار To برند</v>
      </c>
      <c r="AO165" s="3">
        <v>0</v>
      </c>
      <c r="AP165" s="3">
        <v>0</v>
      </c>
      <c r="AU165" s="3" t="str">
        <f t="shared" si="31"/>
        <v/>
      </c>
      <c r="AV165" s="3" t="str">
        <f t="shared" si="29"/>
        <v/>
      </c>
      <c r="AY165" s="3" t="str">
        <f t="shared" si="30"/>
        <v/>
      </c>
      <c r="BA165" s="3">
        <v>0</v>
      </c>
      <c r="BB165" s="3" t="str">
        <v/>
      </c>
    </row>
    <row r="166" spans="1:54" x14ac:dyDescent="0.3">
      <c r="A166" s="3" t="str">
        <v>تعمیر</v>
      </c>
      <c r="B166" s="3" t="str">
        <v>اعتماد</v>
      </c>
      <c r="C166" s="3">
        <v>2</v>
      </c>
      <c r="E166" s="3" t="str">
        <v>تعمیر</v>
      </c>
      <c r="H166" s="3">
        <f>SUMIF(A:A,G166,C:C) + SUMIF(B:B,G166,C:C)</f>
        <v>0</v>
      </c>
      <c r="M166" s="3" t="str">
        <f>_xlfn.IFNA(VLOOKUP(L166,Sheet2!A:B,2,),"")</f>
        <v/>
      </c>
      <c r="N166" s="3" t="str">
        <f t="shared" si="23"/>
        <v/>
      </c>
      <c r="P166" s="3" t="str">
        <f t="shared" si="22"/>
        <v/>
      </c>
      <c r="Q166" s="3" t="str">
        <f t="shared" si="24"/>
        <v>اعتماد به سرویسکار</v>
      </c>
      <c r="R166" s="3" t="str">
        <f t="shared" si="25"/>
        <v/>
      </c>
      <c r="S166" s="3" t="str">
        <f t="shared" si="26"/>
        <v/>
      </c>
      <c r="U166" s="3" t="str">
        <v>گریس نشدن (عدم چسبندگی) - در دسترس بودن</v>
      </c>
      <c r="V166" s="3">
        <f t="shared" si="27"/>
        <v>1</v>
      </c>
      <c r="X166" s="3" t="str">
        <v>تخفیف روی خرید - روغن موتور پرمیوم</v>
      </c>
      <c r="Y166" s="3">
        <v>1</v>
      </c>
      <c r="AG166" s="3" t="str">
        <f>_xlfn.IFNA(IF(VLOOKUP(A166,$J$2:$M$200,4,0) &lt;&gt; 0, VLOOKUP(A166,$J$2:$M$200,4,0), ""),"")</f>
        <v/>
      </c>
      <c r="AH166" s="3" t="str">
        <f>_xlfn.IFNA(IF(VLOOKUP(B166,$J$2:$M$200,4,0) &lt;&gt; 0, VLOOKUP(B166,$J$2:$M$200,4,0), ""),"")</f>
        <v>سرویس کار</v>
      </c>
      <c r="AI166" s="3" t="str">
        <f>IF(AND(AG166&lt;&gt;"",AH166&lt;&gt;"", AG166&lt;&gt;AH166),C166,"")</f>
        <v/>
      </c>
      <c r="AJ166" s="3" t="str">
        <f t="shared" si="28"/>
        <v/>
      </c>
      <c r="AO166" s="3">
        <v>0</v>
      </c>
      <c r="AP166" s="3">
        <v>0</v>
      </c>
      <c r="AU166" s="3" t="str">
        <f t="shared" si="31"/>
        <v/>
      </c>
      <c r="AV166" s="3" t="str">
        <f t="shared" si="29"/>
        <v/>
      </c>
      <c r="AY166" s="3" t="str">
        <f t="shared" si="30"/>
        <v/>
      </c>
      <c r="BA166" s="3">
        <v>0</v>
      </c>
      <c r="BB166" s="3" t="str">
        <v/>
      </c>
    </row>
    <row r="167" spans="1:54" x14ac:dyDescent="0.3">
      <c r="A167" s="3" t="str">
        <v>تومن</v>
      </c>
      <c r="B167" s="3" t="str">
        <v>خارجی</v>
      </c>
      <c r="C167" s="3">
        <v>2</v>
      </c>
      <c r="E167" s="3" t="str">
        <v>تومن</v>
      </c>
      <c r="H167" s="3">
        <f>SUMIF(A:A,G167,C:C) + SUMIF(B:B,G167,C:C)</f>
        <v>0</v>
      </c>
      <c r="M167" s="3" t="str">
        <f>_xlfn.IFNA(VLOOKUP(L167,Sheet2!A:B,2,),"")</f>
        <v/>
      </c>
      <c r="N167" s="3" t="str">
        <f t="shared" si="23"/>
        <v/>
      </c>
      <c r="P167" s="3" t="str">
        <f t="shared" si="22"/>
        <v>روغن موتور اقتصادی</v>
      </c>
      <c r="Q167" s="3" t="str">
        <f t="shared" si="24"/>
        <v>برند وارداتی</v>
      </c>
      <c r="R167" s="3">
        <f t="shared" si="25"/>
        <v>2</v>
      </c>
      <c r="S167" s="3" t="str">
        <f t="shared" si="26"/>
        <v>روغن موتور اقتصادی - برند وارداتی</v>
      </c>
      <c r="U167" s="3" t="str">
        <v>برند تحت لیسانس - سرویسکار توصیه شده</v>
      </c>
      <c r="V167" s="3">
        <f t="shared" si="27"/>
        <v>2</v>
      </c>
      <c r="X167" s="3" t="str">
        <v>روغن موتور اقتصادی - نرم و روان حرکت کردن موتور</v>
      </c>
      <c r="Y167" s="3">
        <v>1</v>
      </c>
      <c r="AG167" s="3" t="str">
        <f>_xlfn.IFNA(IF(VLOOKUP(A167,$J$2:$M$200,4,0) &lt;&gt; 0, VLOOKUP(A167,$J$2:$M$200,4,0), ""),"")</f>
        <v>قیمت</v>
      </c>
      <c r="AH167" s="3" t="str">
        <f>_xlfn.IFNA(IF(VLOOKUP(B167,$J$2:$M$200,4,0) &lt;&gt; 0, VLOOKUP(B167,$J$2:$M$200,4,0), ""),"")</f>
        <v>برند</v>
      </c>
      <c r="AI167" s="3">
        <f>IF(AND(AG167&lt;&gt;"",AH167&lt;&gt;"", AG167&lt;&gt;AH167),C167,"")</f>
        <v>2</v>
      </c>
      <c r="AJ167" s="3" t="str">
        <f t="shared" si="28"/>
        <v>قیمت To برند</v>
      </c>
      <c r="AO167" s="3">
        <v>0</v>
      </c>
      <c r="AP167" s="3">
        <v>0</v>
      </c>
      <c r="AU167" s="3" t="str">
        <f t="shared" si="31"/>
        <v/>
      </c>
      <c r="AV167" s="3" t="str">
        <f t="shared" si="29"/>
        <v/>
      </c>
      <c r="AY167" s="3" t="str">
        <f t="shared" si="30"/>
        <v/>
      </c>
      <c r="BA167" s="3">
        <v>0</v>
      </c>
      <c r="BB167" s="3" t="str">
        <v/>
      </c>
    </row>
    <row r="168" spans="1:54" x14ac:dyDescent="0.3">
      <c r="A168" s="3" t="str">
        <v>هزینه</v>
      </c>
      <c r="B168" s="3" t="str">
        <v>تخفیف</v>
      </c>
      <c r="C168" s="3">
        <v>2</v>
      </c>
      <c r="E168" s="3" t="str">
        <v>هزینه</v>
      </c>
      <c r="H168" s="3">
        <f>SUMIF(A:A,G168,C:C) + SUMIF(B:B,G168,C:C)</f>
        <v>0</v>
      </c>
      <c r="M168" s="3" t="str">
        <f>_xlfn.IFNA(VLOOKUP(L168,Sheet2!A:B,2,),"")</f>
        <v/>
      </c>
      <c r="N168" s="3" t="str">
        <f t="shared" si="23"/>
        <v/>
      </c>
      <c r="P168" s="3" t="str">
        <f t="shared" si="22"/>
        <v>روغن موتور اقتصادی</v>
      </c>
      <c r="Q168" s="3" t="str">
        <f t="shared" si="24"/>
        <v>تخفیف روی خرید</v>
      </c>
      <c r="R168" s="3">
        <f t="shared" si="25"/>
        <v>2</v>
      </c>
      <c r="S168" s="3" t="str">
        <f t="shared" si="26"/>
        <v>روغن موتور اقتصادی - تخفیف روی خرید</v>
      </c>
      <c r="U168" s="3" t="str">
        <v>برند وارداتی - استاندارد</v>
      </c>
      <c r="V168" s="3">
        <f t="shared" si="27"/>
        <v>2</v>
      </c>
      <c r="X168" s="3" t="str">
        <v>نرم و روان حرکت کردن موتور - برند وارداتی</v>
      </c>
      <c r="Y168" s="3">
        <v>1</v>
      </c>
      <c r="AG168" s="3" t="str">
        <f>_xlfn.IFNA(IF(VLOOKUP(A168,$J$2:$M$200,4,0) &lt;&gt; 0, VLOOKUP(A168,$J$2:$M$200,4,0), ""),"")</f>
        <v>قیمت</v>
      </c>
      <c r="AH168" s="3" t="str">
        <f>_xlfn.IFNA(IF(VLOOKUP(B168,$J$2:$M$200,4,0) &lt;&gt; 0, VLOOKUP(B168,$J$2:$M$200,4,0), ""),"")</f>
        <v>قیمت</v>
      </c>
      <c r="AI168" s="3" t="str">
        <f>IF(AND(AG168&lt;&gt;"",AH168&lt;&gt;"", AG168&lt;&gt;AH168),C168,"")</f>
        <v/>
      </c>
      <c r="AJ168" s="3" t="str">
        <f t="shared" si="28"/>
        <v/>
      </c>
      <c r="AO168" s="3">
        <v>0</v>
      </c>
      <c r="AP168" s="3">
        <v>0</v>
      </c>
      <c r="AU168" s="3">
        <f t="shared" si="31"/>
        <v>2</v>
      </c>
      <c r="AV168" s="3" t="str">
        <f t="shared" si="29"/>
        <v>قیمت To قیمت</v>
      </c>
      <c r="AY168" s="3" t="str">
        <f t="shared" si="30"/>
        <v/>
      </c>
      <c r="BA168" s="3">
        <v>0</v>
      </c>
      <c r="BB168" s="3" t="str">
        <v/>
      </c>
    </row>
    <row r="169" spans="1:54" x14ac:dyDescent="0.3">
      <c r="A169" s="3" t="str">
        <v>تبلیغ</v>
      </c>
      <c r="B169" s="3" t="str">
        <v>تبلیغات</v>
      </c>
      <c r="C169" s="3">
        <v>2</v>
      </c>
      <c r="E169" s="3" t="str">
        <v>تبلیغ</v>
      </c>
      <c r="H169" s="3">
        <f>SUMIF(A:A,G169,C:C) + SUMIF(B:B,G169,C:C)</f>
        <v>0</v>
      </c>
      <c r="M169" s="3" t="str">
        <f>_xlfn.IFNA(VLOOKUP(L169,Sheet2!A:B,2,),"")</f>
        <v/>
      </c>
      <c r="N169" s="3" t="str">
        <f t="shared" si="23"/>
        <v/>
      </c>
      <c r="P169" s="3" t="str">
        <f t="shared" si="22"/>
        <v/>
      </c>
      <c r="Q169" s="3" t="str">
        <f t="shared" si="24"/>
        <v xml:space="preserve">تبلیغات </v>
      </c>
      <c r="R169" s="3" t="str">
        <f t="shared" si="25"/>
        <v/>
      </c>
      <c r="S169" s="3" t="str">
        <f t="shared" si="26"/>
        <v/>
      </c>
      <c r="U169" s="3" t="str">
        <v>روغن موتور پرمیوم - استاندارد</v>
      </c>
      <c r="V169" s="3">
        <f t="shared" si="27"/>
        <v>1</v>
      </c>
      <c r="X169" s="3" t="str">
        <v>نرم و روان حرکت کردن موتور - خاصیت ضدسایش</v>
      </c>
      <c r="Y169" s="3">
        <v>1</v>
      </c>
      <c r="AG169" s="3" t="str">
        <f>_xlfn.IFNA(IF(VLOOKUP(A169,$J$2:$M$200,4,0) &lt;&gt; 0, VLOOKUP(A169,$J$2:$M$200,4,0), ""),"")</f>
        <v/>
      </c>
      <c r="AH169" s="3" t="str">
        <f>_xlfn.IFNA(IF(VLOOKUP(B169,$J$2:$M$200,4,0) &lt;&gt; 0, VLOOKUP(B169,$J$2:$M$200,4,0), ""),"")</f>
        <v>برند</v>
      </c>
      <c r="AI169" s="3" t="str">
        <f>IF(AND(AG169&lt;&gt;"",AH169&lt;&gt;"", AG169&lt;&gt;AH169),C169,"")</f>
        <v/>
      </c>
      <c r="AJ169" s="3" t="str">
        <f t="shared" si="28"/>
        <v/>
      </c>
      <c r="AO169" s="3">
        <v>0</v>
      </c>
      <c r="AP169" s="3">
        <v>0</v>
      </c>
      <c r="AU169" s="3" t="str">
        <f t="shared" si="31"/>
        <v/>
      </c>
      <c r="AV169" s="3" t="str">
        <f t="shared" si="29"/>
        <v/>
      </c>
      <c r="AY169" s="3" t="str">
        <f t="shared" si="30"/>
        <v/>
      </c>
      <c r="BA169" s="3">
        <v>0</v>
      </c>
      <c r="BB169" s="3" t="str">
        <v/>
      </c>
    </row>
    <row r="170" spans="1:54" x14ac:dyDescent="0.3">
      <c r="A170" s="3" t="str">
        <v>تعمیر</v>
      </c>
      <c r="B170" s="3" t="str">
        <v>تقلبی</v>
      </c>
      <c r="C170" s="3">
        <v>2</v>
      </c>
      <c r="E170" s="3" t="str">
        <v>تعمیر</v>
      </c>
      <c r="H170" s="3">
        <f>SUMIF(A:A,G170,C:C) + SUMIF(B:B,G170,C:C)</f>
        <v>0</v>
      </c>
      <c r="M170" s="3" t="str">
        <f>_xlfn.IFNA(VLOOKUP(L170,Sheet2!A:B,2,),"")</f>
        <v/>
      </c>
      <c r="N170" s="3" t="str">
        <f t="shared" si="23"/>
        <v/>
      </c>
      <c r="P170" s="3" t="str">
        <f t="shared" si="22"/>
        <v/>
      </c>
      <c r="Q170" s="3" t="str">
        <f t="shared" si="24"/>
        <v>اصالت روغن موتور</v>
      </c>
      <c r="R170" s="3" t="str">
        <f t="shared" si="25"/>
        <v/>
      </c>
      <c r="S170" s="3" t="str">
        <f t="shared" si="26"/>
        <v/>
      </c>
      <c r="U170" s="3" t="str">
        <v>شفافیت روغن موتور - روغن موتور پرمیوم</v>
      </c>
      <c r="V170" s="3">
        <f t="shared" si="27"/>
        <v>1</v>
      </c>
      <c r="X170" s="3" t="str">
        <v>خاصیت ضدسایش - سرویسکار توصیه شده</v>
      </c>
      <c r="Y170" s="3">
        <v>1</v>
      </c>
      <c r="AG170" s="3" t="str">
        <f>_xlfn.IFNA(IF(VLOOKUP(A170,$J$2:$M$200,4,0) &lt;&gt; 0, VLOOKUP(A170,$J$2:$M$200,4,0), ""),"")</f>
        <v/>
      </c>
      <c r="AH170" s="3" t="str">
        <f>_xlfn.IFNA(IF(VLOOKUP(B170,$J$2:$M$200,4,0) &lt;&gt; 0, VLOOKUP(B170,$J$2:$M$200,4,0), ""),"")</f>
        <v>برند</v>
      </c>
      <c r="AI170" s="3" t="str">
        <f>IF(AND(AG170&lt;&gt;"",AH170&lt;&gt;"", AG170&lt;&gt;AH170),C170,"")</f>
        <v/>
      </c>
      <c r="AJ170" s="3" t="str">
        <f t="shared" si="28"/>
        <v/>
      </c>
      <c r="AO170" s="3">
        <v>0</v>
      </c>
      <c r="AP170" s="3">
        <v>0</v>
      </c>
      <c r="AU170" s="3" t="str">
        <f t="shared" si="31"/>
        <v/>
      </c>
      <c r="AV170" s="3" t="str">
        <f t="shared" si="29"/>
        <v/>
      </c>
      <c r="AY170" s="3" t="str">
        <f t="shared" si="30"/>
        <v/>
      </c>
      <c r="BA170" s="3">
        <v>0</v>
      </c>
      <c r="BB170" s="3" t="str">
        <v/>
      </c>
    </row>
    <row r="171" spans="1:54" x14ac:dyDescent="0.3">
      <c r="A171" s="3" t="str">
        <v>کاسترول</v>
      </c>
      <c r="B171" s="3" t="str">
        <v>توصیه</v>
      </c>
      <c r="C171" s="3">
        <v>2</v>
      </c>
      <c r="E171" s="3" t="str">
        <v>کاسترول</v>
      </c>
      <c r="M171" s="3" t="str">
        <f>_xlfn.IFNA(VLOOKUP(L171,Sheet2!A:B,2,),"")</f>
        <v/>
      </c>
      <c r="N171" s="3" t="str">
        <f t="shared" si="23"/>
        <v/>
      </c>
      <c r="P171" s="3" t="str">
        <f t="shared" si="22"/>
        <v>برند وارداتی</v>
      </c>
      <c r="Q171" s="3" t="str">
        <f t="shared" si="24"/>
        <v>سرویسکار توصیه شده</v>
      </c>
      <c r="R171" s="3">
        <f t="shared" si="25"/>
        <v>2</v>
      </c>
      <c r="S171" s="3" t="str">
        <f t="shared" si="26"/>
        <v>برند وارداتی - سرویسکار توصیه شده</v>
      </c>
      <c r="U171" s="3" t="str">
        <v>برند تحت لیسانس - اصالت روغن موتور</v>
      </c>
      <c r="V171" s="3">
        <f t="shared" si="27"/>
        <v>1</v>
      </c>
      <c r="X171" s="3" t="str">
        <v>خاصیت ضدسایش - برند وارداتی</v>
      </c>
      <c r="Y171" s="3">
        <v>1</v>
      </c>
      <c r="AG171" s="3" t="str">
        <f>_xlfn.IFNA(IF(VLOOKUP(A171,$J$2:$M$200,4,0) &lt;&gt; 0, VLOOKUP(A171,$J$2:$M$200,4,0), ""),"")</f>
        <v>برند</v>
      </c>
      <c r="AH171" s="3" t="str">
        <f>_xlfn.IFNA(IF(VLOOKUP(B171,$J$2:$M$200,4,0) &lt;&gt; 0, VLOOKUP(B171,$J$2:$M$200,4,0), ""),"")</f>
        <v>سرویس کار</v>
      </c>
      <c r="AI171" s="3">
        <f>IF(AND(AG171&lt;&gt;"",AH171&lt;&gt;"", AG171&lt;&gt;AH171),C171,"")</f>
        <v>2</v>
      </c>
      <c r="AJ171" s="3" t="str">
        <f t="shared" si="28"/>
        <v>برند To سرویس کار</v>
      </c>
      <c r="AO171" s="3">
        <v>0</v>
      </c>
      <c r="AP171" s="3">
        <v>0</v>
      </c>
      <c r="AU171" s="3" t="str">
        <f t="shared" si="31"/>
        <v/>
      </c>
      <c r="AV171" s="3" t="str">
        <f t="shared" si="29"/>
        <v/>
      </c>
      <c r="AY171" s="3" t="str">
        <f t="shared" si="30"/>
        <v/>
      </c>
      <c r="BA171" s="3">
        <v>0</v>
      </c>
      <c r="BB171" s="3" t="str">
        <v/>
      </c>
    </row>
    <row r="172" spans="1:54" x14ac:dyDescent="0.3">
      <c r="A172" s="3" t="str">
        <v>توصیه</v>
      </c>
      <c r="B172" s="3" t="str">
        <v>توتال</v>
      </c>
      <c r="C172" s="3">
        <v>2</v>
      </c>
      <c r="E172" s="3" t="str">
        <v>توصیه</v>
      </c>
      <c r="M172" s="3" t="str">
        <f>_xlfn.IFNA(VLOOKUP(L172,Sheet2!A:B,2,),"")</f>
        <v/>
      </c>
      <c r="N172" s="3" t="str">
        <f t="shared" si="23"/>
        <v/>
      </c>
      <c r="P172" s="3" t="str">
        <f t="shared" si="22"/>
        <v>سرویسکار توصیه شده</v>
      </c>
      <c r="Q172" s="3" t="str">
        <f t="shared" si="24"/>
        <v>برند وارداتی</v>
      </c>
      <c r="R172" s="3">
        <f t="shared" si="25"/>
        <v>2</v>
      </c>
      <c r="S172" s="3" t="str">
        <f t="shared" si="26"/>
        <v>سرویسکار توصیه شده - برند وارداتی</v>
      </c>
      <c r="U172" s="3" t="str">
        <v>آشناییت با سرویسکار - اصالت روغن موتور</v>
      </c>
      <c r="V172" s="3">
        <f t="shared" si="27"/>
        <v>4</v>
      </c>
      <c r="X172" s="3" t="str">
        <v>سرویسکار توصیه شده - شفافیت روغن موتور</v>
      </c>
      <c r="Y172" s="3">
        <v>1</v>
      </c>
      <c r="AG172" s="3" t="str">
        <f>_xlfn.IFNA(IF(VLOOKUP(A172,$J$2:$M$200,4,0) &lt;&gt; 0, VLOOKUP(A172,$J$2:$M$200,4,0), ""),"")</f>
        <v>سرویس کار</v>
      </c>
      <c r="AH172" s="3" t="str">
        <f>_xlfn.IFNA(IF(VLOOKUP(B172,$J$2:$M$200,4,0) &lt;&gt; 0, VLOOKUP(B172,$J$2:$M$200,4,0), ""),"")</f>
        <v>برند</v>
      </c>
      <c r="AI172" s="3">
        <f>IF(AND(AG172&lt;&gt;"",AH172&lt;&gt;"", AG172&lt;&gt;AH172),C172,"")</f>
        <v>2</v>
      </c>
      <c r="AJ172" s="3" t="str">
        <f t="shared" si="28"/>
        <v>سرویس کار To برند</v>
      </c>
      <c r="AO172" s="3">
        <v>0</v>
      </c>
      <c r="AP172" s="3">
        <v>0</v>
      </c>
      <c r="AU172" s="3" t="str">
        <f t="shared" si="31"/>
        <v/>
      </c>
      <c r="AV172" s="3" t="str">
        <f t="shared" si="29"/>
        <v/>
      </c>
      <c r="AY172" s="3" t="str">
        <f t="shared" si="30"/>
        <v/>
      </c>
      <c r="BA172" s="3">
        <v>0</v>
      </c>
      <c r="BB172" s="3" t="str">
        <v/>
      </c>
    </row>
    <row r="173" spans="1:54" x14ac:dyDescent="0.3">
      <c r="A173" s="3" t="str">
        <v>مکانیک</v>
      </c>
      <c r="B173" s="3" t="str">
        <v>تعمیرگاه</v>
      </c>
      <c r="C173" s="3">
        <v>2</v>
      </c>
      <c r="E173" s="3" t="str">
        <v>مکانیک</v>
      </c>
      <c r="M173" s="3" t="str">
        <f>_xlfn.IFNA(VLOOKUP(L173,Sheet2!A:B,2,),"")</f>
        <v/>
      </c>
      <c r="N173" s="3" t="str">
        <f t="shared" si="23"/>
        <v/>
      </c>
      <c r="P173" s="3" t="str">
        <f t="shared" si="22"/>
        <v>سرویسکار توصیه شده</v>
      </c>
      <c r="Q173" s="3" t="str">
        <f t="shared" si="24"/>
        <v>آشناییت با سرویسکار</v>
      </c>
      <c r="R173" s="3">
        <f t="shared" si="25"/>
        <v>2</v>
      </c>
      <c r="S173" s="3" t="str">
        <f t="shared" si="26"/>
        <v>سرویسکار توصیه شده - آشناییت با سرویسکار</v>
      </c>
      <c r="U173" s="3" t="str">
        <v>استاندارد - روغن موتور اقتصادی</v>
      </c>
      <c r="V173" s="3">
        <f t="shared" si="27"/>
        <v>1</v>
      </c>
      <c r="X173" s="3" t="str">
        <v>گریس نشدن (عدم چسبندگی) - خاصیت ضدسایش</v>
      </c>
      <c r="Y173" s="3">
        <v>1</v>
      </c>
      <c r="AG173" s="3" t="str">
        <f>_xlfn.IFNA(IF(VLOOKUP(A173,$J$2:$M$200,4,0) &lt;&gt; 0, VLOOKUP(A173,$J$2:$M$200,4,0), ""),"")</f>
        <v>سرویس کار</v>
      </c>
      <c r="AH173" s="3" t="str">
        <f>_xlfn.IFNA(IF(VLOOKUP(B173,$J$2:$M$200,4,0) &lt;&gt; 0, VLOOKUP(B173,$J$2:$M$200,4,0), ""),"")</f>
        <v>سرویس کار</v>
      </c>
      <c r="AI173" s="3" t="str">
        <f>IF(AND(AG173&lt;&gt;"",AH173&lt;&gt;"", AG173&lt;&gt;AH173),C173,"")</f>
        <v/>
      </c>
      <c r="AJ173" s="3" t="str">
        <f t="shared" si="28"/>
        <v/>
      </c>
      <c r="AO173" s="3">
        <v>0</v>
      </c>
      <c r="AP173" s="3">
        <v>0</v>
      </c>
      <c r="AU173" s="3">
        <f t="shared" si="31"/>
        <v>2</v>
      </c>
      <c r="AV173" s="3" t="str">
        <f t="shared" si="29"/>
        <v>سرویس کار To سرویس کار</v>
      </c>
      <c r="AY173" s="3" t="str">
        <f t="shared" si="30"/>
        <v/>
      </c>
      <c r="BA173" s="3">
        <v>0</v>
      </c>
      <c r="BB173" s="3" t="str">
        <v/>
      </c>
    </row>
    <row r="174" spans="1:54" x14ac:dyDescent="0.3">
      <c r="A174" s="3" t="str">
        <v>بهران</v>
      </c>
      <c r="B174" s="3" t="str">
        <v>تقلبی</v>
      </c>
      <c r="C174" s="3">
        <v>2</v>
      </c>
      <c r="E174" s="3" t="str">
        <v>بهران</v>
      </c>
      <c r="M174" s="3" t="str">
        <f>_xlfn.IFNA(VLOOKUP(L174,Sheet2!A:B,2,),"")</f>
        <v/>
      </c>
      <c r="N174" s="3" t="str">
        <f t="shared" si="23"/>
        <v/>
      </c>
      <c r="P174" s="3" t="str">
        <f t="shared" si="22"/>
        <v>برند ایرانی</v>
      </c>
      <c r="Q174" s="3" t="str">
        <f t="shared" si="24"/>
        <v>اصالت روغن موتور</v>
      </c>
      <c r="R174" s="3">
        <f t="shared" si="25"/>
        <v>2</v>
      </c>
      <c r="S174" s="3" t="str">
        <f t="shared" si="26"/>
        <v>برند ایرانی - اصالت روغن موتور</v>
      </c>
      <c r="U174" s="3" t="str">
        <v>اعتماد به سرویسکار - سرویسکار توصیه شده</v>
      </c>
      <c r="V174" s="3">
        <f t="shared" si="27"/>
        <v>2</v>
      </c>
      <c r="X174" s="3" t="str">
        <v>گریس نشدن (عدم چسبندگی) - در دسترس بودن</v>
      </c>
      <c r="Y174" s="3">
        <v>1</v>
      </c>
      <c r="AG174" s="3" t="str">
        <f>_xlfn.IFNA(IF(VLOOKUP(A174,$J$2:$M$200,4,0) &lt;&gt; 0, VLOOKUP(A174,$J$2:$M$200,4,0), ""),"")</f>
        <v>برند</v>
      </c>
      <c r="AH174" s="3" t="str">
        <f>_xlfn.IFNA(IF(VLOOKUP(B174,$J$2:$M$200,4,0) &lt;&gt; 0, VLOOKUP(B174,$J$2:$M$200,4,0), ""),"")</f>
        <v>برند</v>
      </c>
      <c r="AI174" s="3" t="str">
        <f>IF(AND(AG174&lt;&gt;"",AH174&lt;&gt;"", AG174&lt;&gt;AH174),C174,"")</f>
        <v/>
      </c>
      <c r="AJ174" s="3" t="str">
        <f t="shared" si="28"/>
        <v/>
      </c>
      <c r="AO174" s="3">
        <v>0</v>
      </c>
      <c r="AP174" s="3">
        <v>0</v>
      </c>
      <c r="AU174" s="3">
        <f t="shared" si="31"/>
        <v>2</v>
      </c>
      <c r="AV174" s="3" t="str">
        <f t="shared" si="29"/>
        <v>برند To برند</v>
      </c>
      <c r="AY174" s="3" t="str">
        <f t="shared" si="30"/>
        <v/>
      </c>
      <c r="BA174" s="3">
        <v>0</v>
      </c>
      <c r="BB174" s="3" t="str">
        <v/>
      </c>
    </row>
    <row r="175" spans="1:54" x14ac:dyDescent="0.3">
      <c r="A175" s="3" t="str">
        <v>گران</v>
      </c>
      <c r="B175" s="3" t="str">
        <v>هزینه</v>
      </c>
      <c r="C175" s="3">
        <v>2</v>
      </c>
      <c r="E175" s="3" t="str">
        <v>گران</v>
      </c>
      <c r="M175" s="3" t="str">
        <f>_xlfn.IFNA(VLOOKUP(L175,Sheet2!A:B,2,),"")</f>
        <v/>
      </c>
      <c r="N175" s="3" t="str">
        <f t="shared" si="23"/>
        <v/>
      </c>
      <c r="P175" s="3" t="str">
        <f t="shared" si="22"/>
        <v>روغن موتور پرمیوم</v>
      </c>
      <c r="Q175" s="3" t="str">
        <f t="shared" si="24"/>
        <v>روغن موتور اقتصادی</v>
      </c>
      <c r="R175" s="3">
        <f t="shared" si="25"/>
        <v>2</v>
      </c>
      <c r="S175" s="3" t="str">
        <f t="shared" si="26"/>
        <v>روغن موتور پرمیوم - روغن موتور اقتصادی</v>
      </c>
      <c r="U175" s="3" t="str">
        <v>گریس نشدن (عدم چسبندگی) - اصالت روغن موتور</v>
      </c>
      <c r="V175" s="3">
        <f t="shared" si="27"/>
        <v>1</v>
      </c>
      <c r="X175" s="3" t="str">
        <v>روغن موتور پرمیوم - استاندارد</v>
      </c>
      <c r="Y175" s="3">
        <v>1</v>
      </c>
      <c r="AG175" s="3" t="str">
        <f>_xlfn.IFNA(IF(VLOOKUP(A175,$J$2:$M$200,4,0) &lt;&gt; 0, VLOOKUP(A175,$J$2:$M$200,4,0), ""),"")</f>
        <v>قیمت</v>
      </c>
      <c r="AH175" s="3" t="str">
        <f>_xlfn.IFNA(IF(VLOOKUP(B175,$J$2:$M$200,4,0) &lt;&gt; 0, VLOOKUP(B175,$J$2:$M$200,4,0), ""),"")</f>
        <v>قیمت</v>
      </c>
      <c r="AI175" s="3" t="str">
        <f>IF(AND(AG175&lt;&gt;"",AH175&lt;&gt;"", AG175&lt;&gt;AH175),C175,"")</f>
        <v/>
      </c>
      <c r="AJ175" s="3" t="str">
        <f t="shared" si="28"/>
        <v/>
      </c>
      <c r="AO175" s="3">
        <v>0</v>
      </c>
      <c r="AP175" s="3">
        <v>0</v>
      </c>
      <c r="AU175" s="3">
        <f t="shared" si="31"/>
        <v>2</v>
      </c>
      <c r="AV175" s="3" t="str">
        <f t="shared" si="29"/>
        <v>قیمت To قیمت</v>
      </c>
      <c r="AY175" s="3" t="str">
        <f t="shared" si="30"/>
        <v/>
      </c>
      <c r="BA175" s="3">
        <v>0</v>
      </c>
      <c r="BB175" s="3" t="str">
        <v/>
      </c>
    </row>
    <row r="176" spans="1:54" x14ac:dyDescent="0.3">
      <c r="A176" s="3" t="str">
        <v>اعتماد</v>
      </c>
      <c r="B176" s="3" t="str">
        <v>تقلبی</v>
      </c>
      <c r="C176" s="3">
        <v>2</v>
      </c>
      <c r="E176" s="3" t="str">
        <v>اعتماد</v>
      </c>
      <c r="M176" s="3" t="str">
        <f>_xlfn.IFNA(VLOOKUP(L176,Sheet2!A:B,2,),"")</f>
        <v/>
      </c>
      <c r="N176" s="3" t="str">
        <f t="shared" si="23"/>
        <v/>
      </c>
      <c r="P176" s="3" t="str">
        <f t="shared" si="22"/>
        <v>اعتماد به سرویسکار</v>
      </c>
      <c r="Q176" s="3" t="str">
        <f t="shared" si="24"/>
        <v>اصالت روغن موتور</v>
      </c>
      <c r="R176" s="3">
        <f t="shared" si="25"/>
        <v>2</v>
      </c>
      <c r="S176" s="3" t="str">
        <f t="shared" si="26"/>
        <v>اعتماد به سرویسکار - اصالت روغن موتور</v>
      </c>
      <c r="U176" s="3" t="str">
        <v>گریس نشدن (عدم چسبندگی) - آشناییت با سرویسکار</v>
      </c>
      <c r="V176" s="3">
        <f t="shared" si="27"/>
        <v>4</v>
      </c>
      <c r="X176" s="3" t="str">
        <v>شفافیت روغن موتور - روغن موتور پرمیوم</v>
      </c>
      <c r="Y176" s="3">
        <v>1</v>
      </c>
      <c r="AG176" s="3" t="str">
        <f>_xlfn.IFNA(IF(VLOOKUP(A176,$J$2:$M$200,4,0) &lt;&gt; 0, VLOOKUP(A176,$J$2:$M$200,4,0), ""),"")</f>
        <v>سرویس کار</v>
      </c>
      <c r="AH176" s="3" t="str">
        <f>_xlfn.IFNA(IF(VLOOKUP(B176,$J$2:$M$200,4,0) &lt;&gt; 0, VLOOKUP(B176,$J$2:$M$200,4,0), ""),"")</f>
        <v>برند</v>
      </c>
      <c r="AI176" s="3">
        <f>IF(AND(AG176&lt;&gt;"",AH176&lt;&gt;"", AG176&lt;&gt;AH176),C176,"")</f>
        <v>2</v>
      </c>
      <c r="AJ176" s="3" t="str">
        <f t="shared" si="28"/>
        <v>سرویس کار To برند</v>
      </c>
      <c r="AO176" s="3">
        <v>0</v>
      </c>
      <c r="AP176" s="3">
        <v>0</v>
      </c>
      <c r="AU176" s="3" t="str">
        <f t="shared" si="31"/>
        <v/>
      </c>
      <c r="AV176" s="3" t="str">
        <f t="shared" si="29"/>
        <v/>
      </c>
      <c r="AY176" s="3" t="str">
        <f t="shared" si="30"/>
        <v/>
      </c>
      <c r="BA176" s="3">
        <v>0</v>
      </c>
      <c r="BB176" s="3" t="str">
        <v/>
      </c>
    </row>
    <row r="177" spans="1:54" x14ac:dyDescent="0.3">
      <c r="A177" s="3" t="str">
        <v>تومن</v>
      </c>
      <c r="B177" s="3" t="str">
        <v>آشنا</v>
      </c>
      <c r="C177" s="3">
        <v>2</v>
      </c>
      <c r="E177" s="3" t="str">
        <v>تومن</v>
      </c>
      <c r="M177" s="3" t="str">
        <f>_xlfn.IFNA(VLOOKUP(L177,Sheet2!A:B,2,),"")</f>
        <v/>
      </c>
      <c r="N177" s="3" t="str">
        <f t="shared" si="23"/>
        <v/>
      </c>
      <c r="P177" s="3" t="str">
        <f t="shared" si="22"/>
        <v>روغن موتور اقتصادی</v>
      </c>
      <c r="Q177" s="3" t="str">
        <f t="shared" si="24"/>
        <v>آشناییت با سرویسکار</v>
      </c>
      <c r="R177" s="3">
        <f t="shared" si="25"/>
        <v>2</v>
      </c>
      <c r="S177" s="3" t="str">
        <f t="shared" si="26"/>
        <v>روغن موتور اقتصادی - آشناییت با سرویسکار</v>
      </c>
      <c r="U177" s="3" t="str">
        <v>برند وارداتی - اعتماد به سرویسکار</v>
      </c>
      <c r="V177" s="3">
        <f t="shared" si="27"/>
        <v>1</v>
      </c>
      <c r="X177" s="3" t="str">
        <v>برند تحت لیسانس - اصالت روغن موتور</v>
      </c>
      <c r="Y177" s="3">
        <v>1</v>
      </c>
      <c r="AG177" s="3" t="str">
        <f>_xlfn.IFNA(IF(VLOOKUP(A177,$J$2:$M$200,4,0) &lt;&gt; 0, VLOOKUP(A177,$J$2:$M$200,4,0), ""),"")</f>
        <v>قیمت</v>
      </c>
      <c r="AH177" s="3" t="str">
        <f>_xlfn.IFNA(IF(VLOOKUP(B177,$J$2:$M$200,4,0) &lt;&gt; 0, VLOOKUP(B177,$J$2:$M$200,4,0), ""),"")</f>
        <v>سرویس کار</v>
      </c>
      <c r="AI177" s="3">
        <f>IF(AND(AG177&lt;&gt;"",AH177&lt;&gt;"", AG177&lt;&gt;AH177),C177,"")</f>
        <v>2</v>
      </c>
      <c r="AJ177" s="3" t="str">
        <f t="shared" si="28"/>
        <v>قیمت To سرویس کار</v>
      </c>
      <c r="AO177" s="3">
        <v>0</v>
      </c>
      <c r="AP177" s="3">
        <v>0</v>
      </c>
      <c r="AU177" s="3" t="str">
        <f t="shared" si="31"/>
        <v/>
      </c>
      <c r="AV177" s="3" t="str">
        <f t="shared" si="29"/>
        <v/>
      </c>
      <c r="AY177" s="3" t="str">
        <f t="shared" si="30"/>
        <v/>
      </c>
      <c r="BA177" s="3">
        <v>0</v>
      </c>
      <c r="BB177" s="3" t="str">
        <v/>
      </c>
    </row>
    <row r="178" spans="1:54" x14ac:dyDescent="0.3">
      <c r="A178" s="3" t="str">
        <v>مکانیک</v>
      </c>
      <c r="B178" s="3" t="str">
        <v>مطمئن</v>
      </c>
      <c r="C178" s="3">
        <v>2</v>
      </c>
      <c r="E178" s="3" t="str">
        <v>مکانیک</v>
      </c>
      <c r="M178" s="3" t="str">
        <f>_xlfn.IFNA(VLOOKUP(L178,Sheet2!A:B,2,),"")</f>
        <v/>
      </c>
      <c r="N178" s="3" t="str">
        <f t="shared" si="23"/>
        <v/>
      </c>
      <c r="P178" s="3" t="str">
        <f t="shared" si="22"/>
        <v>سرویسکار توصیه شده</v>
      </c>
      <c r="Q178" s="3" t="str">
        <f t="shared" si="24"/>
        <v>اعتماد به سرویسکار</v>
      </c>
      <c r="R178" s="3">
        <f t="shared" si="25"/>
        <v>2</v>
      </c>
      <c r="S178" s="3" t="str">
        <f t="shared" si="26"/>
        <v>سرویسکار توصیه شده - اعتماد به سرویسکار</v>
      </c>
      <c r="U178" s="3" t="str">
        <v>شفافیت روغن موتور - اصالت روغن موتور</v>
      </c>
      <c r="V178" s="3">
        <f t="shared" si="27"/>
        <v>1</v>
      </c>
      <c r="X178" s="3" t="str">
        <v>استاندارد - روغن موتور اقتصادی</v>
      </c>
      <c r="Y178" s="3">
        <v>1</v>
      </c>
      <c r="AG178" s="3" t="str">
        <f>_xlfn.IFNA(IF(VLOOKUP(A178,$J$2:$M$200,4,0) &lt;&gt; 0, VLOOKUP(A178,$J$2:$M$200,4,0), ""),"")</f>
        <v>سرویس کار</v>
      </c>
      <c r="AH178" s="3" t="str">
        <f>_xlfn.IFNA(IF(VLOOKUP(B178,$J$2:$M$200,4,0) &lt;&gt; 0, VLOOKUP(B178,$J$2:$M$200,4,0), ""),"")</f>
        <v>سرویس کار</v>
      </c>
      <c r="AI178" s="3" t="str">
        <f>IF(AND(AG178&lt;&gt;"",AH178&lt;&gt;"", AG178&lt;&gt;AH178),C178,"")</f>
        <v/>
      </c>
      <c r="AJ178" s="3" t="str">
        <f t="shared" si="28"/>
        <v/>
      </c>
      <c r="AO178" s="3">
        <v>0</v>
      </c>
      <c r="AP178" s="3">
        <v>0</v>
      </c>
      <c r="AU178" s="3">
        <f t="shared" si="31"/>
        <v>2</v>
      </c>
      <c r="AV178" s="3" t="str">
        <f t="shared" si="29"/>
        <v>سرویس کار To سرویس کار</v>
      </c>
      <c r="AY178" s="3" t="str">
        <f t="shared" si="30"/>
        <v/>
      </c>
      <c r="BA178" s="3">
        <v>0</v>
      </c>
      <c r="BB178" s="3" t="str">
        <v/>
      </c>
    </row>
    <row r="179" spans="1:54" x14ac:dyDescent="0.3">
      <c r="A179" s="3" t="str">
        <v>گرون</v>
      </c>
      <c r="B179" s="3" t="str">
        <v>خارجی</v>
      </c>
      <c r="C179" s="3">
        <v>2</v>
      </c>
      <c r="E179" s="3" t="str">
        <v>گرون</v>
      </c>
      <c r="M179" s="3" t="str">
        <f>_xlfn.IFNA(VLOOKUP(L179,Sheet2!A:B,2,),"")</f>
        <v/>
      </c>
      <c r="N179" s="3" t="str">
        <f t="shared" si="23"/>
        <v/>
      </c>
      <c r="P179" s="3" t="str">
        <f t="shared" si="22"/>
        <v>روغن موتور پرمیوم</v>
      </c>
      <c r="Q179" s="3" t="str">
        <f t="shared" si="24"/>
        <v>برند وارداتی</v>
      </c>
      <c r="R179" s="3">
        <f t="shared" si="25"/>
        <v>2</v>
      </c>
      <c r="S179" s="3" t="str">
        <f t="shared" si="26"/>
        <v>روغن موتور پرمیوم - برند وارداتی</v>
      </c>
      <c r="U179" s="3" t="str">
        <v xml:space="preserve">شفافیت روغن موتور - تبلیغات </v>
      </c>
      <c r="V179" s="3">
        <f t="shared" si="27"/>
        <v>1</v>
      </c>
      <c r="X179" s="3" t="str">
        <v>گریس نشدن (عدم چسبندگی) - اصالت روغن موتور</v>
      </c>
      <c r="Y179" s="3">
        <v>1</v>
      </c>
      <c r="AG179" s="3" t="str">
        <f>_xlfn.IFNA(IF(VLOOKUP(A179,$J$2:$M$200,4,0) &lt;&gt; 0, VLOOKUP(A179,$J$2:$M$200,4,0), ""),"")</f>
        <v>قیمت</v>
      </c>
      <c r="AH179" s="3" t="str">
        <f>_xlfn.IFNA(IF(VLOOKUP(B179,$J$2:$M$200,4,0) &lt;&gt; 0, VLOOKUP(B179,$J$2:$M$200,4,0), ""),"")</f>
        <v>برند</v>
      </c>
      <c r="AI179" s="3">
        <f>IF(AND(AG179&lt;&gt;"",AH179&lt;&gt;"", AG179&lt;&gt;AH179),C179,"")</f>
        <v>2</v>
      </c>
      <c r="AJ179" s="3" t="str">
        <f t="shared" si="28"/>
        <v>قیمت To برند</v>
      </c>
      <c r="AO179" s="3">
        <v>0</v>
      </c>
      <c r="AP179" s="3">
        <v>0</v>
      </c>
      <c r="AU179" s="3" t="str">
        <f t="shared" si="31"/>
        <v/>
      </c>
      <c r="AV179" s="3" t="str">
        <f t="shared" si="29"/>
        <v/>
      </c>
      <c r="AY179" s="3" t="str">
        <f t="shared" si="30"/>
        <v/>
      </c>
      <c r="BA179" s="3">
        <v>0</v>
      </c>
      <c r="BB179" s="3" t="str">
        <v/>
      </c>
    </row>
    <row r="180" spans="1:54" x14ac:dyDescent="0.3">
      <c r="A180" s="3" t="str">
        <v>تعمیرگاه</v>
      </c>
      <c r="B180" s="3" t="str">
        <v>هزینه</v>
      </c>
      <c r="C180" s="3">
        <v>2</v>
      </c>
      <c r="E180" s="3" t="str">
        <v>تعمیرگاه</v>
      </c>
      <c r="M180" s="3" t="str">
        <f>_xlfn.IFNA(VLOOKUP(L180,Sheet2!A:B,2,),"")</f>
        <v/>
      </c>
      <c r="N180" s="3" t="str">
        <f t="shared" si="23"/>
        <v/>
      </c>
      <c r="P180" s="3" t="str">
        <f t="shared" si="22"/>
        <v>آشناییت با سرویسکار</v>
      </c>
      <c r="Q180" s="3" t="str">
        <f t="shared" si="24"/>
        <v>روغن موتور اقتصادی</v>
      </c>
      <c r="R180" s="3">
        <f t="shared" si="25"/>
        <v>2</v>
      </c>
      <c r="S180" s="3" t="str">
        <f t="shared" si="26"/>
        <v>آشناییت با سرویسکار - روغن موتور اقتصادی</v>
      </c>
      <c r="U180" s="3" t="str">
        <v>برند وارداتی - برند تحت لیسانس</v>
      </c>
      <c r="V180" s="3">
        <f t="shared" si="27"/>
        <v>2</v>
      </c>
      <c r="X180" s="3" t="str">
        <v>برند وارداتی - اعتماد به سرویسکار</v>
      </c>
      <c r="Y180" s="3">
        <v>1</v>
      </c>
      <c r="AG180" s="3" t="str">
        <f>_xlfn.IFNA(IF(VLOOKUP(A180,$J$2:$M$200,4,0) &lt;&gt; 0, VLOOKUP(A180,$J$2:$M$200,4,0), ""),"")</f>
        <v>سرویس کار</v>
      </c>
      <c r="AH180" s="3" t="str">
        <f>_xlfn.IFNA(IF(VLOOKUP(B180,$J$2:$M$200,4,0) &lt;&gt; 0, VLOOKUP(B180,$J$2:$M$200,4,0), ""),"")</f>
        <v>قیمت</v>
      </c>
      <c r="AI180" s="3">
        <f>IF(AND(AG180&lt;&gt;"",AH180&lt;&gt;"", AG180&lt;&gt;AH180),C180,"")</f>
        <v>2</v>
      </c>
      <c r="AJ180" s="3" t="str">
        <f t="shared" si="28"/>
        <v>سرویس کار To قیمت</v>
      </c>
      <c r="AO180" s="3">
        <v>0</v>
      </c>
      <c r="AP180" s="3">
        <v>0</v>
      </c>
      <c r="AU180" s="3" t="str">
        <f t="shared" si="31"/>
        <v/>
      </c>
      <c r="AV180" s="3" t="str">
        <f t="shared" si="29"/>
        <v/>
      </c>
      <c r="AY180" s="3" t="str">
        <f t="shared" si="30"/>
        <v/>
      </c>
      <c r="BA180" s="3">
        <v>0</v>
      </c>
      <c r="BB180" s="3" t="str">
        <v/>
      </c>
    </row>
    <row r="181" spans="1:54" x14ac:dyDescent="0.3">
      <c r="A181" s="3" t="str">
        <v>ارزون</v>
      </c>
      <c r="B181" s="3" t="str">
        <v>هزینه</v>
      </c>
      <c r="C181" s="3">
        <v>2</v>
      </c>
      <c r="E181" s="3" t="str">
        <v>ارزون</v>
      </c>
      <c r="M181" s="3" t="str">
        <f>_xlfn.IFNA(VLOOKUP(L181,Sheet2!A:B,2,),"")</f>
        <v/>
      </c>
      <c r="N181" s="3" t="str">
        <f t="shared" si="23"/>
        <v/>
      </c>
      <c r="P181" s="3" t="str">
        <f t="shared" si="22"/>
        <v>روغن موتور اقتصادی</v>
      </c>
      <c r="Q181" s="3" t="str">
        <f t="shared" si="24"/>
        <v>روغن موتور اقتصادی</v>
      </c>
      <c r="R181" s="3" t="str">
        <f t="shared" si="25"/>
        <v/>
      </c>
      <c r="S181" s="3" t="str">
        <f t="shared" si="26"/>
        <v/>
      </c>
      <c r="U181" s="3" t="str">
        <v>اصالت روغن موتور - آشناییت با سرویسکار</v>
      </c>
      <c r="V181" s="3">
        <f t="shared" si="27"/>
        <v>2</v>
      </c>
      <c r="X181" s="3" t="str">
        <v>شفافیت روغن موتور - اصالت روغن موتور</v>
      </c>
      <c r="Y181" s="3">
        <v>1</v>
      </c>
      <c r="AG181" s="3" t="str">
        <f>_xlfn.IFNA(IF(VLOOKUP(A181,$J$2:$M$200,4,0) &lt;&gt; 0, VLOOKUP(A181,$J$2:$M$200,4,0), ""),"")</f>
        <v>قیمت</v>
      </c>
      <c r="AH181" s="3" t="str">
        <f>_xlfn.IFNA(IF(VLOOKUP(B181,$J$2:$M$200,4,0) &lt;&gt; 0, VLOOKUP(B181,$J$2:$M$200,4,0), ""),"")</f>
        <v>قیمت</v>
      </c>
      <c r="AI181" s="3" t="str">
        <f>IF(AND(AG181&lt;&gt;"",AH181&lt;&gt;"", AG181&lt;&gt;AH181),C181,"")</f>
        <v/>
      </c>
      <c r="AJ181" s="3" t="str">
        <f t="shared" si="28"/>
        <v/>
      </c>
      <c r="AO181" s="3">
        <v>0</v>
      </c>
      <c r="AP181" s="3">
        <v>0</v>
      </c>
      <c r="AU181" s="3">
        <f t="shared" si="31"/>
        <v>2</v>
      </c>
      <c r="AV181" s="3" t="str">
        <f t="shared" si="29"/>
        <v>قیمت To قیمت</v>
      </c>
      <c r="AY181" s="3" t="str">
        <f t="shared" si="30"/>
        <v/>
      </c>
      <c r="BA181" s="3">
        <v>0</v>
      </c>
      <c r="BB181" s="3" t="str">
        <v/>
      </c>
    </row>
    <row r="182" spans="1:54" x14ac:dyDescent="0.3">
      <c r="A182" s="3" t="str">
        <v>هزینه</v>
      </c>
      <c r="B182" s="3" t="str">
        <v>واردات</v>
      </c>
      <c r="C182" s="3">
        <v>2</v>
      </c>
      <c r="E182" s="3" t="str">
        <v>هزینه</v>
      </c>
      <c r="M182" s="3" t="str">
        <f>_xlfn.IFNA(VLOOKUP(L182,Sheet2!A:B,2,),"")</f>
        <v/>
      </c>
      <c r="N182" s="3" t="str">
        <f t="shared" si="23"/>
        <v/>
      </c>
      <c r="P182" s="3" t="str">
        <f t="shared" si="22"/>
        <v>روغن موتور اقتصادی</v>
      </c>
      <c r="Q182" s="3" t="str">
        <f t="shared" si="24"/>
        <v>برند وارداتی</v>
      </c>
      <c r="R182" s="3">
        <f t="shared" si="25"/>
        <v>2</v>
      </c>
      <c r="S182" s="3" t="str">
        <f t="shared" si="26"/>
        <v>روغن موتور اقتصادی - برند وارداتی</v>
      </c>
      <c r="U182" s="3" t="str">
        <v>شفافیت روغن موتور - استاندارد</v>
      </c>
      <c r="V182" s="3">
        <f t="shared" si="27"/>
        <v>1</v>
      </c>
      <c r="X182" s="3" t="str">
        <v xml:space="preserve">شفافیت روغن موتور - تبلیغات </v>
      </c>
      <c r="Y182" s="3">
        <v>1</v>
      </c>
      <c r="AG182" s="3" t="str">
        <f>_xlfn.IFNA(IF(VLOOKUP(A182,$J$2:$M$200,4,0) &lt;&gt; 0, VLOOKUP(A182,$J$2:$M$200,4,0), ""),"")</f>
        <v>قیمت</v>
      </c>
      <c r="AH182" s="3" t="str">
        <f>_xlfn.IFNA(IF(VLOOKUP(B182,$J$2:$M$200,4,0) &lt;&gt; 0, VLOOKUP(B182,$J$2:$M$200,4,0), ""),"")</f>
        <v>برند</v>
      </c>
      <c r="AI182" s="3">
        <f>IF(AND(AG182&lt;&gt;"",AH182&lt;&gt;"", AG182&lt;&gt;AH182),C182,"")</f>
        <v>2</v>
      </c>
      <c r="AJ182" s="3" t="str">
        <f t="shared" si="28"/>
        <v>قیمت To برند</v>
      </c>
      <c r="AO182" s="3">
        <v>0</v>
      </c>
      <c r="AP182" s="3">
        <v>0</v>
      </c>
      <c r="AU182" s="3" t="str">
        <f t="shared" si="31"/>
        <v/>
      </c>
      <c r="AV182" s="3" t="str">
        <f t="shared" si="29"/>
        <v/>
      </c>
      <c r="AY182" s="3" t="str">
        <f t="shared" si="30"/>
        <v/>
      </c>
      <c r="BA182" s="3">
        <v>0</v>
      </c>
      <c r="BB182" s="3" t="str">
        <v/>
      </c>
    </row>
    <row r="183" spans="1:54" x14ac:dyDescent="0.3">
      <c r="A183" s="3" t="str">
        <v>دوستان</v>
      </c>
      <c r="B183" s="3" t="str">
        <v>استاندارد</v>
      </c>
      <c r="C183" s="3">
        <v>2</v>
      </c>
      <c r="E183" s="3" t="str">
        <v>دوستان</v>
      </c>
      <c r="M183" s="3" t="str">
        <f>_xlfn.IFNA(VLOOKUP(L183,Sheet2!A:B,2,),"")</f>
        <v/>
      </c>
      <c r="N183" s="3" t="str">
        <f t="shared" si="23"/>
        <v/>
      </c>
      <c r="P183" s="3" t="str">
        <f t="shared" si="22"/>
        <v>سرویسکار توصیه شده</v>
      </c>
      <c r="Q183" s="3" t="str">
        <f t="shared" si="24"/>
        <v>استاندارد</v>
      </c>
      <c r="R183" s="3">
        <f t="shared" si="25"/>
        <v>2</v>
      </c>
      <c r="S183" s="3" t="str">
        <f t="shared" si="26"/>
        <v>سرویسکار توصیه شده - استاندارد</v>
      </c>
      <c r="U183" s="3" t="str">
        <v>نرم و روان حرکت کردن موتور - برند ایرانی</v>
      </c>
      <c r="V183" s="3">
        <f t="shared" si="27"/>
        <v>2</v>
      </c>
      <c r="X183" s="3" t="str">
        <v>شفافیت روغن موتور - استاندارد</v>
      </c>
      <c r="Y183" s="3">
        <v>1</v>
      </c>
      <c r="AG183" s="3" t="str">
        <f>_xlfn.IFNA(IF(VLOOKUP(A183,$J$2:$M$200,4,0) &lt;&gt; 0, VLOOKUP(A183,$J$2:$M$200,4,0), ""),"")</f>
        <v>سرویس کار</v>
      </c>
      <c r="AH183" s="3" t="str">
        <f>_xlfn.IFNA(IF(VLOOKUP(B183,$J$2:$M$200,4,0) &lt;&gt; 0, VLOOKUP(B183,$J$2:$M$200,4,0), ""),"")</f>
        <v>کیفیت</v>
      </c>
      <c r="AI183" s="3">
        <f>IF(AND(AG183&lt;&gt;"",AH183&lt;&gt;"", AG183&lt;&gt;AH183),C183,"")</f>
        <v>2</v>
      </c>
      <c r="AJ183" s="3" t="str">
        <f t="shared" si="28"/>
        <v>سرویس کار To کیفیت</v>
      </c>
      <c r="AO183" s="3">
        <v>0</v>
      </c>
      <c r="AP183" s="3">
        <v>0</v>
      </c>
      <c r="AU183" s="3" t="str">
        <f t="shared" si="31"/>
        <v/>
      </c>
      <c r="AV183" s="3" t="str">
        <f t="shared" si="29"/>
        <v/>
      </c>
      <c r="AY183" s="3" t="str">
        <f t="shared" si="30"/>
        <v/>
      </c>
      <c r="BA183" s="3">
        <v>0</v>
      </c>
      <c r="BB183" s="3" t="str">
        <v/>
      </c>
    </row>
    <row r="184" spans="1:54" x14ac:dyDescent="0.3">
      <c r="A184" s="3" t="str">
        <v>فیک</v>
      </c>
      <c r="B184" s="3" t="str">
        <v>ایران</v>
      </c>
      <c r="C184" s="3">
        <v>2</v>
      </c>
      <c r="E184" s="3" t="str">
        <v>فیک</v>
      </c>
      <c r="M184" s="3" t="str">
        <f>_xlfn.IFNA(VLOOKUP(L184,Sheet2!A:B,2,),"")</f>
        <v/>
      </c>
      <c r="N184" s="3" t="str">
        <f t="shared" si="23"/>
        <v/>
      </c>
      <c r="P184" s="3" t="str">
        <f t="shared" si="22"/>
        <v>اصالت روغن موتور</v>
      </c>
      <c r="Q184" s="3" t="str">
        <f t="shared" si="24"/>
        <v>برند ایرانی</v>
      </c>
      <c r="R184" s="3">
        <f t="shared" si="25"/>
        <v>2</v>
      </c>
      <c r="S184" s="3" t="str">
        <f t="shared" si="26"/>
        <v>اصالت روغن موتور - برند ایرانی</v>
      </c>
      <c r="U184" s="3" t="str">
        <v>گریس نشدن (عدم چسبندگی) - استاندارد</v>
      </c>
      <c r="V184" s="3">
        <f t="shared" si="27"/>
        <v>1</v>
      </c>
      <c r="X184" s="3" t="str">
        <v>گریس نشدن (عدم چسبندگی) - استاندارد</v>
      </c>
      <c r="Y184" s="3">
        <v>1</v>
      </c>
      <c r="AG184" s="3" t="str">
        <f>_xlfn.IFNA(IF(VLOOKUP(A184,$J$2:$M$200,4,0) &lt;&gt; 0, VLOOKUP(A184,$J$2:$M$200,4,0), ""),"")</f>
        <v>برند</v>
      </c>
      <c r="AH184" s="3" t="str">
        <f>_xlfn.IFNA(IF(VLOOKUP(B184,$J$2:$M$200,4,0) &lt;&gt; 0, VLOOKUP(B184,$J$2:$M$200,4,0), ""),"")</f>
        <v>برند</v>
      </c>
      <c r="AI184" s="3" t="str">
        <f>IF(AND(AG184&lt;&gt;"",AH184&lt;&gt;"", AG184&lt;&gt;AH184),C184,"")</f>
        <v/>
      </c>
      <c r="AJ184" s="3" t="str">
        <f t="shared" si="28"/>
        <v/>
      </c>
      <c r="AO184" s="3">
        <v>0</v>
      </c>
      <c r="AP184" s="3">
        <v>0</v>
      </c>
      <c r="AU184" s="3">
        <f t="shared" si="31"/>
        <v>2</v>
      </c>
      <c r="AV184" s="3" t="str">
        <f t="shared" si="29"/>
        <v>برند To برند</v>
      </c>
      <c r="AY184" s="3" t="str">
        <f t="shared" si="30"/>
        <v/>
      </c>
      <c r="BA184" s="3">
        <v>0</v>
      </c>
      <c r="BB184" s="3" t="str">
        <v/>
      </c>
    </row>
    <row r="185" spans="1:54" x14ac:dyDescent="0.3">
      <c r="A185" s="3" t="str">
        <v>ایران</v>
      </c>
      <c r="B185" s="3" t="str">
        <v>استاندارد</v>
      </c>
      <c r="C185" s="3">
        <v>2</v>
      </c>
      <c r="E185" s="3" t="str">
        <v>ایران</v>
      </c>
      <c r="M185" s="3" t="str">
        <f>_xlfn.IFNA(VLOOKUP(L185,Sheet2!A:B,2,),"")</f>
        <v/>
      </c>
      <c r="N185" s="3" t="str">
        <f t="shared" si="23"/>
        <v/>
      </c>
      <c r="P185" s="3" t="str">
        <f t="shared" si="22"/>
        <v>برند ایرانی</v>
      </c>
      <c r="Q185" s="3" t="str">
        <f t="shared" si="24"/>
        <v>استاندارد</v>
      </c>
      <c r="R185" s="3">
        <f t="shared" si="25"/>
        <v>2</v>
      </c>
      <c r="S185" s="3" t="str">
        <f t="shared" si="26"/>
        <v>برند ایرانی - استاندارد</v>
      </c>
      <c r="U185" s="3" t="str">
        <v>استاندارد - قابلیت طی مسافت بیشتر</v>
      </c>
      <c r="V185" s="3">
        <f t="shared" si="27"/>
        <v>1</v>
      </c>
      <c r="X185" s="3" t="str">
        <v>استاندارد - قابلیت طی مسافت بیشتر</v>
      </c>
      <c r="Y185" s="3">
        <v>1</v>
      </c>
      <c r="AG185" s="3" t="str">
        <f>_xlfn.IFNA(IF(VLOOKUP(A185,$J$2:$M$200,4,0) &lt;&gt; 0, VLOOKUP(A185,$J$2:$M$200,4,0), ""),"")</f>
        <v>برند</v>
      </c>
      <c r="AH185" s="3" t="str">
        <f>_xlfn.IFNA(IF(VLOOKUP(B185,$J$2:$M$200,4,0) &lt;&gt; 0, VLOOKUP(B185,$J$2:$M$200,4,0), ""),"")</f>
        <v>کیفیت</v>
      </c>
      <c r="AI185" s="3">
        <f>IF(AND(AG185&lt;&gt;"",AH185&lt;&gt;"", AG185&lt;&gt;AH185),C185,"")</f>
        <v>2</v>
      </c>
      <c r="AJ185" s="3" t="str">
        <f t="shared" si="28"/>
        <v>برند To کیفیت</v>
      </c>
      <c r="AO185" s="3">
        <v>0</v>
      </c>
      <c r="AP185" s="3">
        <v>0</v>
      </c>
      <c r="AU185" s="3" t="str">
        <f t="shared" si="31"/>
        <v/>
      </c>
      <c r="AV185" s="3" t="str">
        <f t="shared" si="29"/>
        <v/>
      </c>
      <c r="AY185" s="3" t="str">
        <f t="shared" si="30"/>
        <v/>
      </c>
      <c r="BA185" s="3">
        <v>0</v>
      </c>
      <c r="BB185" s="3" t="str">
        <v/>
      </c>
    </row>
    <row r="186" spans="1:54" x14ac:dyDescent="0.3">
      <c r="A186" s="3" t="str">
        <v>استاندارد</v>
      </c>
      <c r="B186" s="3" t="str">
        <v>ایران</v>
      </c>
      <c r="C186" s="3">
        <v>2</v>
      </c>
      <c r="E186" s="3" t="str">
        <v>استاندارد</v>
      </c>
      <c r="M186" s="3" t="str">
        <f>_xlfn.IFNA(VLOOKUP(L186,Sheet2!A:B,2,),"")</f>
        <v/>
      </c>
      <c r="N186" s="3" t="str">
        <f t="shared" si="23"/>
        <v/>
      </c>
      <c r="P186" s="3" t="str">
        <f t="shared" si="22"/>
        <v>استاندارد</v>
      </c>
      <c r="Q186" s="3" t="str">
        <f t="shared" si="24"/>
        <v>برند ایرانی</v>
      </c>
      <c r="R186" s="3">
        <f t="shared" si="25"/>
        <v>2</v>
      </c>
      <c r="S186" s="3" t="str">
        <f t="shared" si="26"/>
        <v>استاندارد - برند ایرانی</v>
      </c>
      <c r="U186" s="3" t="str">
        <v>تبلیغات  - برند ایرانی</v>
      </c>
      <c r="V186" s="3">
        <f t="shared" si="27"/>
        <v>1</v>
      </c>
      <c r="X186" s="3" t="str">
        <v>تبلیغات  - برند ایرانی</v>
      </c>
      <c r="Y186" s="3">
        <v>1</v>
      </c>
      <c r="AG186" s="3" t="str">
        <f>_xlfn.IFNA(IF(VLOOKUP(A186,$J$2:$M$200,4,0) &lt;&gt; 0, VLOOKUP(A186,$J$2:$M$200,4,0), ""),"")</f>
        <v>کیفیت</v>
      </c>
      <c r="AH186" s="3" t="str">
        <f>_xlfn.IFNA(IF(VLOOKUP(B186,$J$2:$M$200,4,0) &lt;&gt; 0, VLOOKUP(B186,$J$2:$M$200,4,0), ""),"")</f>
        <v>برند</v>
      </c>
      <c r="AI186" s="3">
        <f>IF(AND(AG186&lt;&gt;"",AH186&lt;&gt;"", AG186&lt;&gt;AH186),C186,"")</f>
        <v>2</v>
      </c>
      <c r="AJ186" s="3" t="str">
        <f t="shared" si="28"/>
        <v>کیفیت To برند</v>
      </c>
      <c r="AO186" s="3">
        <v>0</v>
      </c>
      <c r="AP186" s="3">
        <v>0</v>
      </c>
      <c r="AU186" s="3" t="str">
        <f t="shared" si="31"/>
        <v/>
      </c>
      <c r="AV186" s="3" t="str">
        <f t="shared" si="29"/>
        <v/>
      </c>
      <c r="AY186" s="3" t="str">
        <f t="shared" si="30"/>
        <v/>
      </c>
      <c r="BA186" s="3">
        <v>0</v>
      </c>
      <c r="BB186" s="3" t="str">
        <v/>
      </c>
    </row>
    <row r="187" spans="1:54" x14ac:dyDescent="0.3">
      <c r="A187" s="3" t="str">
        <v>گرون</v>
      </c>
      <c r="B187" s="3" t="str">
        <v>تعمیرکار</v>
      </c>
      <c r="C187" s="3">
        <v>2</v>
      </c>
      <c r="E187" s="3" t="str">
        <v>گرون</v>
      </c>
      <c r="M187" s="3" t="str">
        <f>_xlfn.IFNA(VLOOKUP(L187,Sheet2!A:B,2,),"")</f>
        <v/>
      </c>
      <c r="N187" s="3" t="str">
        <f t="shared" si="23"/>
        <v/>
      </c>
      <c r="P187" s="3" t="str">
        <f t="shared" si="22"/>
        <v>روغن موتور پرمیوم</v>
      </c>
      <c r="Q187" s="3" t="str">
        <f t="shared" si="24"/>
        <v>اعتماد به سرویسکار</v>
      </c>
      <c r="R187" s="3">
        <f t="shared" si="25"/>
        <v>2</v>
      </c>
      <c r="S187" s="3" t="str">
        <f t="shared" si="26"/>
        <v>روغن موتور پرمیوم - اعتماد به سرویسکار</v>
      </c>
      <c r="U187" s="3" t="str">
        <v>اعتماد به سرویسکار - روغن موتور پرمیوم</v>
      </c>
      <c r="V187" s="3">
        <f t="shared" si="27"/>
        <v>1</v>
      </c>
      <c r="X187" s="3" t="str">
        <v>اعتماد به سرویسکار - روغن موتور پرمیوم</v>
      </c>
      <c r="Y187" s="3">
        <v>1</v>
      </c>
      <c r="AG187" s="3" t="str">
        <f>_xlfn.IFNA(IF(VLOOKUP(A187,$J$2:$M$200,4,0) &lt;&gt; 0, VLOOKUP(A187,$J$2:$M$200,4,0), ""),"")</f>
        <v>قیمت</v>
      </c>
      <c r="AH187" s="3" t="str">
        <f>_xlfn.IFNA(IF(VLOOKUP(B187,$J$2:$M$200,4,0) &lt;&gt; 0, VLOOKUP(B187,$J$2:$M$200,4,0), ""),"")</f>
        <v>سرویس کار</v>
      </c>
      <c r="AI187" s="3">
        <f>IF(AND(AG187&lt;&gt;"",AH187&lt;&gt;"", AG187&lt;&gt;AH187),C187,"")</f>
        <v>2</v>
      </c>
      <c r="AJ187" s="3" t="str">
        <f t="shared" si="28"/>
        <v>قیمت To سرویس کار</v>
      </c>
      <c r="AO187" s="3">
        <v>0</v>
      </c>
      <c r="AP187" s="3">
        <v>0</v>
      </c>
      <c r="AU187" s="3" t="str">
        <f t="shared" si="31"/>
        <v/>
      </c>
      <c r="AV187" s="3" t="str">
        <f t="shared" si="29"/>
        <v/>
      </c>
      <c r="AY187" s="3" t="str">
        <f t="shared" si="30"/>
        <v/>
      </c>
      <c r="BA187" s="3">
        <v>0</v>
      </c>
      <c r="BB187" s="3" t="str">
        <v/>
      </c>
    </row>
    <row r="188" spans="1:54" x14ac:dyDescent="0.3">
      <c r="A188" s="3" t="str">
        <v>آشنا</v>
      </c>
      <c r="B188" s="3" t="str">
        <v>معتمد</v>
      </c>
      <c r="C188" s="3">
        <v>2</v>
      </c>
      <c r="E188" s="3" t="str">
        <v>آشنا</v>
      </c>
      <c r="M188" s="3" t="str">
        <f>_xlfn.IFNA(VLOOKUP(L188,Sheet2!A:B,2,),"")</f>
        <v/>
      </c>
      <c r="N188" s="3" t="str">
        <f t="shared" si="23"/>
        <v/>
      </c>
      <c r="P188" s="3" t="str">
        <f t="shared" si="22"/>
        <v>آشناییت با سرویسکار</v>
      </c>
      <c r="Q188" s="3" t="str">
        <f t="shared" si="24"/>
        <v>اعتماد به سرویسکار</v>
      </c>
      <c r="R188" s="3">
        <f t="shared" si="25"/>
        <v>2</v>
      </c>
      <c r="S188" s="3" t="str">
        <f t="shared" si="26"/>
        <v>آشناییت با سرویسکار - اعتماد به سرویسکار</v>
      </c>
      <c r="U188" s="3" t="str">
        <v>برند وارداتی - شفافیت روغن موتور</v>
      </c>
      <c r="V188" s="3">
        <f t="shared" si="27"/>
        <v>1</v>
      </c>
      <c r="X188" s="3" t="str">
        <v>برند وارداتی - شفافیت روغن موتور</v>
      </c>
      <c r="Y188" s="3">
        <v>1</v>
      </c>
      <c r="AG188" s="3" t="str">
        <f>_xlfn.IFNA(IF(VLOOKUP(A188,$J$2:$M$200,4,0) &lt;&gt; 0, VLOOKUP(A188,$J$2:$M$200,4,0), ""),"")</f>
        <v>سرویس کار</v>
      </c>
      <c r="AH188" s="3" t="str">
        <f>_xlfn.IFNA(IF(VLOOKUP(B188,$J$2:$M$200,4,0) &lt;&gt; 0, VLOOKUP(B188,$J$2:$M$200,4,0), ""),"")</f>
        <v>سرویس کار</v>
      </c>
      <c r="AI188" s="3" t="str">
        <f>IF(AND(AG188&lt;&gt;"",AH188&lt;&gt;"", AG188&lt;&gt;AH188),C188,"")</f>
        <v/>
      </c>
      <c r="AJ188" s="3" t="str">
        <f t="shared" si="28"/>
        <v/>
      </c>
      <c r="AO188" s="3">
        <v>0</v>
      </c>
      <c r="AP188" s="3">
        <v>0</v>
      </c>
      <c r="AU188" s="3">
        <f t="shared" si="31"/>
        <v>2</v>
      </c>
      <c r="AV188" s="3" t="str">
        <f t="shared" si="29"/>
        <v>سرویس کار To سرویس کار</v>
      </c>
      <c r="AY188" s="3" t="str">
        <f t="shared" si="30"/>
        <v/>
      </c>
      <c r="BA188" s="3">
        <v>0</v>
      </c>
      <c r="BB188" s="3" t="str">
        <v/>
      </c>
    </row>
    <row r="189" spans="1:54" x14ac:dyDescent="0.3">
      <c r="A189" s="3" t="str">
        <v>اصل</v>
      </c>
      <c r="B189" s="3" t="str">
        <v>گریس</v>
      </c>
      <c r="C189" s="3">
        <v>2</v>
      </c>
      <c r="E189" s="3" t="str">
        <v>اصل</v>
      </c>
      <c r="M189" s="3" t="str">
        <f>_xlfn.IFNA(VLOOKUP(L189,Sheet2!A:B,2,),"")</f>
        <v/>
      </c>
      <c r="N189" s="3" t="str">
        <f t="shared" si="23"/>
        <v/>
      </c>
      <c r="P189" s="3" t="str">
        <f t="shared" si="22"/>
        <v>اصالت روغن موتور</v>
      </c>
      <c r="Q189" s="3" t="str">
        <f t="shared" si="24"/>
        <v>گریس نشدن (عدم چسبندگی)</v>
      </c>
      <c r="R189" s="3">
        <f t="shared" si="25"/>
        <v>2</v>
      </c>
      <c r="S189" s="3" t="str">
        <f t="shared" si="26"/>
        <v>اصالت روغن موتور - گریس نشدن (عدم چسبندگی)</v>
      </c>
      <c r="U189" s="3" t="str">
        <v>اعتماد به سرویسکار - نرم و روان حرکت کردن موتور</v>
      </c>
      <c r="V189" s="3">
        <f t="shared" si="27"/>
        <v>1</v>
      </c>
      <c r="X189" s="3" t="str">
        <v>اعتماد به سرویسکار - نرم و روان حرکت کردن موتور</v>
      </c>
      <c r="Y189" s="3">
        <v>1</v>
      </c>
      <c r="AG189" s="3" t="str">
        <f>_xlfn.IFNA(IF(VLOOKUP(A189,$J$2:$M$200,4,0) &lt;&gt; 0, VLOOKUP(A189,$J$2:$M$200,4,0), ""),"")</f>
        <v>برند</v>
      </c>
      <c r="AH189" s="3" t="str">
        <f>_xlfn.IFNA(IF(VLOOKUP(B189,$J$2:$M$200,4,0) &lt;&gt; 0, VLOOKUP(B189,$J$2:$M$200,4,0), ""),"")</f>
        <v>کیفیت</v>
      </c>
      <c r="AI189" s="3">
        <f>IF(AND(AG189&lt;&gt;"",AH189&lt;&gt;"", AG189&lt;&gt;AH189),C189,"")</f>
        <v>2</v>
      </c>
      <c r="AJ189" s="3" t="str">
        <f t="shared" si="28"/>
        <v>برند To کیفیت</v>
      </c>
      <c r="AO189" s="3">
        <v>0</v>
      </c>
      <c r="AP189" s="3">
        <v>0</v>
      </c>
      <c r="AU189" s="3" t="str">
        <f t="shared" si="31"/>
        <v/>
      </c>
      <c r="AV189" s="3" t="str">
        <f t="shared" si="29"/>
        <v/>
      </c>
      <c r="AY189" s="3" t="str">
        <f t="shared" si="30"/>
        <v/>
      </c>
      <c r="BA189" s="3">
        <v>0</v>
      </c>
      <c r="BB189" s="3" t="str">
        <v/>
      </c>
    </row>
    <row r="190" spans="1:54" x14ac:dyDescent="0.3">
      <c r="A190" s="3" t="str">
        <v>ايران</v>
      </c>
      <c r="B190" s="3" t="str">
        <v>صدا</v>
      </c>
      <c r="C190" s="3">
        <v>2</v>
      </c>
      <c r="E190" s="3" t="str">
        <v>ايران</v>
      </c>
      <c r="M190" s="3" t="str">
        <f>_xlfn.IFNA(VLOOKUP(L190,Sheet2!A:B,2,),"")</f>
        <v/>
      </c>
      <c r="N190" s="3" t="str">
        <f t="shared" si="23"/>
        <v/>
      </c>
      <c r="P190" s="3" t="str">
        <f t="shared" si="22"/>
        <v>برند ایرانی</v>
      </c>
      <c r="Q190" s="3" t="str">
        <f t="shared" si="24"/>
        <v>نرم و روان حرکت کردن موتور</v>
      </c>
      <c r="R190" s="3">
        <f t="shared" si="25"/>
        <v>2</v>
      </c>
      <c r="S190" s="3" t="str">
        <f t="shared" si="26"/>
        <v>برند ایرانی - نرم و روان حرکت کردن موتور</v>
      </c>
      <c r="U190" s="3" t="str">
        <v xml:space="preserve">آشناییت با سرویسکار - تبلیغات </v>
      </c>
      <c r="V190" s="3">
        <f t="shared" si="27"/>
        <v>1</v>
      </c>
      <c r="X190" s="3" t="str">
        <v xml:space="preserve">آشناییت با سرویسکار - تبلیغات </v>
      </c>
      <c r="Y190" s="3">
        <v>1</v>
      </c>
      <c r="AG190" s="3" t="str">
        <f>_xlfn.IFNA(IF(VLOOKUP(A190,$J$2:$M$200,4,0) &lt;&gt; 0, VLOOKUP(A190,$J$2:$M$200,4,0), ""),"")</f>
        <v>برند</v>
      </c>
      <c r="AH190" s="3" t="str">
        <f>_xlfn.IFNA(IF(VLOOKUP(B190,$J$2:$M$200,4,0) &lt;&gt; 0, VLOOKUP(B190,$J$2:$M$200,4,0), ""),"")</f>
        <v>کیفیت</v>
      </c>
      <c r="AI190" s="3">
        <f>IF(AND(AG190&lt;&gt;"",AH190&lt;&gt;"", AG190&lt;&gt;AH190),C190,"")</f>
        <v>2</v>
      </c>
      <c r="AJ190" s="3" t="str">
        <f t="shared" si="28"/>
        <v>برند To کیفیت</v>
      </c>
      <c r="AO190" s="3">
        <v>0</v>
      </c>
      <c r="AP190" s="3">
        <v>0</v>
      </c>
      <c r="AU190" s="3" t="str">
        <f t="shared" si="31"/>
        <v/>
      </c>
      <c r="AV190" s="3" t="str">
        <f t="shared" si="29"/>
        <v/>
      </c>
      <c r="AY190" s="3" t="str">
        <f t="shared" si="30"/>
        <v/>
      </c>
      <c r="BA190" s="3">
        <v>0</v>
      </c>
      <c r="BB190" s="3" t="str">
        <v/>
      </c>
    </row>
    <row r="191" spans="1:54" x14ac:dyDescent="0.3">
      <c r="A191" s="3" t="str">
        <v>تومن</v>
      </c>
      <c r="B191" s="3" t="str">
        <v>توتال</v>
      </c>
      <c r="C191" s="3">
        <v>2</v>
      </c>
      <c r="E191" s="3" t="str">
        <v>تومن</v>
      </c>
      <c r="M191" s="3" t="str">
        <f>_xlfn.IFNA(VLOOKUP(L191,Sheet2!A:B,2,),"")</f>
        <v/>
      </c>
      <c r="N191" s="3" t="str">
        <f t="shared" si="23"/>
        <v/>
      </c>
      <c r="P191" s="3" t="str">
        <f t="shared" si="22"/>
        <v>روغن موتور اقتصادی</v>
      </c>
      <c r="Q191" s="3" t="str">
        <f t="shared" si="24"/>
        <v>برند وارداتی</v>
      </c>
      <c r="R191" s="3">
        <f t="shared" si="25"/>
        <v>2</v>
      </c>
      <c r="S191" s="3" t="str">
        <f t="shared" si="26"/>
        <v>روغن موتور اقتصادی - برند وارداتی</v>
      </c>
      <c r="U191" s="3" t="str">
        <v>شفافیت روغن موتور - گریس نشدن (عدم چسبندگی)</v>
      </c>
      <c r="V191" s="3">
        <f t="shared" si="27"/>
        <v>1</v>
      </c>
      <c r="X191" s="3" t="str">
        <v>شفافیت روغن موتور - گریس نشدن (عدم چسبندگی)</v>
      </c>
      <c r="Y191" s="3">
        <v>1</v>
      </c>
      <c r="AG191" s="3" t="str">
        <f>_xlfn.IFNA(IF(VLOOKUP(A191,$J$2:$M$200,4,0) &lt;&gt; 0, VLOOKUP(A191,$J$2:$M$200,4,0), ""),"")</f>
        <v>قیمت</v>
      </c>
      <c r="AH191" s="3" t="str">
        <f>_xlfn.IFNA(IF(VLOOKUP(B191,$J$2:$M$200,4,0) &lt;&gt; 0, VLOOKUP(B191,$J$2:$M$200,4,0), ""),"")</f>
        <v>برند</v>
      </c>
      <c r="AI191" s="3">
        <f>IF(AND(AG191&lt;&gt;"",AH191&lt;&gt;"", AG191&lt;&gt;AH191),C191,"")</f>
        <v>2</v>
      </c>
      <c r="AJ191" s="3" t="str">
        <f t="shared" si="28"/>
        <v>قیمت To برند</v>
      </c>
      <c r="AO191" s="3">
        <v>0</v>
      </c>
      <c r="AP191" s="3">
        <v>0</v>
      </c>
      <c r="AU191" s="3" t="str">
        <f t="shared" si="31"/>
        <v/>
      </c>
      <c r="AV191" s="3" t="str">
        <f t="shared" si="29"/>
        <v/>
      </c>
      <c r="AY191" s="3" t="str">
        <f t="shared" si="30"/>
        <v/>
      </c>
      <c r="BA191" s="3">
        <v>0</v>
      </c>
      <c r="BB191" s="3" t="str">
        <v/>
      </c>
    </row>
    <row r="192" spans="1:54" x14ac:dyDescent="0.3">
      <c r="A192" s="3" t="str">
        <v>هزینه</v>
      </c>
      <c r="B192" s="3" t="str">
        <v>مکانیک</v>
      </c>
      <c r="C192" s="3">
        <v>2</v>
      </c>
      <c r="E192" s="3" t="str">
        <v>هزینه</v>
      </c>
      <c r="M192" s="3" t="str">
        <f>_xlfn.IFNA(VLOOKUP(L192,Sheet2!A:B,2,),"")</f>
        <v/>
      </c>
      <c r="N192" s="3" t="str">
        <f t="shared" si="23"/>
        <v/>
      </c>
      <c r="P192" s="3" t="str">
        <f t="shared" si="22"/>
        <v>روغن موتور اقتصادی</v>
      </c>
      <c r="Q192" s="3" t="str">
        <f t="shared" si="24"/>
        <v>سرویسکار توصیه شده</v>
      </c>
      <c r="R192" s="3">
        <f t="shared" si="25"/>
        <v>2</v>
      </c>
      <c r="S192" s="3" t="str">
        <f t="shared" si="26"/>
        <v>روغن موتور اقتصادی - سرویسکار توصیه شده</v>
      </c>
      <c r="V192" s="3" t="str">
        <f t="shared" si="27"/>
        <v/>
      </c>
      <c r="AG192" s="3" t="str">
        <f>_xlfn.IFNA(IF(VLOOKUP(A192,$J$2:$M$200,4,0) &lt;&gt; 0, VLOOKUP(A192,$J$2:$M$200,4,0), ""),"")</f>
        <v>قیمت</v>
      </c>
      <c r="AH192" s="3" t="str">
        <f>_xlfn.IFNA(IF(VLOOKUP(B192,$J$2:$M$200,4,0) &lt;&gt; 0, VLOOKUP(B192,$J$2:$M$200,4,0), ""),"")</f>
        <v>سرویس کار</v>
      </c>
      <c r="AI192" s="3">
        <f>IF(AND(AG192&lt;&gt;"",AH192&lt;&gt;"", AG192&lt;&gt;AH192),C192,"")</f>
        <v>2</v>
      </c>
      <c r="AJ192" s="3" t="str">
        <f t="shared" si="28"/>
        <v>قیمت To سرویس کار</v>
      </c>
      <c r="AO192" s="3">
        <v>0</v>
      </c>
      <c r="AP192" s="3">
        <v>0</v>
      </c>
      <c r="AU192" s="3" t="str">
        <f t="shared" si="31"/>
        <v/>
      </c>
      <c r="AV192" s="3" t="str">
        <f t="shared" si="29"/>
        <v/>
      </c>
      <c r="AY192" s="3" t="str">
        <f t="shared" si="30"/>
        <v/>
      </c>
      <c r="BA192" s="3">
        <v>0</v>
      </c>
      <c r="BB192" s="3" t="str">
        <v/>
      </c>
    </row>
    <row r="193" spans="1:54" x14ac:dyDescent="0.3">
      <c r="A193" s="3" t="str">
        <v>مکانیک</v>
      </c>
      <c r="B193" s="3" t="str">
        <v>گریس</v>
      </c>
      <c r="C193" s="3">
        <v>2</v>
      </c>
      <c r="E193" s="3" t="str">
        <v>مکانیک</v>
      </c>
      <c r="M193" s="3" t="str">
        <f>_xlfn.IFNA(VLOOKUP(L193,Sheet2!A:B,2,),"")</f>
        <v/>
      </c>
      <c r="N193" s="3" t="str">
        <f t="shared" si="23"/>
        <v/>
      </c>
      <c r="P193" s="3" t="str">
        <f t="shared" si="22"/>
        <v>سرویسکار توصیه شده</v>
      </c>
      <c r="Q193" s="3" t="str">
        <f t="shared" si="24"/>
        <v>گریس نشدن (عدم چسبندگی)</v>
      </c>
      <c r="R193" s="3">
        <f t="shared" si="25"/>
        <v>2</v>
      </c>
      <c r="S193" s="3" t="str">
        <f t="shared" si="26"/>
        <v>سرویسکار توصیه شده - گریس نشدن (عدم چسبندگی)</v>
      </c>
      <c r="V193" s="3" t="str">
        <f t="shared" si="27"/>
        <v/>
      </c>
      <c r="AG193" s="3" t="str">
        <f>_xlfn.IFNA(IF(VLOOKUP(A193,$J$2:$M$200,4,0) &lt;&gt; 0, VLOOKUP(A193,$J$2:$M$200,4,0), ""),"")</f>
        <v>سرویس کار</v>
      </c>
      <c r="AH193" s="3" t="str">
        <f>_xlfn.IFNA(IF(VLOOKUP(B193,$J$2:$M$200,4,0) &lt;&gt; 0, VLOOKUP(B193,$J$2:$M$200,4,0), ""),"")</f>
        <v>کیفیت</v>
      </c>
      <c r="AI193" s="3">
        <f>IF(AND(AG193&lt;&gt;"",AH193&lt;&gt;"", AG193&lt;&gt;AH193),C193,"")</f>
        <v>2</v>
      </c>
      <c r="AJ193" s="3" t="str">
        <f t="shared" si="28"/>
        <v>سرویس کار To کیفیت</v>
      </c>
      <c r="AO193" s="3">
        <v>0</v>
      </c>
      <c r="AP193" s="3">
        <v>0</v>
      </c>
      <c r="AU193" s="3" t="str">
        <f t="shared" si="31"/>
        <v/>
      </c>
      <c r="AV193" s="3" t="str">
        <f t="shared" si="29"/>
        <v/>
      </c>
      <c r="AY193" s="3" t="str">
        <f t="shared" si="30"/>
        <v/>
      </c>
      <c r="BA193" s="3">
        <v>0</v>
      </c>
      <c r="BB193" s="3" t="str">
        <v/>
      </c>
    </row>
    <row r="194" spans="1:54" x14ac:dyDescent="0.3">
      <c r="A194" s="3" t="str">
        <v>بهران</v>
      </c>
      <c r="B194" s="3" t="str">
        <v>نرم</v>
      </c>
      <c r="C194" s="3">
        <v>2</v>
      </c>
      <c r="E194" s="3" t="str">
        <v>بهران</v>
      </c>
      <c r="M194" s="3" t="str">
        <f>_xlfn.IFNA(VLOOKUP(L194,Sheet2!A:B,2,),"")</f>
        <v/>
      </c>
      <c r="N194" s="3" t="str">
        <f t="shared" si="23"/>
        <v/>
      </c>
      <c r="P194" s="3" t="str">
        <f t="shared" ref="P194:P257" si="32">_xlfn.IFNA(IF(VLOOKUP(A194,$J$2:$M$200,3,0) &lt;&gt; 0, VLOOKUP(A194,$J$2:$M$200,3,0), ""),"")</f>
        <v>برند ایرانی</v>
      </c>
      <c r="Q194" s="3" t="str">
        <f t="shared" si="24"/>
        <v>نرم و روان حرکت کردن موتور</v>
      </c>
      <c r="R194" s="3">
        <f t="shared" si="25"/>
        <v>2</v>
      </c>
      <c r="S194" s="3" t="str">
        <f t="shared" si="26"/>
        <v>برند ایرانی - نرم و روان حرکت کردن موتور</v>
      </c>
      <c r="V194" s="3" t="str">
        <f t="shared" si="27"/>
        <v/>
      </c>
      <c r="AG194" s="3" t="str">
        <f>_xlfn.IFNA(IF(VLOOKUP(A194,$J$2:$M$200,4,0) &lt;&gt; 0, VLOOKUP(A194,$J$2:$M$200,4,0), ""),"")</f>
        <v>برند</v>
      </c>
      <c r="AH194" s="3" t="str">
        <f>_xlfn.IFNA(IF(VLOOKUP(B194,$J$2:$M$200,4,0) &lt;&gt; 0, VLOOKUP(B194,$J$2:$M$200,4,0), ""),"")</f>
        <v>کیفیت</v>
      </c>
      <c r="AI194" s="3">
        <f>IF(AND(AG194&lt;&gt;"",AH194&lt;&gt;"", AG194&lt;&gt;AH194),C194,"")</f>
        <v>2</v>
      </c>
      <c r="AJ194" s="3" t="str">
        <f t="shared" si="28"/>
        <v>برند To کیفیت</v>
      </c>
      <c r="AO194" s="3">
        <v>0</v>
      </c>
      <c r="AP194" s="3">
        <v>0</v>
      </c>
      <c r="AU194" s="3" t="str">
        <f t="shared" si="31"/>
        <v/>
      </c>
      <c r="AV194" s="3" t="str">
        <f t="shared" si="29"/>
        <v/>
      </c>
      <c r="AY194" s="3" t="str">
        <f t="shared" si="30"/>
        <v/>
      </c>
      <c r="BA194" s="3">
        <v>0</v>
      </c>
      <c r="BB194" s="3" t="str">
        <v/>
      </c>
    </row>
    <row r="195" spans="1:54" x14ac:dyDescent="0.3">
      <c r="A195" s="3" t="str">
        <v>تومن</v>
      </c>
      <c r="B195" s="3" t="str">
        <v>پارس</v>
      </c>
      <c r="C195" s="3">
        <v>2</v>
      </c>
      <c r="E195" s="3" t="str">
        <v>تومن</v>
      </c>
      <c r="M195" s="3" t="str">
        <f>_xlfn.IFNA(VLOOKUP(L195,Sheet2!A:B,2,),"")</f>
        <v/>
      </c>
      <c r="N195" s="3" t="str">
        <f t="shared" ref="N195:N258" si="33">IF(M195="","",COUNTIF($M$2:$M$262,M195))</f>
        <v/>
      </c>
      <c r="P195" s="3" t="str">
        <f t="shared" si="32"/>
        <v>روغن موتور اقتصادی</v>
      </c>
      <c r="Q195" s="3" t="str">
        <f t="shared" ref="Q195:Q258" si="34">_xlfn.IFNA(IF(VLOOKUP(B195,$J$2:$M$200,3,0) &lt;&gt; 0, VLOOKUP(B195,$J$2:$M$200,3,0), ""),"")</f>
        <v>برند ایرانی</v>
      </c>
      <c r="R195" s="3">
        <f t="shared" ref="R195:R258" si="35">IF(AND(P195&lt;&gt;"",Q195&lt;&gt;"", P195&lt;&gt;Q195),C195,"")</f>
        <v>2</v>
      </c>
      <c r="S195" s="3" t="str">
        <f t="shared" ref="S195:S258" si="36">IF(R195&lt;&gt;"",_xlfn.CONCAT(P195," - ",Q195),"")</f>
        <v>روغن موتور اقتصادی - برند ایرانی</v>
      </c>
      <c r="V195" s="3" t="str">
        <f t="shared" ref="V195:V258" si="37">IF(U195&lt;&gt;"",SUMIFS(R:R,S:S,U195),"")</f>
        <v/>
      </c>
      <c r="AG195" s="3" t="str">
        <f>_xlfn.IFNA(IF(VLOOKUP(A195,$J$2:$M$200,4,0) &lt;&gt; 0, VLOOKUP(A195,$J$2:$M$200,4,0), ""),"")</f>
        <v>قیمت</v>
      </c>
      <c r="AH195" s="3" t="str">
        <f>_xlfn.IFNA(IF(VLOOKUP(B195,$J$2:$M$200,4,0) &lt;&gt; 0, VLOOKUP(B195,$J$2:$M$200,4,0), ""),"")</f>
        <v>برند</v>
      </c>
      <c r="AI195" s="3">
        <f>IF(AND(AG195&lt;&gt;"",AH195&lt;&gt;"", AG195&lt;&gt;AH195),C195,"")</f>
        <v>2</v>
      </c>
      <c r="AJ195" s="3" t="str">
        <f t="shared" ref="AJ195:AJ258" si="38">IF(AI195&lt;&gt;"",_xlfn.CONCAT(AG195," To ",AH195),"")</f>
        <v>قیمت To برند</v>
      </c>
      <c r="AO195" s="3">
        <v>0</v>
      </c>
      <c r="AP195" s="3">
        <v>0</v>
      </c>
      <c r="AU195" s="3" t="str">
        <f t="shared" si="31"/>
        <v/>
      </c>
      <c r="AV195" s="3" t="str">
        <f t="shared" ref="AV195:AV258" si="39">IF(AU195&lt;&gt;"",_xlfn.CONCAT(AG195," To ",AH195),"")</f>
        <v/>
      </c>
      <c r="AY195" s="3" t="str">
        <f t="shared" ref="AY195:AY231" si="40">IF(AX195&lt;&gt;"",SUMIFS(AU:AU,AV:AV,AX195),"")</f>
        <v/>
      </c>
      <c r="BA195" s="3">
        <v>0</v>
      </c>
      <c r="BB195" s="3" t="str">
        <v/>
      </c>
    </row>
    <row r="196" spans="1:54" x14ac:dyDescent="0.3">
      <c r="A196" s="3" t="str">
        <v>تعمیر</v>
      </c>
      <c r="B196" s="3" t="str">
        <v>کارکرد</v>
      </c>
      <c r="C196" s="3">
        <v>2</v>
      </c>
      <c r="E196" s="3" t="str">
        <v>تعمیر</v>
      </c>
      <c r="M196" s="3" t="str">
        <f>_xlfn.IFNA(VLOOKUP(L196,Sheet2!A:B,2,),"")</f>
        <v/>
      </c>
      <c r="N196" s="3" t="str">
        <f t="shared" si="33"/>
        <v/>
      </c>
      <c r="P196" s="3" t="str">
        <f t="shared" si="32"/>
        <v/>
      </c>
      <c r="Q196" s="3" t="str">
        <f t="shared" si="34"/>
        <v>قابلیت طی مسافت بیشتر</v>
      </c>
      <c r="R196" s="3" t="str">
        <f t="shared" si="35"/>
        <v/>
      </c>
      <c r="S196" s="3" t="str">
        <f t="shared" si="36"/>
        <v/>
      </c>
      <c r="V196" s="3" t="str">
        <f t="shared" si="37"/>
        <v/>
      </c>
      <c r="AG196" s="3" t="str">
        <f>_xlfn.IFNA(IF(VLOOKUP(A196,$J$2:$M$200,4,0) &lt;&gt; 0, VLOOKUP(A196,$J$2:$M$200,4,0), ""),"")</f>
        <v/>
      </c>
      <c r="AH196" s="3" t="str">
        <f>_xlfn.IFNA(IF(VLOOKUP(B196,$J$2:$M$200,4,0) &lt;&gt; 0, VLOOKUP(B196,$J$2:$M$200,4,0), ""),"")</f>
        <v>کیفیت</v>
      </c>
      <c r="AI196" s="3" t="str">
        <f>IF(AND(AG196&lt;&gt;"",AH196&lt;&gt;"", AG196&lt;&gt;AH196),C196,"")</f>
        <v/>
      </c>
      <c r="AJ196" s="3" t="str">
        <f t="shared" si="38"/>
        <v/>
      </c>
      <c r="AO196" s="3">
        <v>0</v>
      </c>
      <c r="AP196" s="3">
        <v>0</v>
      </c>
      <c r="AU196" s="3" t="str">
        <f t="shared" si="31"/>
        <v/>
      </c>
      <c r="AV196" s="3" t="str">
        <f t="shared" si="39"/>
        <v/>
      </c>
      <c r="AY196" s="3" t="str">
        <f t="shared" si="40"/>
        <v/>
      </c>
      <c r="BA196" s="3">
        <v>0</v>
      </c>
      <c r="BB196" s="3" t="str">
        <v/>
      </c>
    </row>
    <row r="197" spans="1:54" x14ac:dyDescent="0.3">
      <c r="A197" s="3" t="str">
        <v>ارزون</v>
      </c>
      <c r="B197" s="3" t="str">
        <v>تومن</v>
      </c>
      <c r="C197" s="3">
        <v>2</v>
      </c>
      <c r="E197" s="3" t="str">
        <v>ارزون</v>
      </c>
      <c r="M197" s="3" t="str">
        <f>_xlfn.IFNA(VLOOKUP(L197,Sheet2!A:B,2,),"")</f>
        <v/>
      </c>
      <c r="N197" s="3" t="str">
        <f t="shared" si="33"/>
        <v/>
      </c>
      <c r="P197" s="3" t="str">
        <f t="shared" si="32"/>
        <v>روغن موتور اقتصادی</v>
      </c>
      <c r="Q197" s="3" t="str">
        <f t="shared" si="34"/>
        <v>روغن موتور اقتصادی</v>
      </c>
      <c r="R197" s="3" t="str">
        <f t="shared" si="35"/>
        <v/>
      </c>
      <c r="S197" s="3" t="str">
        <f t="shared" si="36"/>
        <v/>
      </c>
      <c r="V197" s="3" t="str">
        <f t="shared" si="37"/>
        <v/>
      </c>
      <c r="AG197" s="3" t="str">
        <f>_xlfn.IFNA(IF(VLOOKUP(A197,$J$2:$M$200,4,0) &lt;&gt; 0, VLOOKUP(A197,$J$2:$M$200,4,0), ""),"")</f>
        <v>قیمت</v>
      </c>
      <c r="AH197" s="3" t="str">
        <f>_xlfn.IFNA(IF(VLOOKUP(B197,$J$2:$M$200,4,0) &lt;&gt; 0, VLOOKUP(B197,$J$2:$M$200,4,0), ""),"")</f>
        <v>قیمت</v>
      </c>
      <c r="AI197" s="3" t="str">
        <f>IF(AND(AG197&lt;&gt;"",AH197&lt;&gt;"", AG197&lt;&gt;AH197),C197,"")</f>
        <v/>
      </c>
      <c r="AJ197" s="3" t="str">
        <f t="shared" si="38"/>
        <v/>
      </c>
      <c r="AO197" s="3">
        <v>0</v>
      </c>
      <c r="AP197" s="3">
        <v>0</v>
      </c>
      <c r="AU197" s="3">
        <f t="shared" si="31"/>
        <v>2</v>
      </c>
      <c r="AV197" s="3" t="str">
        <f t="shared" si="39"/>
        <v>قیمت To قیمت</v>
      </c>
      <c r="AY197" s="3" t="str">
        <f t="shared" si="40"/>
        <v/>
      </c>
      <c r="BA197" s="3">
        <v>0</v>
      </c>
      <c r="BB197" s="3" t="str">
        <v/>
      </c>
    </row>
    <row r="198" spans="1:54" x14ac:dyDescent="0.3">
      <c r="A198" s="3" t="str">
        <v>تعمیرگاه</v>
      </c>
      <c r="B198" s="3" t="str">
        <v>پیشنهاد</v>
      </c>
      <c r="C198" s="3">
        <v>2</v>
      </c>
      <c r="E198" s="3" t="str">
        <v>تعمیرگاه</v>
      </c>
      <c r="M198" s="3" t="str">
        <f>_xlfn.IFNA(VLOOKUP(L198,Sheet2!A:B,2,),"")</f>
        <v/>
      </c>
      <c r="N198" s="3" t="str">
        <f t="shared" si="33"/>
        <v/>
      </c>
      <c r="P198" s="3" t="str">
        <f t="shared" si="32"/>
        <v>آشناییت با سرویسکار</v>
      </c>
      <c r="Q198" s="3" t="str">
        <f t="shared" si="34"/>
        <v>سرویسکار توصیه شده</v>
      </c>
      <c r="R198" s="3">
        <f t="shared" si="35"/>
        <v>2</v>
      </c>
      <c r="S198" s="3" t="str">
        <f t="shared" si="36"/>
        <v>آشناییت با سرویسکار - سرویسکار توصیه شده</v>
      </c>
      <c r="V198" s="3" t="str">
        <f t="shared" si="37"/>
        <v/>
      </c>
      <c r="AG198" s="3" t="str">
        <f>_xlfn.IFNA(IF(VLOOKUP(A198,$J$2:$M$200,4,0) &lt;&gt; 0, VLOOKUP(A198,$J$2:$M$200,4,0), ""),"")</f>
        <v>سرویس کار</v>
      </c>
      <c r="AH198" s="3" t="str">
        <f>_xlfn.IFNA(IF(VLOOKUP(B198,$J$2:$M$200,4,0) &lt;&gt; 0, VLOOKUP(B198,$J$2:$M$200,4,0), ""),"")</f>
        <v>سرویس کار</v>
      </c>
      <c r="AI198" s="3" t="str">
        <f>IF(AND(AG198&lt;&gt;"",AH198&lt;&gt;"", AG198&lt;&gt;AH198),C198,"")</f>
        <v/>
      </c>
      <c r="AJ198" s="3" t="str">
        <f t="shared" si="38"/>
        <v/>
      </c>
      <c r="AO198" s="3">
        <v>0</v>
      </c>
      <c r="AP198" s="3">
        <v>0</v>
      </c>
      <c r="AU198" s="3">
        <f t="shared" si="31"/>
        <v>2</v>
      </c>
      <c r="AV198" s="3" t="str">
        <f t="shared" si="39"/>
        <v>سرویس کار To سرویس کار</v>
      </c>
      <c r="AY198" s="3" t="str">
        <f t="shared" si="40"/>
        <v/>
      </c>
      <c r="BA198" s="3">
        <v>0</v>
      </c>
      <c r="BB198" s="3" t="str">
        <v/>
      </c>
    </row>
    <row r="199" spans="1:54" x14ac:dyDescent="0.3">
      <c r="A199" s="3" t="str">
        <v>رنگ</v>
      </c>
      <c r="B199" s="3" t="str">
        <v>کارکرد</v>
      </c>
      <c r="C199" s="3">
        <v>2</v>
      </c>
      <c r="E199" s="3" t="str">
        <v>رنگ</v>
      </c>
      <c r="M199" s="3" t="str">
        <f>_xlfn.IFNA(VLOOKUP(L199,Sheet2!A:B,2,),"")</f>
        <v/>
      </c>
      <c r="N199" s="3" t="str">
        <f t="shared" si="33"/>
        <v/>
      </c>
      <c r="P199" s="3" t="str">
        <f t="shared" si="32"/>
        <v>شفافیت روغن موتور</v>
      </c>
      <c r="Q199" s="3" t="str">
        <f t="shared" si="34"/>
        <v>قابلیت طی مسافت بیشتر</v>
      </c>
      <c r="R199" s="3">
        <f t="shared" si="35"/>
        <v>2</v>
      </c>
      <c r="S199" s="3" t="str">
        <f t="shared" si="36"/>
        <v>شفافیت روغن موتور - قابلیت طی مسافت بیشتر</v>
      </c>
      <c r="V199" s="3" t="str">
        <f t="shared" si="37"/>
        <v/>
      </c>
      <c r="AG199" s="3" t="str">
        <f>_xlfn.IFNA(IF(VLOOKUP(A199,$J$2:$M$200,4,0) &lt;&gt; 0, VLOOKUP(A199,$J$2:$M$200,4,0), ""),"")</f>
        <v>کیفیت</v>
      </c>
      <c r="AH199" s="3" t="str">
        <f>_xlfn.IFNA(IF(VLOOKUP(B199,$J$2:$M$200,4,0) &lt;&gt; 0, VLOOKUP(B199,$J$2:$M$200,4,0), ""),"")</f>
        <v>کیفیت</v>
      </c>
      <c r="AI199" s="3" t="str">
        <f>IF(AND(AG199&lt;&gt;"",AH199&lt;&gt;"", AG199&lt;&gt;AH199),C199,"")</f>
        <v/>
      </c>
      <c r="AJ199" s="3" t="str">
        <f t="shared" si="38"/>
        <v/>
      </c>
      <c r="AO199" s="3">
        <v>0</v>
      </c>
      <c r="AP199" s="3">
        <v>0</v>
      </c>
      <c r="AU199" s="3">
        <f t="shared" si="31"/>
        <v>2</v>
      </c>
      <c r="AV199" s="3" t="str">
        <f t="shared" si="39"/>
        <v>کیفیت To کیفیت</v>
      </c>
      <c r="AY199" s="3" t="str">
        <f t="shared" si="40"/>
        <v/>
      </c>
      <c r="BA199" s="3">
        <v>0</v>
      </c>
      <c r="BB199" s="3" t="str">
        <v/>
      </c>
    </row>
    <row r="200" spans="1:54" x14ac:dyDescent="0.3">
      <c r="A200" s="3" t="str">
        <v>کارکرد</v>
      </c>
      <c r="B200" s="3" t="str">
        <v>داخلی</v>
      </c>
      <c r="C200" s="3">
        <v>2</v>
      </c>
      <c r="E200" s="3" t="str">
        <v>کارکرد</v>
      </c>
      <c r="M200" s="3" t="str">
        <f>_xlfn.IFNA(VLOOKUP(L200,Sheet2!A:B,2,),"")</f>
        <v/>
      </c>
      <c r="N200" s="3" t="str">
        <f t="shared" si="33"/>
        <v/>
      </c>
      <c r="P200" s="3" t="str">
        <f t="shared" si="32"/>
        <v>قابلیت طی مسافت بیشتر</v>
      </c>
      <c r="Q200" s="3" t="str">
        <f t="shared" si="34"/>
        <v>برند ایرانی</v>
      </c>
      <c r="R200" s="3">
        <f t="shared" si="35"/>
        <v>2</v>
      </c>
      <c r="S200" s="3" t="str">
        <f t="shared" si="36"/>
        <v>قابلیت طی مسافت بیشتر - برند ایرانی</v>
      </c>
      <c r="V200" s="3" t="str">
        <f t="shared" si="37"/>
        <v/>
      </c>
      <c r="AG200" s="3" t="str">
        <f>_xlfn.IFNA(IF(VLOOKUP(A200,$J$2:$M$200,4,0) &lt;&gt; 0, VLOOKUP(A200,$J$2:$M$200,4,0), ""),"")</f>
        <v>کیفیت</v>
      </c>
      <c r="AH200" s="3" t="str">
        <f>_xlfn.IFNA(IF(VLOOKUP(B200,$J$2:$M$200,4,0) &lt;&gt; 0, VLOOKUP(B200,$J$2:$M$200,4,0), ""),"")</f>
        <v>برند</v>
      </c>
      <c r="AI200" s="3">
        <f>IF(AND(AG200&lt;&gt;"",AH200&lt;&gt;"", AG200&lt;&gt;AH200),C200,"")</f>
        <v>2</v>
      </c>
      <c r="AJ200" s="3" t="str">
        <f t="shared" si="38"/>
        <v>کیفیت To برند</v>
      </c>
      <c r="AO200" s="3">
        <v>0</v>
      </c>
      <c r="AP200" s="3">
        <v>0</v>
      </c>
      <c r="AU200" s="3" t="str">
        <f t="shared" si="31"/>
        <v/>
      </c>
      <c r="AV200" s="3" t="str">
        <f t="shared" si="39"/>
        <v/>
      </c>
      <c r="AY200" s="3" t="str">
        <f t="shared" si="40"/>
        <v/>
      </c>
      <c r="BA200" s="3">
        <v>0</v>
      </c>
      <c r="BB200" s="3" t="str">
        <v/>
      </c>
    </row>
    <row r="201" spans="1:54" x14ac:dyDescent="0.3">
      <c r="A201" s="3" t="str">
        <v>تومن</v>
      </c>
      <c r="B201" s="3" t="str">
        <v>تقلبی</v>
      </c>
      <c r="C201" s="3">
        <v>2</v>
      </c>
      <c r="E201" s="3" t="str">
        <v>تومن</v>
      </c>
      <c r="M201" s="3" t="str">
        <f>_xlfn.IFNA(VLOOKUP(L201,Sheet2!A:B,2,),"")</f>
        <v/>
      </c>
      <c r="N201" s="3" t="str">
        <f t="shared" si="33"/>
        <v/>
      </c>
      <c r="P201" s="3" t="str">
        <f t="shared" si="32"/>
        <v>روغن موتور اقتصادی</v>
      </c>
      <c r="Q201" s="3" t="str">
        <f t="shared" si="34"/>
        <v>اصالت روغن موتور</v>
      </c>
      <c r="R201" s="3">
        <f t="shared" si="35"/>
        <v>2</v>
      </c>
      <c r="S201" s="3" t="str">
        <f t="shared" si="36"/>
        <v>روغن موتور اقتصادی - اصالت روغن موتور</v>
      </c>
      <c r="V201" s="3" t="str">
        <f t="shared" si="37"/>
        <v/>
      </c>
      <c r="AG201" s="3" t="str">
        <f>_xlfn.IFNA(IF(VLOOKUP(A201,$J$2:$M$200,4,0) &lt;&gt; 0, VLOOKUP(A201,$J$2:$M$200,4,0), ""),"")</f>
        <v>قیمت</v>
      </c>
      <c r="AH201" s="3" t="str">
        <f>_xlfn.IFNA(IF(VLOOKUP(B201,$J$2:$M$200,4,0) &lt;&gt; 0, VLOOKUP(B201,$J$2:$M$200,4,0), ""),"")</f>
        <v>برند</v>
      </c>
      <c r="AI201" s="3">
        <f>IF(AND(AG201&lt;&gt;"",AH201&lt;&gt;"", AG201&lt;&gt;AH201),C201,"")</f>
        <v>2</v>
      </c>
      <c r="AJ201" s="3" t="str">
        <f t="shared" si="38"/>
        <v>قیمت To برند</v>
      </c>
      <c r="AO201" s="3">
        <v>0</v>
      </c>
      <c r="AP201" s="3">
        <v>0</v>
      </c>
      <c r="AU201" s="3" t="str">
        <f t="shared" si="31"/>
        <v/>
      </c>
      <c r="AV201" s="3" t="str">
        <f t="shared" si="39"/>
        <v/>
      </c>
      <c r="AY201" s="3" t="str">
        <f t="shared" si="40"/>
        <v/>
      </c>
      <c r="BA201" s="3">
        <v>0</v>
      </c>
      <c r="BB201" s="3" t="str">
        <v/>
      </c>
    </row>
    <row r="202" spans="1:54" x14ac:dyDescent="0.3">
      <c r="A202" s="3" t="str">
        <v>مکانیک</v>
      </c>
      <c r="B202" s="3" t="str">
        <v>هزینه</v>
      </c>
      <c r="C202" s="3">
        <v>2</v>
      </c>
      <c r="E202" s="3" t="str">
        <v>مکانیک</v>
      </c>
      <c r="M202" s="3" t="str">
        <f>_xlfn.IFNA(VLOOKUP(L202,Sheet2!A:B,2,),"")</f>
        <v/>
      </c>
      <c r="N202" s="3" t="str">
        <f t="shared" si="33"/>
        <v/>
      </c>
      <c r="P202" s="3" t="str">
        <f t="shared" si="32"/>
        <v>سرویسکار توصیه شده</v>
      </c>
      <c r="Q202" s="3" t="str">
        <f t="shared" si="34"/>
        <v>روغن موتور اقتصادی</v>
      </c>
      <c r="R202" s="3">
        <f t="shared" si="35"/>
        <v>2</v>
      </c>
      <c r="S202" s="3" t="str">
        <f t="shared" si="36"/>
        <v>سرویسکار توصیه شده - روغن موتور اقتصادی</v>
      </c>
      <c r="V202" s="3" t="str">
        <f t="shared" si="37"/>
        <v/>
      </c>
      <c r="AG202" s="3" t="str">
        <f>_xlfn.IFNA(IF(VLOOKUP(A202,$J$2:$M$200,4,0) &lt;&gt; 0, VLOOKUP(A202,$J$2:$M$200,4,0), ""),"")</f>
        <v>سرویس کار</v>
      </c>
      <c r="AH202" s="3" t="str">
        <f>_xlfn.IFNA(IF(VLOOKUP(B202,$J$2:$M$200,4,0) &lt;&gt; 0, VLOOKUP(B202,$J$2:$M$200,4,0), ""),"")</f>
        <v>قیمت</v>
      </c>
      <c r="AI202" s="3">
        <f>IF(AND(AG202&lt;&gt;"",AH202&lt;&gt;"", AG202&lt;&gt;AH202),C202,"")</f>
        <v>2</v>
      </c>
      <c r="AJ202" s="3" t="str">
        <f t="shared" si="38"/>
        <v>سرویس کار To قیمت</v>
      </c>
      <c r="AO202" s="3">
        <v>0</v>
      </c>
      <c r="AP202" s="3">
        <v>0</v>
      </c>
      <c r="AU202" s="3" t="str">
        <f t="shared" si="31"/>
        <v/>
      </c>
      <c r="AV202" s="3" t="str">
        <f t="shared" si="39"/>
        <v/>
      </c>
      <c r="AY202" s="3" t="str">
        <f t="shared" si="40"/>
        <v/>
      </c>
      <c r="BA202" s="3">
        <v>0</v>
      </c>
      <c r="BB202" s="3" t="str">
        <v/>
      </c>
    </row>
    <row r="203" spans="1:54" x14ac:dyDescent="0.3">
      <c r="A203" s="3" t="str">
        <v>گران</v>
      </c>
      <c r="B203" s="3" t="str">
        <v>گرون</v>
      </c>
      <c r="C203" s="3">
        <v>2</v>
      </c>
      <c r="E203" s="3" t="str">
        <v>گران</v>
      </c>
      <c r="M203" s="3" t="str">
        <f>_xlfn.IFNA(VLOOKUP(L203,Sheet2!A:B,2,),"")</f>
        <v/>
      </c>
      <c r="N203" s="3" t="str">
        <f t="shared" si="33"/>
        <v/>
      </c>
      <c r="P203" s="3" t="str">
        <f t="shared" si="32"/>
        <v>روغن موتور پرمیوم</v>
      </c>
      <c r="Q203" s="3" t="str">
        <f t="shared" si="34"/>
        <v>روغن موتور پرمیوم</v>
      </c>
      <c r="R203" s="3" t="str">
        <f t="shared" si="35"/>
        <v/>
      </c>
      <c r="S203" s="3" t="str">
        <f t="shared" si="36"/>
        <v/>
      </c>
      <c r="V203" s="3" t="str">
        <f t="shared" si="37"/>
        <v/>
      </c>
      <c r="AG203" s="3" t="str">
        <f>_xlfn.IFNA(IF(VLOOKUP(A203,$J$2:$M$200,4,0) &lt;&gt; 0, VLOOKUP(A203,$J$2:$M$200,4,0), ""),"")</f>
        <v>قیمت</v>
      </c>
      <c r="AH203" s="3" t="str">
        <f>_xlfn.IFNA(IF(VLOOKUP(B203,$J$2:$M$200,4,0) &lt;&gt; 0, VLOOKUP(B203,$J$2:$M$200,4,0), ""),"")</f>
        <v>قیمت</v>
      </c>
      <c r="AI203" s="3" t="str">
        <f>IF(AND(AG203&lt;&gt;"",AH203&lt;&gt;"", AG203&lt;&gt;AH203),C203,"")</f>
        <v/>
      </c>
      <c r="AJ203" s="3" t="str">
        <f t="shared" si="38"/>
        <v/>
      </c>
      <c r="AO203" s="3">
        <v>0</v>
      </c>
      <c r="AP203" s="3">
        <v>0</v>
      </c>
      <c r="AU203" s="3">
        <f t="shared" si="31"/>
        <v>2</v>
      </c>
      <c r="AV203" s="3" t="str">
        <f t="shared" si="39"/>
        <v>قیمت To قیمت</v>
      </c>
      <c r="AY203" s="3" t="str">
        <f t="shared" si="40"/>
        <v/>
      </c>
      <c r="BA203" s="3">
        <v>0</v>
      </c>
      <c r="BB203" s="3" t="str">
        <v/>
      </c>
    </row>
    <row r="204" spans="1:54" x14ac:dyDescent="0.3">
      <c r="A204" s="3" t="str">
        <v>تبلیغات</v>
      </c>
      <c r="B204" s="3" t="str">
        <v>تلویزیون</v>
      </c>
      <c r="C204" s="3">
        <v>2</v>
      </c>
      <c r="E204" s="3" t="str">
        <v>تبلیغات</v>
      </c>
      <c r="M204" s="3" t="str">
        <f>_xlfn.IFNA(VLOOKUP(L204,Sheet2!A:B,2,),"")</f>
        <v/>
      </c>
      <c r="N204" s="3" t="str">
        <f t="shared" si="33"/>
        <v/>
      </c>
      <c r="P204" s="3" t="str">
        <f t="shared" si="32"/>
        <v xml:space="preserve">تبلیغات </v>
      </c>
      <c r="Q204" s="3" t="str">
        <f t="shared" si="34"/>
        <v xml:space="preserve">تبلیغات </v>
      </c>
      <c r="R204" s="3" t="str">
        <f t="shared" si="35"/>
        <v/>
      </c>
      <c r="S204" s="3" t="str">
        <f t="shared" si="36"/>
        <v/>
      </c>
      <c r="V204" s="3" t="str">
        <f t="shared" si="37"/>
        <v/>
      </c>
      <c r="AG204" s="3" t="str">
        <f>_xlfn.IFNA(IF(VLOOKUP(A204,$J$2:$M$200,4,0) &lt;&gt; 0, VLOOKUP(A204,$J$2:$M$200,4,0), ""),"")</f>
        <v>برند</v>
      </c>
      <c r="AH204" s="3" t="str">
        <f>_xlfn.IFNA(IF(VLOOKUP(B204,$J$2:$M$200,4,0) &lt;&gt; 0, VLOOKUP(B204,$J$2:$M$200,4,0), ""),"")</f>
        <v>برند</v>
      </c>
      <c r="AI204" s="3" t="str">
        <f>IF(AND(AG204&lt;&gt;"",AH204&lt;&gt;"", AG204&lt;&gt;AH204),C204,"")</f>
        <v/>
      </c>
      <c r="AJ204" s="3" t="str">
        <f t="shared" si="38"/>
        <v/>
      </c>
      <c r="AO204" s="3">
        <v>0</v>
      </c>
      <c r="AP204" s="3">
        <v>0</v>
      </c>
      <c r="AU204" s="3">
        <f t="shared" si="31"/>
        <v>2</v>
      </c>
      <c r="AV204" s="3" t="str">
        <f t="shared" si="39"/>
        <v>برند To برند</v>
      </c>
      <c r="AY204" s="3" t="str">
        <f t="shared" si="40"/>
        <v/>
      </c>
      <c r="BA204" s="3">
        <v>0</v>
      </c>
      <c r="BB204" s="3" t="str">
        <v/>
      </c>
    </row>
    <row r="205" spans="1:54" x14ac:dyDescent="0.3">
      <c r="A205" s="3" t="str">
        <v>کاسترول</v>
      </c>
      <c r="B205" s="3" t="str">
        <v>ایران</v>
      </c>
      <c r="C205" s="3">
        <v>2</v>
      </c>
      <c r="E205" s="3" t="str">
        <v>کاسترول</v>
      </c>
      <c r="M205" s="3" t="str">
        <f>_xlfn.IFNA(VLOOKUP(L205,Sheet2!A:B,2,),"")</f>
        <v/>
      </c>
      <c r="N205" s="3" t="str">
        <f t="shared" si="33"/>
        <v/>
      </c>
      <c r="P205" s="3" t="str">
        <f t="shared" si="32"/>
        <v>برند وارداتی</v>
      </c>
      <c r="Q205" s="3" t="str">
        <f t="shared" si="34"/>
        <v>برند ایرانی</v>
      </c>
      <c r="R205" s="3">
        <f t="shared" si="35"/>
        <v>2</v>
      </c>
      <c r="S205" s="3" t="str">
        <f t="shared" si="36"/>
        <v>برند وارداتی - برند ایرانی</v>
      </c>
      <c r="V205" s="3" t="str">
        <f t="shared" si="37"/>
        <v/>
      </c>
      <c r="AG205" s="3" t="str">
        <f>_xlfn.IFNA(IF(VLOOKUP(A205,$J$2:$M$200,4,0) &lt;&gt; 0, VLOOKUP(A205,$J$2:$M$200,4,0), ""),"")</f>
        <v>برند</v>
      </c>
      <c r="AH205" s="3" t="str">
        <f>_xlfn.IFNA(IF(VLOOKUP(B205,$J$2:$M$200,4,0) &lt;&gt; 0, VLOOKUP(B205,$J$2:$M$200,4,0), ""),"")</f>
        <v>برند</v>
      </c>
      <c r="AI205" s="3" t="str">
        <f>IF(AND(AG205&lt;&gt;"",AH205&lt;&gt;"", AG205&lt;&gt;AH205),C205,"")</f>
        <v/>
      </c>
      <c r="AJ205" s="3" t="str">
        <f t="shared" si="38"/>
        <v/>
      </c>
      <c r="AO205" s="3">
        <v>0</v>
      </c>
      <c r="AP205" s="3">
        <v>0</v>
      </c>
      <c r="AU205" s="3">
        <f t="shared" si="31"/>
        <v>2</v>
      </c>
      <c r="AV205" s="3" t="str">
        <f t="shared" si="39"/>
        <v>برند To برند</v>
      </c>
      <c r="AY205" s="3" t="str">
        <f t="shared" si="40"/>
        <v/>
      </c>
      <c r="BA205" s="3">
        <v>0</v>
      </c>
      <c r="BB205" s="3" t="str">
        <v/>
      </c>
    </row>
    <row r="206" spans="1:54" x14ac:dyDescent="0.3">
      <c r="A206" s="3" t="str">
        <v>تقلبی</v>
      </c>
      <c r="B206" s="3" t="str">
        <v>تقلب</v>
      </c>
      <c r="C206" s="3">
        <v>2</v>
      </c>
      <c r="E206" s="3" t="str">
        <v>تقلبی</v>
      </c>
      <c r="M206" s="3" t="str">
        <f>_xlfn.IFNA(VLOOKUP(L206,Sheet2!A:B,2,),"")</f>
        <v/>
      </c>
      <c r="N206" s="3" t="str">
        <f t="shared" si="33"/>
        <v/>
      </c>
      <c r="P206" s="3" t="str">
        <f t="shared" si="32"/>
        <v>اصالت روغن موتور</v>
      </c>
      <c r="Q206" s="3" t="str">
        <f t="shared" si="34"/>
        <v>اصالت روغن موتور</v>
      </c>
      <c r="R206" s="3" t="str">
        <f t="shared" si="35"/>
        <v/>
      </c>
      <c r="S206" s="3" t="str">
        <f t="shared" si="36"/>
        <v/>
      </c>
      <c r="V206" s="3" t="str">
        <f t="shared" si="37"/>
        <v/>
      </c>
      <c r="AG206" s="3" t="str">
        <f>_xlfn.IFNA(IF(VLOOKUP(A206,$J$2:$M$200,4,0) &lt;&gt; 0, VLOOKUP(A206,$J$2:$M$200,4,0), ""),"")</f>
        <v>برند</v>
      </c>
      <c r="AH206" s="3" t="str">
        <f>_xlfn.IFNA(IF(VLOOKUP(B206,$J$2:$M$200,4,0) &lt;&gt; 0, VLOOKUP(B206,$J$2:$M$200,4,0), ""),"")</f>
        <v>برند</v>
      </c>
      <c r="AI206" s="3" t="str">
        <f>IF(AND(AG206&lt;&gt;"",AH206&lt;&gt;"", AG206&lt;&gt;AH206),C206,"")</f>
        <v/>
      </c>
      <c r="AJ206" s="3" t="str">
        <f t="shared" si="38"/>
        <v/>
      </c>
      <c r="AO206" s="3">
        <v>0</v>
      </c>
      <c r="AP206" s="3">
        <v>0</v>
      </c>
      <c r="AU206" s="3">
        <f t="shared" si="31"/>
        <v>2</v>
      </c>
      <c r="AV206" s="3" t="str">
        <f t="shared" si="39"/>
        <v>برند To برند</v>
      </c>
      <c r="AY206" s="3" t="str">
        <f t="shared" si="40"/>
        <v/>
      </c>
      <c r="BA206" s="3">
        <v>0</v>
      </c>
      <c r="BB206" s="3" t="str">
        <v/>
      </c>
    </row>
    <row r="207" spans="1:54" x14ac:dyDescent="0.3">
      <c r="A207" s="3" t="str">
        <v>رنگ</v>
      </c>
      <c r="B207" s="3" t="str">
        <v>خارجی</v>
      </c>
      <c r="C207" s="3">
        <v>2</v>
      </c>
      <c r="E207" s="3" t="str">
        <v>رنگ</v>
      </c>
      <c r="M207" s="3" t="str">
        <f>_xlfn.IFNA(VLOOKUP(L207,Sheet2!A:B,2,),"")</f>
        <v/>
      </c>
      <c r="N207" s="3" t="str">
        <f t="shared" si="33"/>
        <v/>
      </c>
      <c r="P207" s="3" t="str">
        <f t="shared" si="32"/>
        <v>شفافیت روغن موتور</v>
      </c>
      <c r="Q207" s="3" t="str">
        <f t="shared" si="34"/>
        <v>برند وارداتی</v>
      </c>
      <c r="R207" s="3">
        <f t="shared" si="35"/>
        <v>2</v>
      </c>
      <c r="S207" s="3" t="str">
        <f t="shared" si="36"/>
        <v>شفافیت روغن موتور - برند وارداتی</v>
      </c>
      <c r="V207" s="3" t="str">
        <f t="shared" si="37"/>
        <v/>
      </c>
      <c r="AG207" s="3" t="str">
        <f>_xlfn.IFNA(IF(VLOOKUP(A207,$J$2:$M$200,4,0) &lt;&gt; 0, VLOOKUP(A207,$J$2:$M$200,4,0), ""),"")</f>
        <v>کیفیت</v>
      </c>
      <c r="AH207" s="3" t="str">
        <f>_xlfn.IFNA(IF(VLOOKUP(B207,$J$2:$M$200,4,0) &lt;&gt; 0, VLOOKUP(B207,$J$2:$M$200,4,0), ""),"")</f>
        <v>برند</v>
      </c>
      <c r="AI207" s="3">
        <f>IF(AND(AG207&lt;&gt;"",AH207&lt;&gt;"", AG207&lt;&gt;AH207),C207,"")</f>
        <v>2</v>
      </c>
      <c r="AJ207" s="3" t="str">
        <f t="shared" si="38"/>
        <v>کیفیت To برند</v>
      </c>
      <c r="AO207" s="3">
        <v>0</v>
      </c>
      <c r="AP207" s="3">
        <v>0</v>
      </c>
      <c r="AU207" s="3" t="str">
        <f t="shared" si="31"/>
        <v/>
      </c>
      <c r="AV207" s="3" t="str">
        <f t="shared" si="39"/>
        <v/>
      </c>
      <c r="AY207" s="3" t="str">
        <f t="shared" si="40"/>
        <v/>
      </c>
      <c r="BA207" s="3">
        <v>0</v>
      </c>
      <c r="BB207" s="3" t="str">
        <v/>
      </c>
    </row>
    <row r="208" spans="1:54" x14ac:dyDescent="0.3">
      <c r="A208" s="3" t="str">
        <v>گران</v>
      </c>
      <c r="B208" s="3" t="str">
        <v>تومن</v>
      </c>
      <c r="C208" s="3">
        <v>2</v>
      </c>
      <c r="E208" s="3" t="str">
        <v>گران</v>
      </c>
      <c r="M208" s="3" t="str">
        <f>_xlfn.IFNA(VLOOKUP(L208,Sheet2!A:B,2,),"")</f>
        <v/>
      </c>
      <c r="N208" s="3" t="str">
        <f t="shared" si="33"/>
        <v/>
      </c>
      <c r="P208" s="3" t="str">
        <f t="shared" si="32"/>
        <v>روغن موتور پرمیوم</v>
      </c>
      <c r="Q208" s="3" t="str">
        <f t="shared" si="34"/>
        <v>روغن موتور اقتصادی</v>
      </c>
      <c r="R208" s="3">
        <f t="shared" si="35"/>
        <v>2</v>
      </c>
      <c r="S208" s="3" t="str">
        <f t="shared" si="36"/>
        <v>روغن موتور پرمیوم - روغن موتور اقتصادی</v>
      </c>
      <c r="V208" s="3" t="str">
        <f t="shared" si="37"/>
        <v/>
      </c>
      <c r="AG208" s="3" t="str">
        <f>_xlfn.IFNA(IF(VLOOKUP(A208,$J$2:$M$200,4,0) &lt;&gt; 0, VLOOKUP(A208,$J$2:$M$200,4,0), ""),"")</f>
        <v>قیمت</v>
      </c>
      <c r="AH208" s="3" t="str">
        <f>_xlfn.IFNA(IF(VLOOKUP(B208,$J$2:$M$200,4,0) &lt;&gt; 0, VLOOKUP(B208,$J$2:$M$200,4,0), ""),"")</f>
        <v>قیمت</v>
      </c>
      <c r="AI208" s="3" t="str">
        <f>IF(AND(AG208&lt;&gt;"",AH208&lt;&gt;"", AG208&lt;&gt;AH208),C208,"")</f>
        <v/>
      </c>
      <c r="AJ208" s="3" t="str">
        <f t="shared" si="38"/>
        <v/>
      </c>
      <c r="AO208" s="3">
        <v>0</v>
      </c>
      <c r="AP208" s="3">
        <v>0</v>
      </c>
      <c r="AU208" s="3">
        <f t="shared" si="31"/>
        <v>2</v>
      </c>
      <c r="AV208" s="3" t="str">
        <f t="shared" si="39"/>
        <v>قیمت To قیمت</v>
      </c>
      <c r="AY208" s="3" t="str">
        <f t="shared" si="40"/>
        <v/>
      </c>
      <c r="BA208" s="3">
        <v>0</v>
      </c>
      <c r="BB208" s="3" t="str">
        <v/>
      </c>
    </row>
    <row r="209" spans="1:54" x14ac:dyDescent="0.3">
      <c r="A209" s="3" t="str">
        <v>بهران</v>
      </c>
      <c r="B209" s="3" t="str">
        <v>گریس</v>
      </c>
      <c r="C209" s="3">
        <v>2</v>
      </c>
      <c r="E209" s="3" t="str">
        <v>بهران</v>
      </c>
      <c r="M209" s="3" t="str">
        <f>_xlfn.IFNA(VLOOKUP(L209,Sheet2!A:B,2,),"")</f>
        <v/>
      </c>
      <c r="N209" s="3" t="str">
        <f t="shared" si="33"/>
        <v/>
      </c>
      <c r="P209" s="3" t="str">
        <f t="shared" si="32"/>
        <v>برند ایرانی</v>
      </c>
      <c r="Q209" s="3" t="str">
        <f t="shared" si="34"/>
        <v>گریس نشدن (عدم چسبندگی)</v>
      </c>
      <c r="R209" s="3">
        <f t="shared" si="35"/>
        <v>2</v>
      </c>
      <c r="S209" s="3" t="str">
        <f t="shared" si="36"/>
        <v>برند ایرانی - گریس نشدن (عدم چسبندگی)</v>
      </c>
      <c r="V209" s="3" t="str">
        <f t="shared" si="37"/>
        <v/>
      </c>
      <c r="AG209" s="3" t="str">
        <f>_xlfn.IFNA(IF(VLOOKUP(A209,$J$2:$M$200,4,0) &lt;&gt; 0, VLOOKUP(A209,$J$2:$M$200,4,0), ""),"")</f>
        <v>برند</v>
      </c>
      <c r="AH209" s="3" t="str">
        <f>_xlfn.IFNA(IF(VLOOKUP(B209,$J$2:$M$200,4,0) &lt;&gt; 0, VLOOKUP(B209,$J$2:$M$200,4,0), ""),"")</f>
        <v>کیفیت</v>
      </c>
      <c r="AI209" s="3">
        <f>IF(AND(AG209&lt;&gt;"",AH209&lt;&gt;"", AG209&lt;&gt;AH209),C209,"")</f>
        <v>2</v>
      </c>
      <c r="AJ209" s="3" t="str">
        <f t="shared" si="38"/>
        <v>برند To کیفیت</v>
      </c>
      <c r="AO209" s="3">
        <v>0</v>
      </c>
      <c r="AP209" s="3">
        <v>0</v>
      </c>
      <c r="AU209" s="3" t="str">
        <f t="shared" si="31"/>
        <v/>
      </c>
      <c r="AV209" s="3" t="str">
        <f t="shared" si="39"/>
        <v/>
      </c>
      <c r="AY209" s="3" t="str">
        <f t="shared" si="40"/>
        <v/>
      </c>
      <c r="BA209" s="3">
        <v>0</v>
      </c>
      <c r="BB209" s="3" t="str">
        <v/>
      </c>
    </row>
    <row r="210" spans="1:54" x14ac:dyDescent="0.3">
      <c r="A210" s="3" t="str">
        <v>ایران</v>
      </c>
      <c r="B210" s="3" t="str">
        <v>تقلبی</v>
      </c>
      <c r="C210" s="3">
        <v>2</v>
      </c>
      <c r="E210" s="3" t="str">
        <v>ایران</v>
      </c>
      <c r="M210" s="3" t="str">
        <f>_xlfn.IFNA(VLOOKUP(L210,Sheet2!A:B,2,),"")</f>
        <v/>
      </c>
      <c r="N210" s="3" t="str">
        <f t="shared" si="33"/>
        <v/>
      </c>
      <c r="P210" s="3" t="str">
        <f t="shared" si="32"/>
        <v>برند ایرانی</v>
      </c>
      <c r="Q210" s="3" t="str">
        <f t="shared" si="34"/>
        <v>اصالت روغن موتور</v>
      </c>
      <c r="R210" s="3">
        <f t="shared" si="35"/>
        <v>2</v>
      </c>
      <c r="S210" s="3" t="str">
        <f t="shared" si="36"/>
        <v>برند ایرانی - اصالت روغن موتور</v>
      </c>
      <c r="V210" s="3" t="str">
        <f t="shared" si="37"/>
        <v/>
      </c>
      <c r="AG210" s="3" t="str">
        <f>_xlfn.IFNA(IF(VLOOKUP(A210,$J$2:$M$200,4,0) &lt;&gt; 0, VLOOKUP(A210,$J$2:$M$200,4,0), ""),"")</f>
        <v>برند</v>
      </c>
      <c r="AH210" s="3" t="str">
        <f>_xlfn.IFNA(IF(VLOOKUP(B210,$J$2:$M$200,4,0) &lt;&gt; 0, VLOOKUP(B210,$J$2:$M$200,4,0), ""),"")</f>
        <v>برند</v>
      </c>
      <c r="AI210" s="3" t="str">
        <f>IF(AND(AG210&lt;&gt;"",AH210&lt;&gt;"", AG210&lt;&gt;AH210),C210,"")</f>
        <v/>
      </c>
      <c r="AJ210" s="3" t="str">
        <f t="shared" si="38"/>
        <v/>
      </c>
      <c r="AO210" s="3">
        <v>0</v>
      </c>
      <c r="AP210" s="3">
        <v>0</v>
      </c>
      <c r="AU210" s="3">
        <f t="shared" si="31"/>
        <v>2</v>
      </c>
      <c r="AV210" s="3" t="str">
        <f t="shared" si="39"/>
        <v>برند To برند</v>
      </c>
      <c r="AY210" s="3" t="str">
        <f t="shared" si="40"/>
        <v/>
      </c>
      <c r="BA210" s="3">
        <v>0</v>
      </c>
      <c r="BB210" s="3" t="str">
        <v/>
      </c>
    </row>
    <row r="211" spans="1:54" x14ac:dyDescent="0.3">
      <c r="A211" s="3" t="str">
        <v>داخلی</v>
      </c>
      <c r="B211" s="3" t="str">
        <v>تومن</v>
      </c>
      <c r="C211" s="3">
        <v>2</v>
      </c>
      <c r="E211" s="3" t="str">
        <v>داخلی</v>
      </c>
      <c r="M211" s="3" t="str">
        <f>_xlfn.IFNA(VLOOKUP(L211,Sheet2!A:B,2,),"")</f>
        <v/>
      </c>
      <c r="N211" s="3" t="str">
        <f t="shared" si="33"/>
        <v/>
      </c>
      <c r="P211" s="3" t="str">
        <f t="shared" si="32"/>
        <v>برند ایرانی</v>
      </c>
      <c r="Q211" s="3" t="str">
        <f t="shared" si="34"/>
        <v>روغن موتور اقتصادی</v>
      </c>
      <c r="R211" s="3">
        <f t="shared" si="35"/>
        <v>2</v>
      </c>
      <c r="S211" s="3" t="str">
        <f t="shared" si="36"/>
        <v>برند ایرانی - روغن موتور اقتصادی</v>
      </c>
      <c r="V211" s="3" t="str">
        <f t="shared" si="37"/>
        <v/>
      </c>
      <c r="AG211" s="3" t="str">
        <f>_xlfn.IFNA(IF(VLOOKUP(A211,$J$2:$M$200,4,0) &lt;&gt; 0, VLOOKUP(A211,$J$2:$M$200,4,0), ""),"")</f>
        <v>برند</v>
      </c>
      <c r="AH211" s="3" t="str">
        <f>_xlfn.IFNA(IF(VLOOKUP(B211,$J$2:$M$200,4,0) &lt;&gt; 0, VLOOKUP(B211,$J$2:$M$200,4,0), ""),"")</f>
        <v>قیمت</v>
      </c>
      <c r="AI211" s="3">
        <f>IF(AND(AG211&lt;&gt;"",AH211&lt;&gt;"", AG211&lt;&gt;AH211),C211,"")</f>
        <v>2</v>
      </c>
      <c r="AJ211" s="3" t="str">
        <f t="shared" si="38"/>
        <v>برند To قیمت</v>
      </c>
      <c r="AO211" s="3">
        <v>0</v>
      </c>
      <c r="AP211" s="3">
        <v>0</v>
      </c>
      <c r="AU211" s="3" t="str">
        <f t="shared" si="31"/>
        <v/>
      </c>
      <c r="AV211" s="3" t="str">
        <f t="shared" si="39"/>
        <v/>
      </c>
      <c r="AY211" s="3" t="str">
        <f t="shared" si="40"/>
        <v/>
      </c>
      <c r="BA211" s="3">
        <v>0</v>
      </c>
      <c r="BB211" s="3" t="str">
        <v/>
      </c>
    </row>
    <row r="212" spans="1:54" x14ac:dyDescent="0.3">
      <c r="A212" s="3" t="str">
        <v>واردات</v>
      </c>
      <c r="B212" s="3" t="str">
        <v>خارجی</v>
      </c>
      <c r="C212" s="3">
        <v>2</v>
      </c>
      <c r="E212" s="3" t="str">
        <v>واردات</v>
      </c>
      <c r="M212" s="3" t="str">
        <f>_xlfn.IFNA(VLOOKUP(L212,Sheet2!A:B,2,),"")</f>
        <v/>
      </c>
      <c r="N212" s="3" t="str">
        <f t="shared" si="33"/>
        <v/>
      </c>
      <c r="P212" s="3" t="str">
        <f t="shared" si="32"/>
        <v>برند وارداتی</v>
      </c>
      <c r="Q212" s="3" t="str">
        <f t="shared" si="34"/>
        <v>برند وارداتی</v>
      </c>
      <c r="R212" s="3" t="str">
        <f t="shared" si="35"/>
        <v/>
      </c>
      <c r="S212" s="3" t="str">
        <f t="shared" si="36"/>
        <v/>
      </c>
      <c r="V212" s="3" t="str">
        <f t="shared" si="37"/>
        <v/>
      </c>
      <c r="AG212" s="3" t="str">
        <f>_xlfn.IFNA(IF(VLOOKUP(A212,$J$2:$M$200,4,0) &lt;&gt; 0, VLOOKUP(A212,$J$2:$M$200,4,0), ""),"")</f>
        <v>برند</v>
      </c>
      <c r="AH212" s="3" t="str">
        <f>_xlfn.IFNA(IF(VLOOKUP(B212,$J$2:$M$200,4,0) &lt;&gt; 0, VLOOKUP(B212,$J$2:$M$200,4,0), ""),"")</f>
        <v>برند</v>
      </c>
      <c r="AI212" s="3" t="str">
        <f>IF(AND(AG212&lt;&gt;"",AH212&lt;&gt;"", AG212&lt;&gt;AH212),C212,"")</f>
        <v/>
      </c>
      <c r="AJ212" s="3" t="str">
        <f t="shared" si="38"/>
        <v/>
      </c>
      <c r="AO212" s="3">
        <v>0</v>
      </c>
      <c r="AP212" s="3">
        <v>0</v>
      </c>
      <c r="AU212" s="3">
        <f t="shared" ref="AU212:AU275" si="41">IF(AND(AG212&lt;&gt;"",AH212&lt;&gt;"", AG212=AH212),C212,"")</f>
        <v>2</v>
      </c>
      <c r="AV212" s="3" t="str">
        <f t="shared" si="39"/>
        <v>برند To برند</v>
      </c>
      <c r="AY212" s="3" t="str">
        <f t="shared" si="40"/>
        <v/>
      </c>
      <c r="BA212" s="3">
        <v>0</v>
      </c>
      <c r="BB212" s="3" t="str">
        <v/>
      </c>
    </row>
    <row r="213" spans="1:54" x14ac:dyDescent="0.3">
      <c r="A213" s="3" t="str">
        <v>هزینه</v>
      </c>
      <c r="B213" s="3" t="str">
        <v>گازوییل</v>
      </c>
      <c r="C213" s="3">
        <v>2</v>
      </c>
      <c r="E213" s="3" t="str">
        <v>هزینه</v>
      </c>
      <c r="M213" s="3" t="str">
        <f>_xlfn.IFNA(VLOOKUP(L213,Sheet2!A:B,2,),"")</f>
        <v/>
      </c>
      <c r="N213" s="3" t="str">
        <f t="shared" si="33"/>
        <v/>
      </c>
      <c r="P213" s="3" t="str">
        <f t="shared" si="32"/>
        <v>روغن موتور اقتصادی</v>
      </c>
      <c r="Q213" s="3" t="str">
        <f t="shared" si="34"/>
        <v>اصالت روغن موتور</v>
      </c>
      <c r="R213" s="3">
        <f t="shared" si="35"/>
        <v>2</v>
      </c>
      <c r="S213" s="3" t="str">
        <f t="shared" si="36"/>
        <v>روغن موتور اقتصادی - اصالت روغن موتور</v>
      </c>
      <c r="V213" s="3" t="str">
        <f t="shared" si="37"/>
        <v/>
      </c>
      <c r="AG213" s="3" t="str">
        <f>_xlfn.IFNA(IF(VLOOKUP(A213,$J$2:$M$200,4,0) &lt;&gt; 0, VLOOKUP(A213,$J$2:$M$200,4,0), ""),"")</f>
        <v>قیمت</v>
      </c>
      <c r="AH213" s="3" t="str">
        <f>_xlfn.IFNA(IF(VLOOKUP(B213,$J$2:$M$200,4,0) &lt;&gt; 0, VLOOKUP(B213,$J$2:$M$200,4,0), ""),"")</f>
        <v>برند</v>
      </c>
      <c r="AI213" s="3">
        <f>IF(AND(AG213&lt;&gt;"",AH213&lt;&gt;"", AG213&lt;&gt;AH213),C213,"")</f>
        <v>2</v>
      </c>
      <c r="AJ213" s="3" t="str">
        <f t="shared" si="38"/>
        <v>قیمت To برند</v>
      </c>
      <c r="AO213" s="3">
        <v>0</v>
      </c>
      <c r="AP213" s="3">
        <v>0</v>
      </c>
      <c r="AU213" s="3" t="str">
        <f t="shared" si="41"/>
        <v/>
      </c>
      <c r="AV213" s="3" t="str">
        <f t="shared" si="39"/>
        <v/>
      </c>
      <c r="AY213" s="3" t="str">
        <f t="shared" si="40"/>
        <v/>
      </c>
      <c r="BA213" s="3">
        <v>0</v>
      </c>
      <c r="BB213" s="3" t="str">
        <v/>
      </c>
    </row>
    <row r="214" spans="1:54" x14ac:dyDescent="0.3">
      <c r="A214" s="3" t="str">
        <v>ایران</v>
      </c>
      <c r="B214" s="3" t="str">
        <v>داخلی</v>
      </c>
      <c r="C214" s="3">
        <v>2</v>
      </c>
      <c r="E214" s="3" t="str">
        <v>ایران</v>
      </c>
      <c r="M214" s="3" t="str">
        <f>_xlfn.IFNA(VLOOKUP(L214,Sheet2!A:B,2,),"")</f>
        <v/>
      </c>
      <c r="N214" s="3" t="str">
        <f t="shared" si="33"/>
        <v/>
      </c>
      <c r="P214" s="3" t="str">
        <f t="shared" si="32"/>
        <v>برند ایرانی</v>
      </c>
      <c r="Q214" s="3" t="str">
        <f t="shared" si="34"/>
        <v>برند ایرانی</v>
      </c>
      <c r="R214" s="3" t="str">
        <f t="shared" si="35"/>
        <v/>
      </c>
      <c r="S214" s="3" t="str">
        <f t="shared" si="36"/>
        <v/>
      </c>
      <c r="V214" s="3" t="str">
        <f t="shared" si="37"/>
        <v/>
      </c>
      <c r="AG214" s="3" t="str">
        <f>_xlfn.IFNA(IF(VLOOKUP(A214,$J$2:$M$200,4,0) &lt;&gt; 0, VLOOKUP(A214,$J$2:$M$200,4,0), ""),"")</f>
        <v>برند</v>
      </c>
      <c r="AH214" s="3" t="str">
        <f>_xlfn.IFNA(IF(VLOOKUP(B214,$J$2:$M$200,4,0) &lt;&gt; 0, VLOOKUP(B214,$J$2:$M$200,4,0), ""),"")</f>
        <v>برند</v>
      </c>
      <c r="AI214" s="3" t="str">
        <f>IF(AND(AG214&lt;&gt;"",AH214&lt;&gt;"", AG214&lt;&gt;AH214),C214,"")</f>
        <v/>
      </c>
      <c r="AJ214" s="3" t="str">
        <f t="shared" si="38"/>
        <v/>
      </c>
      <c r="AO214" s="3">
        <v>0</v>
      </c>
      <c r="AP214" s="3">
        <v>0</v>
      </c>
      <c r="AU214" s="3">
        <f t="shared" si="41"/>
        <v>2</v>
      </c>
      <c r="AV214" s="3" t="str">
        <f t="shared" si="39"/>
        <v>برند To برند</v>
      </c>
      <c r="AY214" s="3" t="str">
        <f t="shared" si="40"/>
        <v/>
      </c>
      <c r="BA214" s="3">
        <v>0</v>
      </c>
      <c r="BB214" s="3" t="str">
        <v/>
      </c>
    </row>
    <row r="215" spans="1:54" x14ac:dyDescent="0.3">
      <c r="A215" s="3" t="str">
        <v>بهران</v>
      </c>
      <c r="B215" s="3" t="str">
        <v>صدا</v>
      </c>
      <c r="C215" s="3">
        <v>2</v>
      </c>
      <c r="E215" s="3" t="str">
        <v>بهران</v>
      </c>
      <c r="M215" s="3" t="str">
        <f>_xlfn.IFNA(VLOOKUP(L215,Sheet2!A:B,2,),"")</f>
        <v/>
      </c>
      <c r="N215" s="3" t="str">
        <f t="shared" si="33"/>
        <v/>
      </c>
      <c r="P215" s="3" t="str">
        <f t="shared" si="32"/>
        <v>برند ایرانی</v>
      </c>
      <c r="Q215" s="3" t="str">
        <f t="shared" si="34"/>
        <v>نرم و روان حرکت کردن موتور</v>
      </c>
      <c r="R215" s="3">
        <f t="shared" si="35"/>
        <v>2</v>
      </c>
      <c r="S215" s="3" t="str">
        <f t="shared" si="36"/>
        <v>برند ایرانی - نرم و روان حرکت کردن موتور</v>
      </c>
      <c r="V215" s="3" t="str">
        <f t="shared" si="37"/>
        <v/>
      </c>
      <c r="AG215" s="3" t="str">
        <f>_xlfn.IFNA(IF(VLOOKUP(A215,$J$2:$M$200,4,0) &lt;&gt; 0, VLOOKUP(A215,$J$2:$M$200,4,0), ""),"")</f>
        <v>برند</v>
      </c>
      <c r="AH215" s="3" t="str">
        <f>_xlfn.IFNA(IF(VLOOKUP(B215,$J$2:$M$200,4,0) &lt;&gt; 0, VLOOKUP(B215,$J$2:$M$200,4,0), ""),"")</f>
        <v>کیفیت</v>
      </c>
      <c r="AI215" s="3">
        <f>IF(AND(AG215&lt;&gt;"",AH215&lt;&gt;"", AG215&lt;&gt;AH215),C215,"")</f>
        <v>2</v>
      </c>
      <c r="AJ215" s="3" t="str">
        <f t="shared" si="38"/>
        <v>برند To کیفیت</v>
      </c>
      <c r="AO215" s="3">
        <v>0</v>
      </c>
      <c r="AP215" s="3">
        <v>0</v>
      </c>
      <c r="AU215" s="3" t="str">
        <f t="shared" si="41"/>
        <v/>
      </c>
      <c r="AV215" s="3" t="str">
        <f t="shared" si="39"/>
        <v/>
      </c>
      <c r="AY215" s="3" t="str">
        <f t="shared" si="40"/>
        <v/>
      </c>
      <c r="BA215" s="3">
        <v>0</v>
      </c>
      <c r="BB215" s="3" t="str">
        <v/>
      </c>
    </row>
    <row r="216" spans="1:54" x14ac:dyDescent="0.3">
      <c r="A216" s="3" t="str">
        <v>توصیه</v>
      </c>
      <c r="B216" s="3" t="str">
        <v>کارکرد</v>
      </c>
      <c r="C216" s="3">
        <v>2</v>
      </c>
      <c r="E216" s="3" t="str">
        <v>توصیه</v>
      </c>
      <c r="M216" s="3" t="str">
        <f>_xlfn.IFNA(VLOOKUP(L216,Sheet2!A:B,2,),"")</f>
        <v/>
      </c>
      <c r="N216" s="3" t="str">
        <f t="shared" si="33"/>
        <v/>
      </c>
      <c r="P216" s="3" t="str">
        <f t="shared" si="32"/>
        <v>سرویسکار توصیه شده</v>
      </c>
      <c r="Q216" s="3" t="str">
        <f t="shared" si="34"/>
        <v>قابلیت طی مسافت بیشتر</v>
      </c>
      <c r="R216" s="3">
        <f t="shared" si="35"/>
        <v>2</v>
      </c>
      <c r="S216" s="3" t="str">
        <f t="shared" si="36"/>
        <v>سرویسکار توصیه شده - قابلیت طی مسافت بیشتر</v>
      </c>
      <c r="V216" s="3" t="str">
        <f t="shared" si="37"/>
        <v/>
      </c>
      <c r="AG216" s="3" t="str">
        <f>_xlfn.IFNA(IF(VLOOKUP(A216,$J$2:$M$200,4,0) &lt;&gt; 0, VLOOKUP(A216,$J$2:$M$200,4,0), ""),"")</f>
        <v>سرویس کار</v>
      </c>
      <c r="AH216" s="3" t="str">
        <f>_xlfn.IFNA(IF(VLOOKUP(B216,$J$2:$M$200,4,0) &lt;&gt; 0, VLOOKUP(B216,$J$2:$M$200,4,0), ""),"")</f>
        <v>کیفیت</v>
      </c>
      <c r="AI216" s="3">
        <f>IF(AND(AG216&lt;&gt;"",AH216&lt;&gt;"", AG216&lt;&gt;AH216),C216,"")</f>
        <v>2</v>
      </c>
      <c r="AJ216" s="3" t="str">
        <f t="shared" si="38"/>
        <v>سرویس کار To کیفیت</v>
      </c>
      <c r="AO216" s="3">
        <v>0</v>
      </c>
      <c r="AP216" s="3">
        <v>0</v>
      </c>
      <c r="AU216" s="3" t="str">
        <f t="shared" si="41"/>
        <v/>
      </c>
      <c r="AV216" s="3" t="str">
        <f t="shared" si="39"/>
        <v/>
      </c>
      <c r="AY216" s="3" t="str">
        <f t="shared" si="40"/>
        <v/>
      </c>
      <c r="BA216" s="3">
        <v>0</v>
      </c>
      <c r="BB216" s="3" t="str">
        <v/>
      </c>
    </row>
    <row r="217" spans="1:54" x14ac:dyDescent="0.3">
      <c r="A217" s="3" t="str">
        <v>خارجی</v>
      </c>
      <c r="B217" s="3" t="str">
        <v>فیک</v>
      </c>
      <c r="C217" s="3">
        <v>2</v>
      </c>
      <c r="E217" s="3" t="str">
        <v>خارجی</v>
      </c>
      <c r="M217" s="3" t="str">
        <f>_xlfn.IFNA(VLOOKUP(L217,Sheet2!A:B,2,),"")</f>
        <v/>
      </c>
      <c r="N217" s="3" t="str">
        <f t="shared" si="33"/>
        <v/>
      </c>
      <c r="P217" s="3" t="str">
        <f t="shared" si="32"/>
        <v>برند وارداتی</v>
      </c>
      <c r="Q217" s="3" t="str">
        <f t="shared" si="34"/>
        <v>اصالت روغن موتور</v>
      </c>
      <c r="R217" s="3">
        <f t="shared" si="35"/>
        <v>2</v>
      </c>
      <c r="S217" s="3" t="str">
        <f t="shared" si="36"/>
        <v>برند وارداتی - اصالت روغن موتور</v>
      </c>
      <c r="V217" s="3" t="str">
        <f t="shared" si="37"/>
        <v/>
      </c>
      <c r="AG217" s="3" t="str">
        <f>_xlfn.IFNA(IF(VLOOKUP(A217,$J$2:$M$200,4,0) &lt;&gt; 0, VLOOKUP(A217,$J$2:$M$200,4,0), ""),"")</f>
        <v>برند</v>
      </c>
      <c r="AH217" s="3" t="str">
        <f>_xlfn.IFNA(IF(VLOOKUP(B217,$J$2:$M$200,4,0) &lt;&gt; 0, VLOOKUP(B217,$J$2:$M$200,4,0), ""),"")</f>
        <v>برند</v>
      </c>
      <c r="AI217" s="3" t="str">
        <f>IF(AND(AG217&lt;&gt;"",AH217&lt;&gt;"", AG217&lt;&gt;AH217),C217,"")</f>
        <v/>
      </c>
      <c r="AJ217" s="3" t="str">
        <f t="shared" si="38"/>
        <v/>
      </c>
      <c r="AO217" s="3">
        <v>0</v>
      </c>
      <c r="AP217" s="3">
        <v>0</v>
      </c>
      <c r="AU217" s="3">
        <f t="shared" si="41"/>
        <v>2</v>
      </c>
      <c r="AV217" s="3" t="str">
        <f t="shared" si="39"/>
        <v>برند To برند</v>
      </c>
      <c r="AY217" s="3" t="str">
        <f t="shared" si="40"/>
        <v/>
      </c>
      <c r="BA217" s="3">
        <v>0</v>
      </c>
      <c r="BB217" s="3" t="str">
        <v/>
      </c>
    </row>
    <row r="218" spans="1:54" x14ac:dyDescent="0.3">
      <c r="A218" s="3" t="str">
        <v>تعمیر</v>
      </c>
      <c r="B218" s="3" t="str">
        <v>تعمیرکار</v>
      </c>
      <c r="C218" s="3">
        <v>2</v>
      </c>
      <c r="E218" s="3" t="str">
        <v>تعمیر</v>
      </c>
      <c r="M218" s="3" t="str">
        <f>_xlfn.IFNA(VLOOKUP(L218,Sheet2!A:B,2,),"")</f>
        <v/>
      </c>
      <c r="N218" s="3" t="str">
        <f t="shared" si="33"/>
        <v/>
      </c>
      <c r="P218" s="3" t="str">
        <f t="shared" si="32"/>
        <v/>
      </c>
      <c r="Q218" s="3" t="str">
        <f t="shared" si="34"/>
        <v>اعتماد به سرویسکار</v>
      </c>
      <c r="R218" s="3" t="str">
        <f t="shared" si="35"/>
        <v/>
      </c>
      <c r="S218" s="3" t="str">
        <f t="shared" si="36"/>
        <v/>
      </c>
      <c r="V218" s="3" t="str">
        <f t="shared" si="37"/>
        <v/>
      </c>
      <c r="AG218" s="3" t="str">
        <f>_xlfn.IFNA(IF(VLOOKUP(A218,$J$2:$M$200,4,0) &lt;&gt; 0, VLOOKUP(A218,$J$2:$M$200,4,0), ""),"")</f>
        <v/>
      </c>
      <c r="AH218" s="3" t="str">
        <f>_xlfn.IFNA(IF(VLOOKUP(B218,$J$2:$M$200,4,0) &lt;&gt; 0, VLOOKUP(B218,$J$2:$M$200,4,0), ""),"")</f>
        <v>سرویس کار</v>
      </c>
      <c r="AI218" s="3" t="str">
        <f>IF(AND(AG218&lt;&gt;"",AH218&lt;&gt;"", AG218&lt;&gt;AH218),C218,"")</f>
        <v/>
      </c>
      <c r="AJ218" s="3" t="str">
        <f t="shared" si="38"/>
        <v/>
      </c>
      <c r="AO218" s="3">
        <v>0</v>
      </c>
      <c r="AP218" s="3">
        <v>0</v>
      </c>
      <c r="AU218" s="3" t="str">
        <f t="shared" si="41"/>
        <v/>
      </c>
      <c r="AV218" s="3" t="str">
        <f t="shared" si="39"/>
        <v/>
      </c>
      <c r="AY218" s="3" t="str">
        <f t="shared" si="40"/>
        <v/>
      </c>
      <c r="BA218" s="3">
        <v>0</v>
      </c>
      <c r="BB218" s="3" t="str">
        <v/>
      </c>
    </row>
    <row r="219" spans="1:54" x14ac:dyDescent="0.3">
      <c r="A219" s="3" t="str">
        <v>نرم</v>
      </c>
      <c r="B219" s="3" t="str">
        <v>صدا</v>
      </c>
      <c r="C219" s="3">
        <v>2</v>
      </c>
      <c r="E219" s="3" t="str">
        <v>نرم</v>
      </c>
      <c r="M219" s="3" t="str">
        <f>_xlfn.IFNA(VLOOKUP(L219,Sheet2!A:B,2,),"")</f>
        <v/>
      </c>
      <c r="N219" s="3" t="str">
        <f t="shared" si="33"/>
        <v/>
      </c>
      <c r="P219" s="3" t="str">
        <f t="shared" si="32"/>
        <v>نرم و روان حرکت کردن موتور</v>
      </c>
      <c r="Q219" s="3" t="str">
        <f t="shared" si="34"/>
        <v>نرم و روان حرکت کردن موتور</v>
      </c>
      <c r="R219" s="3" t="str">
        <f t="shared" si="35"/>
        <v/>
      </c>
      <c r="S219" s="3" t="str">
        <f t="shared" si="36"/>
        <v/>
      </c>
      <c r="V219" s="3" t="str">
        <f t="shared" si="37"/>
        <v/>
      </c>
      <c r="AG219" s="3" t="str">
        <f>_xlfn.IFNA(IF(VLOOKUP(A219,$J$2:$M$200,4,0) &lt;&gt; 0, VLOOKUP(A219,$J$2:$M$200,4,0), ""),"")</f>
        <v>کیفیت</v>
      </c>
      <c r="AH219" s="3" t="str">
        <f>_xlfn.IFNA(IF(VLOOKUP(B219,$J$2:$M$200,4,0) &lt;&gt; 0, VLOOKUP(B219,$J$2:$M$200,4,0), ""),"")</f>
        <v>کیفیت</v>
      </c>
      <c r="AI219" s="3" t="str">
        <f>IF(AND(AG219&lt;&gt;"",AH219&lt;&gt;"", AG219&lt;&gt;AH219),C219,"")</f>
        <v/>
      </c>
      <c r="AJ219" s="3" t="str">
        <f t="shared" si="38"/>
        <v/>
      </c>
      <c r="AO219" s="3">
        <v>0</v>
      </c>
      <c r="AP219" s="3">
        <v>0</v>
      </c>
      <c r="AU219" s="3">
        <f t="shared" si="41"/>
        <v>2</v>
      </c>
      <c r="AV219" s="3" t="str">
        <f t="shared" si="39"/>
        <v>کیفیت To کیفیت</v>
      </c>
      <c r="AY219" s="3" t="str">
        <f t="shared" si="40"/>
        <v/>
      </c>
      <c r="BA219" s="3">
        <v>0</v>
      </c>
      <c r="BB219" s="3" t="str">
        <v/>
      </c>
    </row>
    <row r="220" spans="1:54" x14ac:dyDescent="0.3">
      <c r="A220" s="3" t="str">
        <v>هزینه</v>
      </c>
      <c r="B220" s="3" t="str">
        <v>پارس</v>
      </c>
      <c r="C220" s="3">
        <v>2</v>
      </c>
      <c r="E220" s="3" t="str">
        <v>هزینه</v>
      </c>
      <c r="M220" s="3" t="str">
        <f>_xlfn.IFNA(VLOOKUP(L220,Sheet2!A:B,2,),"")</f>
        <v/>
      </c>
      <c r="N220" s="3" t="str">
        <f t="shared" si="33"/>
        <v/>
      </c>
      <c r="P220" s="3" t="str">
        <f t="shared" si="32"/>
        <v>روغن موتور اقتصادی</v>
      </c>
      <c r="Q220" s="3" t="str">
        <f t="shared" si="34"/>
        <v>برند ایرانی</v>
      </c>
      <c r="R220" s="3">
        <f t="shared" si="35"/>
        <v>2</v>
      </c>
      <c r="S220" s="3" t="str">
        <f t="shared" si="36"/>
        <v>روغن موتور اقتصادی - برند ایرانی</v>
      </c>
      <c r="V220" s="3" t="str">
        <f t="shared" si="37"/>
        <v/>
      </c>
      <c r="AG220" s="3" t="str">
        <f>_xlfn.IFNA(IF(VLOOKUP(A220,$J$2:$M$200,4,0) &lt;&gt; 0, VLOOKUP(A220,$J$2:$M$200,4,0), ""),"")</f>
        <v>قیمت</v>
      </c>
      <c r="AH220" s="3" t="str">
        <f>_xlfn.IFNA(IF(VLOOKUP(B220,$J$2:$M$200,4,0) &lt;&gt; 0, VLOOKUP(B220,$J$2:$M$200,4,0), ""),"")</f>
        <v>برند</v>
      </c>
      <c r="AI220" s="3">
        <f>IF(AND(AG220&lt;&gt;"",AH220&lt;&gt;"", AG220&lt;&gt;AH220),C220,"")</f>
        <v>2</v>
      </c>
      <c r="AJ220" s="3" t="str">
        <f t="shared" si="38"/>
        <v>قیمت To برند</v>
      </c>
      <c r="AO220" s="3">
        <v>0</v>
      </c>
      <c r="AP220" s="3">
        <v>0</v>
      </c>
      <c r="AU220" s="3" t="str">
        <f t="shared" si="41"/>
        <v/>
      </c>
      <c r="AV220" s="3" t="str">
        <f t="shared" si="39"/>
        <v/>
      </c>
      <c r="AY220" s="3" t="str">
        <f t="shared" si="40"/>
        <v/>
      </c>
      <c r="BA220" s="3">
        <v>0</v>
      </c>
      <c r="BB220" s="3" t="str">
        <v/>
      </c>
    </row>
    <row r="221" spans="1:54" x14ac:dyDescent="0.3">
      <c r="A221" s="3" t="str">
        <v>کارکرد</v>
      </c>
      <c r="B221" s="3" t="str">
        <v>صدا</v>
      </c>
      <c r="C221" s="3">
        <v>2</v>
      </c>
      <c r="E221" s="3" t="str">
        <v>کارکرد</v>
      </c>
      <c r="M221" s="3" t="str">
        <f>_xlfn.IFNA(VLOOKUP(L221,Sheet2!A:B,2,),"")</f>
        <v/>
      </c>
      <c r="N221" s="3" t="str">
        <f t="shared" si="33"/>
        <v/>
      </c>
      <c r="P221" s="3" t="str">
        <f t="shared" si="32"/>
        <v>قابلیت طی مسافت بیشتر</v>
      </c>
      <c r="Q221" s="3" t="str">
        <f t="shared" si="34"/>
        <v>نرم و روان حرکت کردن موتور</v>
      </c>
      <c r="R221" s="3">
        <f t="shared" si="35"/>
        <v>2</v>
      </c>
      <c r="S221" s="3" t="str">
        <f t="shared" si="36"/>
        <v>قابلیت طی مسافت بیشتر - نرم و روان حرکت کردن موتور</v>
      </c>
      <c r="V221" s="3" t="str">
        <f t="shared" si="37"/>
        <v/>
      </c>
      <c r="AG221" s="3" t="str">
        <f>_xlfn.IFNA(IF(VLOOKUP(A221,$J$2:$M$200,4,0) &lt;&gt; 0, VLOOKUP(A221,$J$2:$M$200,4,0), ""),"")</f>
        <v>کیفیت</v>
      </c>
      <c r="AH221" s="3" t="str">
        <f>_xlfn.IFNA(IF(VLOOKUP(B221,$J$2:$M$200,4,0) &lt;&gt; 0, VLOOKUP(B221,$J$2:$M$200,4,0), ""),"")</f>
        <v>کیفیت</v>
      </c>
      <c r="AI221" s="3" t="str">
        <f>IF(AND(AG221&lt;&gt;"",AH221&lt;&gt;"", AG221&lt;&gt;AH221),C221,"")</f>
        <v/>
      </c>
      <c r="AJ221" s="3" t="str">
        <f t="shared" si="38"/>
        <v/>
      </c>
      <c r="AO221" s="3">
        <v>0</v>
      </c>
      <c r="AP221" s="3">
        <v>0</v>
      </c>
      <c r="AU221" s="3">
        <f t="shared" si="41"/>
        <v>2</v>
      </c>
      <c r="AV221" s="3" t="str">
        <f t="shared" si="39"/>
        <v>کیفیت To کیفیت</v>
      </c>
      <c r="AY221" s="3" t="str">
        <f t="shared" si="40"/>
        <v/>
      </c>
      <c r="BA221" s="3">
        <v>0</v>
      </c>
      <c r="BB221" s="3" t="str">
        <v/>
      </c>
    </row>
    <row r="222" spans="1:54" x14ac:dyDescent="0.3">
      <c r="A222" s="3" t="str">
        <v>خارجی</v>
      </c>
      <c r="B222" s="3" t="str">
        <v>کیلومتر</v>
      </c>
      <c r="C222" s="3">
        <v>2</v>
      </c>
      <c r="E222" s="3" t="str">
        <v>خارجی</v>
      </c>
      <c r="M222" s="3" t="str">
        <f>_xlfn.IFNA(VLOOKUP(L222,Sheet2!A:B,2,),"")</f>
        <v/>
      </c>
      <c r="N222" s="3" t="str">
        <f t="shared" si="33"/>
        <v/>
      </c>
      <c r="P222" s="3" t="str">
        <f t="shared" si="32"/>
        <v>برند وارداتی</v>
      </c>
      <c r="Q222" s="3" t="str">
        <f t="shared" si="34"/>
        <v>قابلیت طی مسافت بیشتر</v>
      </c>
      <c r="R222" s="3">
        <f t="shared" si="35"/>
        <v>2</v>
      </c>
      <c r="S222" s="3" t="str">
        <f t="shared" si="36"/>
        <v>برند وارداتی - قابلیت طی مسافت بیشتر</v>
      </c>
      <c r="V222" s="3" t="str">
        <f t="shared" si="37"/>
        <v/>
      </c>
      <c r="AG222" s="3" t="str">
        <f>_xlfn.IFNA(IF(VLOOKUP(A222,$J$2:$M$200,4,0) &lt;&gt; 0, VLOOKUP(A222,$J$2:$M$200,4,0), ""),"")</f>
        <v>برند</v>
      </c>
      <c r="AH222" s="3" t="str">
        <f>_xlfn.IFNA(IF(VLOOKUP(B222,$J$2:$M$200,4,0) &lt;&gt; 0, VLOOKUP(B222,$J$2:$M$200,4,0), ""),"")</f>
        <v>کیفیت</v>
      </c>
      <c r="AI222" s="3">
        <f>IF(AND(AG222&lt;&gt;"",AH222&lt;&gt;"", AG222&lt;&gt;AH222),C222,"")</f>
        <v>2</v>
      </c>
      <c r="AJ222" s="3" t="str">
        <f t="shared" si="38"/>
        <v>برند To کیفیت</v>
      </c>
      <c r="AO222" s="3">
        <v>0</v>
      </c>
      <c r="AP222" s="3">
        <v>0</v>
      </c>
      <c r="AU222" s="3" t="str">
        <f t="shared" si="41"/>
        <v/>
      </c>
      <c r="AV222" s="3" t="str">
        <f t="shared" si="39"/>
        <v/>
      </c>
      <c r="AY222" s="3" t="str">
        <f t="shared" si="40"/>
        <v/>
      </c>
      <c r="BA222" s="3">
        <v>0</v>
      </c>
      <c r="BB222" s="3" t="str">
        <v/>
      </c>
    </row>
    <row r="223" spans="1:54" x14ac:dyDescent="0.3">
      <c r="A223" s="3" t="str">
        <v>ارزون</v>
      </c>
      <c r="B223" s="3" t="str">
        <v>پارس</v>
      </c>
      <c r="C223" s="3">
        <v>2</v>
      </c>
      <c r="E223" s="3" t="str">
        <v>ارزون</v>
      </c>
      <c r="M223" s="3" t="str">
        <f>_xlfn.IFNA(VLOOKUP(L223,Sheet2!A:B,2,),"")</f>
        <v/>
      </c>
      <c r="N223" s="3" t="str">
        <f t="shared" si="33"/>
        <v/>
      </c>
      <c r="P223" s="3" t="str">
        <f t="shared" si="32"/>
        <v>روغن موتور اقتصادی</v>
      </c>
      <c r="Q223" s="3" t="str">
        <f t="shared" si="34"/>
        <v>برند ایرانی</v>
      </c>
      <c r="R223" s="3">
        <f t="shared" si="35"/>
        <v>2</v>
      </c>
      <c r="S223" s="3" t="str">
        <f t="shared" si="36"/>
        <v>روغن موتور اقتصادی - برند ایرانی</v>
      </c>
      <c r="V223" s="3" t="str">
        <f t="shared" si="37"/>
        <v/>
      </c>
      <c r="AG223" s="3" t="str">
        <f>_xlfn.IFNA(IF(VLOOKUP(A223,$J$2:$M$200,4,0) &lt;&gt; 0, VLOOKUP(A223,$J$2:$M$200,4,0), ""),"")</f>
        <v>قیمت</v>
      </c>
      <c r="AH223" s="3" t="str">
        <f>_xlfn.IFNA(IF(VLOOKUP(B223,$J$2:$M$200,4,0) &lt;&gt; 0, VLOOKUP(B223,$J$2:$M$200,4,0), ""),"")</f>
        <v>برند</v>
      </c>
      <c r="AI223" s="3">
        <f>IF(AND(AG223&lt;&gt;"",AH223&lt;&gt;"", AG223&lt;&gt;AH223),C223,"")</f>
        <v>2</v>
      </c>
      <c r="AJ223" s="3" t="str">
        <f t="shared" si="38"/>
        <v>قیمت To برند</v>
      </c>
      <c r="AO223" s="3">
        <v>0</v>
      </c>
      <c r="AP223" s="3">
        <v>0</v>
      </c>
      <c r="AU223" s="3" t="str">
        <f t="shared" si="41"/>
        <v/>
      </c>
      <c r="AV223" s="3" t="str">
        <f t="shared" si="39"/>
        <v/>
      </c>
      <c r="AY223" s="3" t="str">
        <f t="shared" si="40"/>
        <v/>
      </c>
      <c r="BA223" s="3">
        <v>0</v>
      </c>
      <c r="BB223" s="3" t="str">
        <v/>
      </c>
    </row>
    <row r="224" spans="1:54" x14ac:dyDescent="0.3">
      <c r="A224" s="3" t="str">
        <v>ایران</v>
      </c>
      <c r="B224" s="3" t="str">
        <v>کیلومتر</v>
      </c>
      <c r="C224" s="3">
        <v>2</v>
      </c>
      <c r="E224" s="3" t="str">
        <v>ایران</v>
      </c>
      <c r="M224" s="3" t="str">
        <f>_xlfn.IFNA(VLOOKUP(L224,Sheet2!A:B,2,),"")</f>
        <v/>
      </c>
      <c r="N224" s="3" t="str">
        <f t="shared" si="33"/>
        <v/>
      </c>
      <c r="P224" s="3" t="str">
        <f t="shared" si="32"/>
        <v>برند ایرانی</v>
      </c>
      <c r="Q224" s="3" t="str">
        <f t="shared" si="34"/>
        <v>قابلیت طی مسافت بیشتر</v>
      </c>
      <c r="R224" s="3">
        <f t="shared" si="35"/>
        <v>2</v>
      </c>
      <c r="S224" s="3" t="str">
        <f t="shared" si="36"/>
        <v>برند ایرانی - قابلیت طی مسافت بیشتر</v>
      </c>
      <c r="V224" s="3" t="str">
        <f t="shared" si="37"/>
        <v/>
      </c>
      <c r="AG224" s="3" t="str">
        <f>_xlfn.IFNA(IF(VLOOKUP(A224,$J$2:$M$200,4,0) &lt;&gt; 0, VLOOKUP(A224,$J$2:$M$200,4,0), ""),"")</f>
        <v>برند</v>
      </c>
      <c r="AH224" s="3" t="str">
        <f>_xlfn.IFNA(IF(VLOOKUP(B224,$J$2:$M$200,4,0) &lt;&gt; 0, VLOOKUP(B224,$J$2:$M$200,4,0), ""),"")</f>
        <v>کیفیت</v>
      </c>
      <c r="AI224" s="3">
        <f>IF(AND(AG224&lt;&gt;"",AH224&lt;&gt;"", AG224&lt;&gt;AH224),C224,"")</f>
        <v>2</v>
      </c>
      <c r="AJ224" s="3" t="str">
        <f t="shared" si="38"/>
        <v>برند To کیفیت</v>
      </c>
      <c r="AO224" s="3">
        <v>0</v>
      </c>
      <c r="AP224" s="3">
        <v>0</v>
      </c>
      <c r="AU224" s="3" t="str">
        <f t="shared" si="41"/>
        <v/>
      </c>
      <c r="AV224" s="3" t="str">
        <f t="shared" si="39"/>
        <v/>
      </c>
      <c r="AY224" s="3" t="str">
        <f t="shared" si="40"/>
        <v/>
      </c>
      <c r="BA224" s="3">
        <v>0</v>
      </c>
      <c r="BB224" s="3" t="str">
        <v/>
      </c>
    </row>
    <row r="225" spans="1:54" x14ac:dyDescent="0.3">
      <c r="A225" s="3" t="str">
        <v>ارزان</v>
      </c>
      <c r="B225" s="3" t="str">
        <v>هزینه</v>
      </c>
      <c r="C225" s="3">
        <v>2</v>
      </c>
      <c r="E225" s="3" t="str">
        <v>ارزان</v>
      </c>
      <c r="M225" s="3" t="str">
        <f>_xlfn.IFNA(VLOOKUP(L225,Sheet2!A:B,2,),"")</f>
        <v/>
      </c>
      <c r="N225" s="3" t="str">
        <f t="shared" si="33"/>
        <v/>
      </c>
      <c r="P225" s="3" t="str">
        <f t="shared" si="32"/>
        <v>روغن موتور اقتصادی</v>
      </c>
      <c r="Q225" s="3" t="str">
        <f t="shared" si="34"/>
        <v>روغن موتور اقتصادی</v>
      </c>
      <c r="R225" s="3" t="str">
        <f t="shared" si="35"/>
        <v/>
      </c>
      <c r="S225" s="3" t="str">
        <f t="shared" si="36"/>
        <v/>
      </c>
      <c r="V225" s="3" t="str">
        <f t="shared" si="37"/>
        <v/>
      </c>
      <c r="AG225" s="3" t="str">
        <f>_xlfn.IFNA(IF(VLOOKUP(A225,$J$2:$M$200,4,0) &lt;&gt; 0, VLOOKUP(A225,$J$2:$M$200,4,0), ""),"")</f>
        <v>قیمت</v>
      </c>
      <c r="AH225" s="3" t="str">
        <f>_xlfn.IFNA(IF(VLOOKUP(B225,$J$2:$M$200,4,0) &lt;&gt; 0, VLOOKUP(B225,$J$2:$M$200,4,0), ""),"")</f>
        <v>قیمت</v>
      </c>
      <c r="AI225" s="3" t="str">
        <f>IF(AND(AG225&lt;&gt;"",AH225&lt;&gt;"", AG225&lt;&gt;AH225),C225,"")</f>
        <v/>
      </c>
      <c r="AJ225" s="3" t="str">
        <f t="shared" si="38"/>
        <v/>
      </c>
      <c r="AO225" s="3">
        <v>0</v>
      </c>
      <c r="AP225" s="3">
        <v>0</v>
      </c>
      <c r="AU225" s="3">
        <f t="shared" si="41"/>
        <v>2</v>
      </c>
      <c r="AV225" s="3" t="str">
        <f t="shared" si="39"/>
        <v>قیمت To قیمت</v>
      </c>
      <c r="AY225" s="3" t="str">
        <f t="shared" si="40"/>
        <v/>
      </c>
      <c r="BA225" s="3">
        <v>0</v>
      </c>
      <c r="BB225" s="3" t="str">
        <v/>
      </c>
    </row>
    <row r="226" spans="1:54" x14ac:dyDescent="0.3">
      <c r="A226" s="3" t="str">
        <v>گرون</v>
      </c>
      <c r="B226" s="3" t="str">
        <v>ایران</v>
      </c>
      <c r="C226" s="3">
        <v>2</v>
      </c>
      <c r="E226" s="3" t="str">
        <v>گرون</v>
      </c>
      <c r="M226" s="3" t="str">
        <f>_xlfn.IFNA(VLOOKUP(L226,Sheet2!A:B,2,),"")</f>
        <v/>
      </c>
      <c r="N226" s="3" t="str">
        <f t="shared" si="33"/>
        <v/>
      </c>
      <c r="P226" s="3" t="str">
        <f t="shared" si="32"/>
        <v>روغن موتور پرمیوم</v>
      </c>
      <c r="Q226" s="3" t="str">
        <f t="shared" si="34"/>
        <v>برند ایرانی</v>
      </c>
      <c r="R226" s="3">
        <f t="shared" si="35"/>
        <v>2</v>
      </c>
      <c r="S226" s="3" t="str">
        <f t="shared" si="36"/>
        <v>روغن موتور پرمیوم - برند ایرانی</v>
      </c>
      <c r="V226" s="3" t="str">
        <f t="shared" si="37"/>
        <v/>
      </c>
      <c r="AG226" s="3" t="str">
        <f>_xlfn.IFNA(IF(VLOOKUP(A226,$J$2:$M$200,4,0) &lt;&gt; 0, VLOOKUP(A226,$J$2:$M$200,4,0), ""),"")</f>
        <v>قیمت</v>
      </c>
      <c r="AH226" s="3" t="str">
        <f>_xlfn.IFNA(IF(VLOOKUP(B226,$J$2:$M$200,4,0) &lt;&gt; 0, VLOOKUP(B226,$J$2:$M$200,4,0), ""),"")</f>
        <v>برند</v>
      </c>
      <c r="AI226" s="3">
        <f>IF(AND(AG226&lt;&gt;"",AH226&lt;&gt;"", AG226&lt;&gt;AH226),C226,"")</f>
        <v>2</v>
      </c>
      <c r="AJ226" s="3" t="str">
        <f t="shared" si="38"/>
        <v>قیمت To برند</v>
      </c>
      <c r="AO226" s="3">
        <v>0</v>
      </c>
      <c r="AP226" s="3">
        <v>0</v>
      </c>
      <c r="AU226" s="3" t="str">
        <f t="shared" si="41"/>
        <v/>
      </c>
      <c r="AV226" s="3" t="str">
        <f t="shared" si="39"/>
        <v/>
      </c>
      <c r="AY226" s="3" t="str">
        <f t="shared" si="40"/>
        <v/>
      </c>
      <c r="BA226" s="3">
        <v>0</v>
      </c>
      <c r="BB226" s="3" t="str">
        <v/>
      </c>
    </row>
    <row r="227" spans="1:54" x14ac:dyDescent="0.3">
      <c r="A227" s="3" t="str">
        <v>10W40</v>
      </c>
      <c r="B227" s="3" t="str">
        <v>موتوسل</v>
      </c>
      <c r="C227" s="3">
        <v>2</v>
      </c>
      <c r="E227" s="3" t="str">
        <v>10W40</v>
      </c>
      <c r="M227" s="3" t="str">
        <f>_xlfn.IFNA(VLOOKUP(L227,Sheet2!A:B,2,),"")</f>
        <v/>
      </c>
      <c r="N227" s="3" t="str">
        <f t="shared" si="33"/>
        <v/>
      </c>
      <c r="P227" s="3" t="str">
        <f t="shared" si="32"/>
        <v>استاندارد</v>
      </c>
      <c r="Q227" s="3" t="str">
        <f t="shared" si="34"/>
        <v>برند تحت لیسانس</v>
      </c>
      <c r="R227" s="3">
        <f t="shared" si="35"/>
        <v>2</v>
      </c>
      <c r="S227" s="3" t="str">
        <f t="shared" si="36"/>
        <v>استاندارد - برند تحت لیسانس</v>
      </c>
      <c r="V227" s="3" t="str">
        <f t="shared" si="37"/>
        <v/>
      </c>
      <c r="AG227" s="3" t="str">
        <f>_xlfn.IFNA(IF(VLOOKUP(A227,$J$2:$M$200,4,0) &lt;&gt; 0, VLOOKUP(A227,$J$2:$M$200,4,0), ""),"")</f>
        <v>کیفیت</v>
      </c>
      <c r="AH227" s="3" t="str">
        <f>_xlfn.IFNA(IF(VLOOKUP(B227,$J$2:$M$200,4,0) &lt;&gt; 0, VLOOKUP(B227,$J$2:$M$200,4,0), ""),"")</f>
        <v>برند</v>
      </c>
      <c r="AI227" s="3">
        <f>IF(AND(AG227&lt;&gt;"",AH227&lt;&gt;"", AG227&lt;&gt;AH227),C227,"")</f>
        <v>2</v>
      </c>
      <c r="AJ227" s="3" t="str">
        <f t="shared" si="38"/>
        <v>کیفیت To برند</v>
      </c>
      <c r="AO227" s="3">
        <v>0</v>
      </c>
      <c r="AP227" s="3">
        <v>0</v>
      </c>
      <c r="AU227" s="3" t="str">
        <f t="shared" si="41"/>
        <v/>
      </c>
      <c r="AV227" s="3" t="str">
        <f t="shared" si="39"/>
        <v/>
      </c>
      <c r="AY227" s="3" t="str">
        <f t="shared" si="40"/>
        <v/>
      </c>
      <c r="BA227" s="3">
        <v>0</v>
      </c>
      <c r="BB227" s="3" t="str">
        <v/>
      </c>
    </row>
    <row r="228" spans="1:54" x14ac:dyDescent="0.3">
      <c r="A228" s="3" t="str">
        <v>هزینه</v>
      </c>
      <c r="B228" s="3" t="str">
        <v>خارج</v>
      </c>
      <c r="C228" s="3">
        <v>2</v>
      </c>
      <c r="E228" s="3" t="str">
        <v>هزینه</v>
      </c>
      <c r="M228" s="3" t="str">
        <f>_xlfn.IFNA(VLOOKUP(L228,Sheet2!A:B,2,),"")</f>
        <v/>
      </c>
      <c r="N228" s="3" t="str">
        <f t="shared" si="33"/>
        <v/>
      </c>
      <c r="P228" s="3" t="str">
        <f t="shared" si="32"/>
        <v>روغن موتور اقتصادی</v>
      </c>
      <c r="Q228" s="3" t="str">
        <f t="shared" si="34"/>
        <v>برند وارداتی</v>
      </c>
      <c r="R228" s="3">
        <f t="shared" si="35"/>
        <v>2</v>
      </c>
      <c r="S228" s="3" t="str">
        <f t="shared" si="36"/>
        <v>روغن موتور اقتصادی - برند وارداتی</v>
      </c>
      <c r="V228" s="3" t="str">
        <f t="shared" si="37"/>
        <v/>
      </c>
      <c r="AG228" s="3" t="str">
        <f>_xlfn.IFNA(IF(VLOOKUP(A228,$J$2:$M$200,4,0) &lt;&gt; 0, VLOOKUP(A228,$J$2:$M$200,4,0), ""),"")</f>
        <v>قیمت</v>
      </c>
      <c r="AH228" s="3" t="str">
        <f>_xlfn.IFNA(IF(VLOOKUP(B228,$J$2:$M$200,4,0) &lt;&gt; 0, VLOOKUP(B228,$J$2:$M$200,4,0), ""),"")</f>
        <v>برند</v>
      </c>
      <c r="AI228" s="3">
        <f>IF(AND(AG228&lt;&gt;"",AH228&lt;&gt;"", AG228&lt;&gt;AH228),C228,"")</f>
        <v>2</v>
      </c>
      <c r="AJ228" s="3" t="str">
        <f t="shared" si="38"/>
        <v>قیمت To برند</v>
      </c>
      <c r="AO228" s="3">
        <v>0</v>
      </c>
      <c r="AP228" s="3">
        <v>0</v>
      </c>
      <c r="AU228" s="3" t="str">
        <f t="shared" si="41"/>
        <v/>
      </c>
      <c r="AV228" s="3" t="str">
        <f t="shared" si="39"/>
        <v/>
      </c>
      <c r="AY228" s="3" t="str">
        <f t="shared" si="40"/>
        <v/>
      </c>
      <c r="BA228" s="3" t="str">
        <v>برند To برند</v>
      </c>
      <c r="BB228" s="3">
        <v>228</v>
      </c>
    </row>
    <row r="229" spans="1:54" x14ac:dyDescent="0.3">
      <c r="A229" s="3" t="str">
        <v>یاتاقان</v>
      </c>
      <c r="B229" s="3" t="str">
        <v>هزینه</v>
      </c>
      <c r="C229" s="3">
        <v>2</v>
      </c>
      <c r="E229" s="3" t="str">
        <v>یاتاقان</v>
      </c>
      <c r="M229" s="3" t="str">
        <f>_xlfn.IFNA(VLOOKUP(L229,Sheet2!A:B,2,),"")</f>
        <v/>
      </c>
      <c r="N229" s="3" t="str">
        <f t="shared" si="33"/>
        <v/>
      </c>
      <c r="P229" s="3" t="str">
        <f t="shared" si="32"/>
        <v>گریس نشدن (عدم چسبندگی)</v>
      </c>
      <c r="Q229" s="3" t="str">
        <f t="shared" si="34"/>
        <v>روغن موتور اقتصادی</v>
      </c>
      <c r="R229" s="3">
        <f t="shared" si="35"/>
        <v>2</v>
      </c>
      <c r="S229" s="3" t="str">
        <f t="shared" si="36"/>
        <v>گریس نشدن (عدم چسبندگی) - روغن موتور اقتصادی</v>
      </c>
      <c r="V229" s="3" t="str">
        <f t="shared" si="37"/>
        <v/>
      </c>
      <c r="AG229" s="3" t="str">
        <f>_xlfn.IFNA(IF(VLOOKUP(A229,$J$2:$M$200,4,0) &lt;&gt; 0, VLOOKUP(A229,$J$2:$M$200,4,0), ""),"")</f>
        <v>کیفیت</v>
      </c>
      <c r="AH229" s="3" t="str">
        <f>_xlfn.IFNA(IF(VLOOKUP(B229,$J$2:$M$200,4,0) &lt;&gt; 0, VLOOKUP(B229,$J$2:$M$200,4,0), ""),"")</f>
        <v>قیمت</v>
      </c>
      <c r="AI229" s="3">
        <f>IF(AND(AG229&lt;&gt;"",AH229&lt;&gt;"", AG229&lt;&gt;AH229),C229,"")</f>
        <v>2</v>
      </c>
      <c r="AJ229" s="3" t="str">
        <f t="shared" si="38"/>
        <v>کیفیت To قیمت</v>
      </c>
      <c r="AO229" s="3">
        <v>0</v>
      </c>
      <c r="AP229" s="3">
        <v>0</v>
      </c>
      <c r="AU229" s="3" t="str">
        <f t="shared" si="41"/>
        <v/>
      </c>
      <c r="AV229" s="3" t="str">
        <f t="shared" si="39"/>
        <v/>
      </c>
      <c r="AY229" s="3" t="str">
        <f t="shared" si="40"/>
        <v/>
      </c>
      <c r="BA229" s="3" t="str">
        <v>قیمت To قیمت</v>
      </c>
      <c r="BB229" s="3">
        <v>166</v>
      </c>
    </row>
    <row r="230" spans="1:54" x14ac:dyDescent="0.3">
      <c r="A230" s="3" t="str">
        <v>ایران</v>
      </c>
      <c r="B230" s="3" t="str">
        <v>پیشنهاد</v>
      </c>
      <c r="C230" s="3">
        <v>2</v>
      </c>
      <c r="E230" s="3" t="str">
        <v>ایران</v>
      </c>
      <c r="M230" s="3" t="str">
        <f>_xlfn.IFNA(VLOOKUP(L230,Sheet2!A:B,2,),"")</f>
        <v/>
      </c>
      <c r="N230" s="3" t="str">
        <f t="shared" si="33"/>
        <v/>
      </c>
      <c r="P230" s="3" t="str">
        <f t="shared" si="32"/>
        <v>برند ایرانی</v>
      </c>
      <c r="Q230" s="3" t="str">
        <f t="shared" si="34"/>
        <v>سرویسکار توصیه شده</v>
      </c>
      <c r="R230" s="3">
        <f t="shared" si="35"/>
        <v>2</v>
      </c>
      <c r="S230" s="3" t="str">
        <f t="shared" si="36"/>
        <v>برند ایرانی - سرویسکار توصیه شده</v>
      </c>
      <c r="V230" s="3" t="str">
        <f t="shared" si="37"/>
        <v/>
      </c>
      <c r="AG230" s="3" t="str">
        <f>_xlfn.IFNA(IF(VLOOKUP(A230,$J$2:$M$200,4,0) &lt;&gt; 0, VLOOKUP(A230,$J$2:$M$200,4,0), ""),"")</f>
        <v>برند</v>
      </c>
      <c r="AH230" s="3" t="str">
        <f>_xlfn.IFNA(IF(VLOOKUP(B230,$J$2:$M$200,4,0) &lt;&gt; 0, VLOOKUP(B230,$J$2:$M$200,4,0), ""),"")</f>
        <v>سرویس کار</v>
      </c>
      <c r="AI230" s="3">
        <f>IF(AND(AG230&lt;&gt;"",AH230&lt;&gt;"", AG230&lt;&gt;AH230),C230,"")</f>
        <v>2</v>
      </c>
      <c r="AJ230" s="3" t="str">
        <f t="shared" si="38"/>
        <v>برند To سرویس کار</v>
      </c>
      <c r="AO230" s="3">
        <v>0</v>
      </c>
      <c r="AP230" s="3">
        <v>0</v>
      </c>
      <c r="AU230" s="3" t="str">
        <f t="shared" si="41"/>
        <v/>
      </c>
      <c r="AV230" s="3" t="str">
        <f t="shared" si="39"/>
        <v/>
      </c>
      <c r="AY230" s="3" t="str">
        <f t="shared" si="40"/>
        <v/>
      </c>
      <c r="BA230" s="3" t="str">
        <v>کیفیت To کیفیت</v>
      </c>
      <c r="BB230" s="3">
        <v>73</v>
      </c>
    </row>
    <row r="231" spans="1:54" x14ac:dyDescent="0.3">
      <c r="A231" s="3" t="str">
        <v>زیاده</v>
      </c>
      <c r="B231" s="3" t="str">
        <v>خارجی</v>
      </c>
      <c r="C231" s="3">
        <v>2</v>
      </c>
      <c r="E231" s="3" t="str">
        <v>زیاده</v>
      </c>
      <c r="M231" s="3" t="str">
        <f>_xlfn.IFNA(VLOOKUP(L231,Sheet2!A:B,2,),"")</f>
        <v/>
      </c>
      <c r="N231" s="3" t="str">
        <f t="shared" si="33"/>
        <v/>
      </c>
      <c r="P231" s="3" t="str">
        <f t="shared" si="32"/>
        <v>در دسترس بودن</v>
      </c>
      <c r="Q231" s="3" t="str">
        <f t="shared" si="34"/>
        <v>برند وارداتی</v>
      </c>
      <c r="R231" s="3">
        <f t="shared" si="35"/>
        <v>2</v>
      </c>
      <c r="S231" s="3" t="str">
        <f t="shared" si="36"/>
        <v>در دسترس بودن - برند وارداتی</v>
      </c>
      <c r="V231" s="3" t="str">
        <f t="shared" si="37"/>
        <v/>
      </c>
      <c r="AG231" s="3" t="str">
        <f>_xlfn.IFNA(IF(VLOOKUP(A231,$J$2:$M$200,4,0) &lt;&gt; 0, VLOOKUP(A231,$J$2:$M$200,4,0), ""),"")</f>
        <v>برند</v>
      </c>
      <c r="AH231" s="3" t="str">
        <f>_xlfn.IFNA(IF(VLOOKUP(B231,$J$2:$M$200,4,0) &lt;&gt; 0, VLOOKUP(B231,$J$2:$M$200,4,0), ""),"")</f>
        <v>برند</v>
      </c>
      <c r="AI231" s="3" t="str">
        <f>IF(AND(AG231&lt;&gt;"",AH231&lt;&gt;"", AG231&lt;&gt;AH231),C231,"")</f>
        <v/>
      </c>
      <c r="AJ231" s="3" t="str">
        <f t="shared" si="38"/>
        <v/>
      </c>
      <c r="AO231" s="3">
        <v>0</v>
      </c>
      <c r="AP231" s="3">
        <v>0</v>
      </c>
      <c r="AU231" s="3">
        <f t="shared" si="41"/>
        <v>2</v>
      </c>
      <c r="AV231" s="3" t="str">
        <f t="shared" si="39"/>
        <v>برند To برند</v>
      </c>
      <c r="AY231" s="3" t="str">
        <f t="shared" si="40"/>
        <v/>
      </c>
      <c r="BA231" s="3" t="str">
        <v>سرویس کار To سرویس کار</v>
      </c>
      <c r="BB231" s="3">
        <v>55</v>
      </c>
    </row>
    <row r="232" spans="1:54" x14ac:dyDescent="0.3">
      <c r="A232" s="3" t="str">
        <v>گرون</v>
      </c>
      <c r="B232" s="3" t="str">
        <v>بهران</v>
      </c>
      <c r="C232" s="3">
        <v>2</v>
      </c>
      <c r="E232" s="3" t="str">
        <v>گرون</v>
      </c>
      <c r="M232" s="3" t="str">
        <f>_xlfn.IFNA(VLOOKUP(L232,Sheet2!A:B,2,),"")</f>
        <v/>
      </c>
      <c r="N232" s="3" t="str">
        <f t="shared" si="33"/>
        <v/>
      </c>
      <c r="P232" s="3" t="str">
        <f t="shared" si="32"/>
        <v>روغن موتور پرمیوم</v>
      </c>
      <c r="Q232" s="3" t="str">
        <f t="shared" si="34"/>
        <v>برند ایرانی</v>
      </c>
      <c r="R232" s="3">
        <f t="shared" si="35"/>
        <v>2</v>
      </c>
      <c r="S232" s="3" t="str">
        <f t="shared" si="36"/>
        <v>روغن موتور پرمیوم - برند ایرانی</v>
      </c>
      <c r="V232" s="3" t="str">
        <f t="shared" si="37"/>
        <v/>
      </c>
      <c r="AG232" s="3" t="str">
        <f>_xlfn.IFNA(IF(VLOOKUP(A232,$J$2:$M$200,4,0) &lt;&gt; 0, VLOOKUP(A232,$J$2:$M$200,4,0), ""),"")</f>
        <v>قیمت</v>
      </c>
      <c r="AH232" s="3" t="str">
        <f>_xlfn.IFNA(IF(VLOOKUP(B232,$J$2:$M$200,4,0) &lt;&gt; 0, VLOOKUP(B232,$J$2:$M$200,4,0), ""),"")</f>
        <v>برند</v>
      </c>
      <c r="AI232" s="3">
        <f>IF(AND(AG232&lt;&gt;"",AH232&lt;&gt;"", AG232&lt;&gt;AH232),C232,"")</f>
        <v>2</v>
      </c>
      <c r="AJ232" s="3" t="str">
        <f t="shared" si="38"/>
        <v>قیمت To برند</v>
      </c>
      <c r="AO232" s="3">
        <v>0</v>
      </c>
      <c r="AP232" s="3">
        <v>0</v>
      </c>
      <c r="AU232" s="3" t="str">
        <f t="shared" si="41"/>
        <v/>
      </c>
      <c r="AV232" s="3" t="str">
        <f t="shared" si="39"/>
        <v/>
      </c>
      <c r="BA232" s="3">
        <v>0</v>
      </c>
      <c r="BB232" s="3">
        <v>0</v>
      </c>
    </row>
    <row r="233" spans="1:54" x14ac:dyDescent="0.3">
      <c r="A233" s="3" t="str">
        <v>کارکرد</v>
      </c>
      <c r="B233" s="3" t="str">
        <v>ایران</v>
      </c>
      <c r="C233" s="3">
        <v>2</v>
      </c>
      <c r="E233" s="3" t="str">
        <v>کارکرد</v>
      </c>
      <c r="M233" s="3" t="str">
        <f>_xlfn.IFNA(VLOOKUP(L233,Sheet2!A:B,2,),"")</f>
        <v/>
      </c>
      <c r="N233" s="3" t="str">
        <f t="shared" si="33"/>
        <v/>
      </c>
      <c r="P233" s="3" t="str">
        <f t="shared" si="32"/>
        <v>قابلیت طی مسافت بیشتر</v>
      </c>
      <c r="Q233" s="3" t="str">
        <f t="shared" si="34"/>
        <v>برند ایرانی</v>
      </c>
      <c r="R233" s="3">
        <f t="shared" si="35"/>
        <v>2</v>
      </c>
      <c r="S233" s="3" t="str">
        <f t="shared" si="36"/>
        <v>قابلیت طی مسافت بیشتر - برند ایرانی</v>
      </c>
      <c r="V233" s="3" t="str">
        <f t="shared" si="37"/>
        <v/>
      </c>
      <c r="AG233" s="3" t="str">
        <f>_xlfn.IFNA(IF(VLOOKUP(A233,$J$2:$M$200,4,0) &lt;&gt; 0, VLOOKUP(A233,$J$2:$M$200,4,0), ""),"")</f>
        <v>کیفیت</v>
      </c>
      <c r="AH233" s="3" t="str">
        <f>_xlfn.IFNA(IF(VLOOKUP(B233,$J$2:$M$200,4,0) &lt;&gt; 0, VLOOKUP(B233,$J$2:$M$200,4,0), ""),"")</f>
        <v>برند</v>
      </c>
      <c r="AI233" s="3">
        <f>IF(AND(AG233&lt;&gt;"",AH233&lt;&gt;"", AG233&lt;&gt;AH233),C233,"")</f>
        <v>2</v>
      </c>
      <c r="AJ233" s="3" t="str">
        <f t="shared" si="38"/>
        <v>کیفیت To برند</v>
      </c>
      <c r="AO233" s="3">
        <v>0</v>
      </c>
      <c r="AP233" s="3">
        <v>0</v>
      </c>
      <c r="AU233" s="3" t="str">
        <f t="shared" si="41"/>
        <v/>
      </c>
      <c r="AV233" s="3" t="str">
        <f t="shared" si="39"/>
        <v/>
      </c>
      <c r="BA233" s="3">
        <v>0</v>
      </c>
      <c r="BB233" s="3">
        <v>0</v>
      </c>
    </row>
    <row r="234" spans="1:54" x14ac:dyDescent="0.3">
      <c r="A234" s="3" t="str">
        <v>خارجی</v>
      </c>
      <c r="B234" s="3" t="str">
        <v>داخلی</v>
      </c>
      <c r="C234" s="3">
        <v>2</v>
      </c>
      <c r="E234" s="3" t="str">
        <v>خارجی</v>
      </c>
      <c r="M234" s="3" t="str">
        <f>_xlfn.IFNA(VLOOKUP(L234,Sheet2!A:B,2,),"")</f>
        <v/>
      </c>
      <c r="N234" s="3" t="str">
        <f t="shared" si="33"/>
        <v/>
      </c>
      <c r="P234" s="3" t="str">
        <f t="shared" si="32"/>
        <v>برند وارداتی</v>
      </c>
      <c r="Q234" s="3" t="str">
        <f t="shared" si="34"/>
        <v>برند ایرانی</v>
      </c>
      <c r="R234" s="3">
        <f t="shared" si="35"/>
        <v>2</v>
      </c>
      <c r="S234" s="3" t="str">
        <f t="shared" si="36"/>
        <v>برند وارداتی - برند ایرانی</v>
      </c>
      <c r="V234" s="3" t="str">
        <f t="shared" si="37"/>
        <v/>
      </c>
      <c r="AG234" s="3" t="str">
        <f>_xlfn.IFNA(IF(VLOOKUP(A234,$J$2:$M$200,4,0) &lt;&gt; 0, VLOOKUP(A234,$J$2:$M$200,4,0), ""),"")</f>
        <v>برند</v>
      </c>
      <c r="AH234" s="3" t="str">
        <f>_xlfn.IFNA(IF(VLOOKUP(B234,$J$2:$M$200,4,0) &lt;&gt; 0, VLOOKUP(B234,$J$2:$M$200,4,0), ""),"")</f>
        <v>برند</v>
      </c>
      <c r="AI234" s="3" t="str">
        <f>IF(AND(AG234&lt;&gt;"",AH234&lt;&gt;"", AG234&lt;&gt;AH234),C234,"")</f>
        <v/>
      </c>
      <c r="AJ234" s="3" t="str">
        <f t="shared" si="38"/>
        <v/>
      </c>
      <c r="AO234" s="3">
        <v>0</v>
      </c>
      <c r="AP234" s="3">
        <v>0</v>
      </c>
      <c r="AU234" s="3">
        <f t="shared" si="41"/>
        <v>2</v>
      </c>
      <c r="AV234" s="3" t="str">
        <f t="shared" si="39"/>
        <v>برند To برند</v>
      </c>
      <c r="BA234" s="3">
        <v>0</v>
      </c>
      <c r="BB234" s="3">
        <v>0</v>
      </c>
    </row>
    <row r="235" spans="1:54" x14ac:dyDescent="0.3">
      <c r="A235" s="3" t="str">
        <v>رنگ</v>
      </c>
      <c r="B235" s="3" t="str">
        <v>داخلی</v>
      </c>
      <c r="C235" s="3">
        <v>2</v>
      </c>
      <c r="E235" s="3" t="str">
        <v>رنگ</v>
      </c>
      <c r="M235" s="3" t="str">
        <f>_xlfn.IFNA(VLOOKUP(L235,Sheet2!A:B,2,),"")</f>
        <v/>
      </c>
      <c r="N235" s="3" t="str">
        <f t="shared" si="33"/>
        <v/>
      </c>
      <c r="P235" s="3" t="str">
        <f t="shared" si="32"/>
        <v>شفافیت روغن موتور</v>
      </c>
      <c r="Q235" s="3" t="str">
        <f t="shared" si="34"/>
        <v>برند ایرانی</v>
      </c>
      <c r="R235" s="3">
        <f t="shared" si="35"/>
        <v>2</v>
      </c>
      <c r="S235" s="3" t="str">
        <f t="shared" si="36"/>
        <v>شفافیت روغن موتور - برند ایرانی</v>
      </c>
      <c r="V235" s="3" t="str">
        <f t="shared" si="37"/>
        <v/>
      </c>
      <c r="AG235" s="3" t="str">
        <f>_xlfn.IFNA(IF(VLOOKUP(A235,$J$2:$M$200,4,0) &lt;&gt; 0, VLOOKUP(A235,$J$2:$M$200,4,0), ""),"")</f>
        <v>کیفیت</v>
      </c>
      <c r="AH235" s="3" t="str">
        <f>_xlfn.IFNA(IF(VLOOKUP(B235,$J$2:$M$200,4,0) &lt;&gt; 0, VLOOKUP(B235,$J$2:$M$200,4,0), ""),"")</f>
        <v>برند</v>
      </c>
      <c r="AI235" s="3">
        <f>IF(AND(AG235&lt;&gt;"",AH235&lt;&gt;"", AG235&lt;&gt;AH235),C235,"")</f>
        <v>2</v>
      </c>
      <c r="AJ235" s="3" t="str">
        <f t="shared" si="38"/>
        <v>کیفیت To برند</v>
      </c>
      <c r="AO235" s="3">
        <v>0</v>
      </c>
      <c r="AP235" s="3">
        <v>0</v>
      </c>
      <c r="AU235" s="3" t="str">
        <f t="shared" si="41"/>
        <v/>
      </c>
      <c r="AV235" s="3" t="str">
        <f t="shared" si="39"/>
        <v/>
      </c>
      <c r="BA235" s="3">
        <v>0</v>
      </c>
      <c r="BB235" s="3">
        <v>0</v>
      </c>
    </row>
    <row r="236" spans="1:54" x14ac:dyDescent="0.3">
      <c r="A236" s="3" t="str">
        <v>اسپیدی</v>
      </c>
      <c r="B236" s="3" t="str">
        <v>تومن</v>
      </c>
      <c r="C236" s="3">
        <v>2</v>
      </c>
      <c r="E236" s="3" t="str">
        <v>اسپیدی</v>
      </c>
      <c r="M236" s="3" t="str">
        <f>_xlfn.IFNA(VLOOKUP(L236,Sheet2!A:B,2,),"")</f>
        <v/>
      </c>
      <c r="N236" s="3" t="str">
        <f t="shared" si="33"/>
        <v/>
      </c>
      <c r="P236" s="3" t="str">
        <f t="shared" si="32"/>
        <v>برند ایرانی</v>
      </c>
      <c r="Q236" s="3" t="str">
        <f t="shared" si="34"/>
        <v>روغن موتور اقتصادی</v>
      </c>
      <c r="R236" s="3">
        <f t="shared" si="35"/>
        <v>2</v>
      </c>
      <c r="S236" s="3" t="str">
        <f t="shared" si="36"/>
        <v>برند ایرانی - روغن موتور اقتصادی</v>
      </c>
      <c r="V236" s="3" t="str">
        <f t="shared" si="37"/>
        <v/>
      </c>
      <c r="AG236" s="3" t="str">
        <f>_xlfn.IFNA(IF(VLOOKUP(A236,$J$2:$M$200,4,0) &lt;&gt; 0, VLOOKUP(A236,$J$2:$M$200,4,0), ""),"")</f>
        <v>برند</v>
      </c>
      <c r="AH236" s="3" t="str">
        <f>_xlfn.IFNA(IF(VLOOKUP(B236,$J$2:$M$200,4,0) &lt;&gt; 0, VLOOKUP(B236,$J$2:$M$200,4,0), ""),"")</f>
        <v>قیمت</v>
      </c>
      <c r="AI236" s="3">
        <f>IF(AND(AG236&lt;&gt;"",AH236&lt;&gt;"", AG236&lt;&gt;AH236),C236,"")</f>
        <v>2</v>
      </c>
      <c r="AJ236" s="3" t="str">
        <f t="shared" si="38"/>
        <v>برند To قیمت</v>
      </c>
      <c r="AO236" s="3">
        <v>0</v>
      </c>
      <c r="AP236" s="3">
        <v>0</v>
      </c>
      <c r="AU236" s="3" t="str">
        <f t="shared" si="41"/>
        <v/>
      </c>
      <c r="AV236" s="3" t="str">
        <f t="shared" si="39"/>
        <v/>
      </c>
      <c r="BA236" s="3">
        <v>0</v>
      </c>
      <c r="BB236" s="3">
        <v>0</v>
      </c>
    </row>
    <row r="237" spans="1:54" x14ac:dyDescent="0.3">
      <c r="A237" s="3" t="str">
        <v>تعمیر</v>
      </c>
      <c r="B237" s="3" t="str">
        <v>ایران</v>
      </c>
      <c r="C237" s="3">
        <v>2</v>
      </c>
      <c r="E237" s="3" t="str">
        <v>تعمیر</v>
      </c>
      <c r="M237" s="3" t="str">
        <f>_xlfn.IFNA(VLOOKUP(L237,Sheet2!A:B,2,),"")</f>
        <v/>
      </c>
      <c r="N237" s="3" t="str">
        <f t="shared" si="33"/>
        <v/>
      </c>
      <c r="P237" s="3" t="str">
        <f t="shared" si="32"/>
        <v/>
      </c>
      <c r="Q237" s="3" t="str">
        <f t="shared" si="34"/>
        <v>برند ایرانی</v>
      </c>
      <c r="R237" s="3" t="str">
        <f t="shared" si="35"/>
        <v/>
      </c>
      <c r="S237" s="3" t="str">
        <f t="shared" si="36"/>
        <v/>
      </c>
      <c r="V237" s="3" t="str">
        <f t="shared" si="37"/>
        <v/>
      </c>
      <c r="AG237" s="3" t="str">
        <f>_xlfn.IFNA(IF(VLOOKUP(A237,$J$2:$M$200,4,0) &lt;&gt; 0, VLOOKUP(A237,$J$2:$M$200,4,0), ""),"")</f>
        <v/>
      </c>
      <c r="AH237" s="3" t="str">
        <f>_xlfn.IFNA(IF(VLOOKUP(B237,$J$2:$M$200,4,0) &lt;&gt; 0, VLOOKUP(B237,$J$2:$M$200,4,0), ""),"")</f>
        <v>برند</v>
      </c>
      <c r="AI237" s="3" t="str">
        <f>IF(AND(AG237&lt;&gt;"",AH237&lt;&gt;"", AG237&lt;&gt;AH237),C237,"")</f>
        <v/>
      </c>
      <c r="AJ237" s="3" t="str">
        <f t="shared" si="38"/>
        <v/>
      </c>
      <c r="AO237" s="3">
        <v>0</v>
      </c>
      <c r="AP237" s="3">
        <v>0</v>
      </c>
      <c r="AU237" s="3" t="str">
        <f t="shared" si="41"/>
        <v/>
      </c>
      <c r="AV237" s="3" t="str">
        <f t="shared" si="39"/>
        <v/>
      </c>
      <c r="BA237" s="3">
        <v>0</v>
      </c>
      <c r="BB237" s="3">
        <v>0</v>
      </c>
    </row>
    <row r="238" spans="1:54" x14ac:dyDescent="0.3">
      <c r="A238" s="3" t="str">
        <v>تقلبی</v>
      </c>
      <c r="B238" s="3" t="str">
        <v>مکانیک</v>
      </c>
      <c r="C238" s="3">
        <v>2</v>
      </c>
      <c r="E238" s="3" t="str">
        <v>تقلبی</v>
      </c>
      <c r="M238" s="3" t="str">
        <f>_xlfn.IFNA(VLOOKUP(L238,Sheet2!A:B,2,),"")</f>
        <v/>
      </c>
      <c r="N238" s="3" t="str">
        <f t="shared" si="33"/>
        <v/>
      </c>
      <c r="P238" s="3" t="str">
        <f t="shared" si="32"/>
        <v>اصالت روغن موتور</v>
      </c>
      <c r="Q238" s="3" t="str">
        <f t="shared" si="34"/>
        <v>سرویسکار توصیه شده</v>
      </c>
      <c r="R238" s="3">
        <f t="shared" si="35"/>
        <v>2</v>
      </c>
      <c r="S238" s="3" t="str">
        <f t="shared" si="36"/>
        <v>اصالت روغن موتور - سرویسکار توصیه شده</v>
      </c>
      <c r="V238" s="3" t="str">
        <f t="shared" si="37"/>
        <v/>
      </c>
      <c r="AG238" s="3" t="str">
        <f>_xlfn.IFNA(IF(VLOOKUP(A238,$J$2:$M$200,4,0) &lt;&gt; 0, VLOOKUP(A238,$J$2:$M$200,4,0), ""),"")</f>
        <v>برند</v>
      </c>
      <c r="AH238" s="3" t="str">
        <f>_xlfn.IFNA(IF(VLOOKUP(B238,$J$2:$M$200,4,0) &lt;&gt; 0, VLOOKUP(B238,$J$2:$M$200,4,0), ""),"")</f>
        <v>سرویس کار</v>
      </c>
      <c r="AI238" s="3">
        <f>IF(AND(AG238&lt;&gt;"",AH238&lt;&gt;"", AG238&lt;&gt;AH238),C238,"")</f>
        <v>2</v>
      </c>
      <c r="AJ238" s="3" t="str">
        <f t="shared" si="38"/>
        <v>برند To سرویس کار</v>
      </c>
      <c r="AO238" s="3">
        <v>0</v>
      </c>
      <c r="AP238" s="3">
        <v>0</v>
      </c>
      <c r="AU238" s="3" t="str">
        <f t="shared" si="41"/>
        <v/>
      </c>
      <c r="AV238" s="3" t="str">
        <f t="shared" si="39"/>
        <v/>
      </c>
      <c r="BA238" s="3">
        <v>0</v>
      </c>
      <c r="BB238" s="3">
        <v>0</v>
      </c>
    </row>
    <row r="239" spans="1:54" x14ac:dyDescent="0.3">
      <c r="A239" s="3" t="str">
        <v>ایران</v>
      </c>
      <c r="B239" s="3" t="str">
        <v>اصل</v>
      </c>
      <c r="C239" s="3">
        <v>2</v>
      </c>
      <c r="E239" s="3" t="str">
        <v>ایران</v>
      </c>
      <c r="M239" s="3" t="str">
        <f>_xlfn.IFNA(VLOOKUP(L239,Sheet2!A:B,2,),"")</f>
        <v/>
      </c>
      <c r="N239" s="3" t="str">
        <f t="shared" si="33"/>
        <v/>
      </c>
      <c r="P239" s="3" t="str">
        <f t="shared" si="32"/>
        <v>برند ایرانی</v>
      </c>
      <c r="Q239" s="3" t="str">
        <f t="shared" si="34"/>
        <v>اصالت روغن موتور</v>
      </c>
      <c r="R239" s="3">
        <f t="shared" si="35"/>
        <v>2</v>
      </c>
      <c r="S239" s="3" t="str">
        <f t="shared" si="36"/>
        <v>برند ایرانی - اصالت روغن موتور</v>
      </c>
      <c r="V239" s="3" t="str">
        <f t="shared" si="37"/>
        <v/>
      </c>
      <c r="AG239" s="3" t="str">
        <f>_xlfn.IFNA(IF(VLOOKUP(A239,$J$2:$M$200,4,0) &lt;&gt; 0, VLOOKUP(A239,$J$2:$M$200,4,0), ""),"")</f>
        <v>برند</v>
      </c>
      <c r="AH239" s="3" t="str">
        <f>_xlfn.IFNA(IF(VLOOKUP(B239,$J$2:$M$200,4,0) &lt;&gt; 0, VLOOKUP(B239,$J$2:$M$200,4,0), ""),"")</f>
        <v>برند</v>
      </c>
      <c r="AI239" s="3" t="str">
        <f>IF(AND(AG239&lt;&gt;"",AH239&lt;&gt;"", AG239&lt;&gt;AH239),C239,"")</f>
        <v/>
      </c>
      <c r="AJ239" s="3" t="str">
        <f t="shared" si="38"/>
        <v/>
      </c>
      <c r="AO239" s="3">
        <v>0</v>
      </c>
      <c r="AP239" s="3">
        <v>0</v>
      </c>
      <c r="AU239" s="3">
        <f t="shared" si="41"/>
        <v>2</v>
      </c>
      <c r="AV239" s="3" t="str">
        <f t="shared" si="39"/>
        <v>برند To برند</v>
      </c>
      <c r="BA239" s="3">
        <v>0</v>
      </c>
      <c r="BB239" s="3">
        <v>0</v>
      </c>
    </row>
    <row r="240" spans="1:54" x14ac:dyDescent="0.3">
      <c r="A240" s="3" t="str">
        <v>ایران</v>
      </c>
      <c r="B240" s="3" t="str">
        <v>اصالت</v>
      </c>
      <c r="C240" s="3">
        <v>1</v>
      </c>
      <c r="E240" s="3" t="str">
        <v>ایران</v>
      </c>
      <c r="M240" s="3" t="str">
        <f>_xlfn.IFNA(VLOOKUP(L240,Sheet2!A:B,2,),"")</f>
        <v/>
      </c>
      <c r="N240" s="3" t="str">
        <f t="shared" si="33"/>
        <v/>
      </c>
      <c r="P240" s="3" t="str">
        <f t="shared" si="32"/>
        <v>برند ایرانی</v>
      </c>
      <c r="Q240" s="3" t="str">
        <f t="shared" si="34"/>
        <v>اصالت روغن موتور</v>
      </c>
      <c r="R240" s="3">
        <f t="shared" si="35"/>
        <v>1</v>
      </c>
      <c r="S240" s="3" t="str">
        <f t="shared" si="36"/>
        <v>برند ایرانی - اصالت روغن موتور</v>
      </c>
      <c r="V240" s="3" t="str">
        <f t="shared" si="37"/>
        <v/>
      </c>
      <c r="AG240" s="3" t="str">
        <f>_xlfn.IFNA(IF(VLOOKUP(A240,$J$2:$M$200,4,0) &lt;&gt; 0, VLOOKUP(A240,$J$2:$M$200,4,0), ""),"")</f>
        <v>برند</v>
      </c>
      <c r="AH240" s="3" t="str">
        <f>_xlfn.IFNA(IF(VLOOKUP(B240,$J$2:$M$200,4,0) &lt;&gt; 0, VLOOKUP(B240,$J$2:$M$200,4,0), ""),"")</f>
        <v>برند</v>
      </c>
      <c r="AI240" s="3" t="str">
        <f>IF(AND(AG240&lt;&gt;"",AH240&lt;&gt;"", AG240&lt;&gt;AH240),C240,"")</f>
        <v/>
      </c>
      <c r="AJ240" s="3" t="str">
        <f t="shared" si="38"/>
        <v/>
      </c>
      <c r="AO240" s="3">
        <v>0</v>
      </c>
      <c r="AP240" s="3">
        <v>0</v>
      </c>
      <c r="AU240" s="3">
        <f t="shared" si="41"/>
        <v>1</v>
      </c>
      <c r="AV240" s="3" t="str">
        <f t="shared" si="39"/>
        <v>برند To برند</v>
      </c>
      <c r="BA240" s="3">
        <v>0</v>
      </c>
      <c r="BB240" s="3">
        <v>0</v>
      </c>
    </row>
    <row r="241" spans="1:54" x14ac:dyDescent="0.3">
      <c r="A241" s="3" t="str">
        <v>چسبندگی</v>
      </c>
      <c r="B241" s="3" t="str">
        <v>رنگ</v>
      </c>
      <c r="C241" s="3">
        <v>1</v>
      </c>
      <c r="E241" s="3" t="str">
        <v>چسبندگی</v>
      </c>
      <c r="M241" s="3" t="str">
        <f>_xlfn.IFNA(VLOOKUP(L241,Sheet2!A:B,2,),"")</f>
        <v/>
      </c>
      <c r="N241" s="3" t="str">
        <f t="shared" si="33"/>
        <v/>
      </c>
      <c r="P241" s="3" t="str">
        <f t="shared" si="32"/>
        <v>گریس نشدن (عدم چسبندگی)</v>
      </c>
      <c r="Q241" s="3" t="str">
        <f t="shared" si="34"/>
        <v>شفافیت روغن موتور</v>
      </c>
      <c r="R241" s="3">
        <f t="shared" si="35"/>
        <v>1</v>
      </c>
      <c r="S241" s="3" t="str">
        <f t="shared" si="36"/>
        <v>گریس نشدن (عدم چسبندگی) - شفافیت روغن موتور</v>
      </c>
      <c r="V241" s="3" t="str">
        <f t="shared" si="37"/>
        <v/>
      </c>
      <c r="AG241" s="3" t="str">
        <f>_xlfn.IFNA(IF(VLOOKUP(A241,$J$2:$M$200,4,0) &lt;&gt; 0, VLOOKUP(A241,$J$2:$M$200,4,0), ""),"")</f>
        <v>کیفیت</v>
      </c>
      <c r="AH241" s="3" t="str">
        <f>_xlfn.IFNA(IF(VLOOKUP(B241,$J$2:$M$200,4,0) &lt;&gt; 0, VLOOKUP(B241,$J$2:$M$200,4,0), ""),"")</f>
        <v>کیفیت</v>
      </c>
      <c r="AI241" s="3" t="str">
        <f>IF(AND(AG241&lt;&gt;"",AH241&lt;&gt;"", AG241&lt;&gt;AH241),C241,"")</f>
        <v/>
      </c>
      <c r="AJ241" s="3" t="str">
        <f t="shared" si="38"/>
        <v/>
      </c>
      <c r="AO241" s="3">
        <v>0</v>
      </c>
      <c r="AP241" s="3">
        <v>0</v>
      </c>
      <c r="AU241" s="3">
        <f t="shared" si="41"/>
        <v>1</v>
      </c>
      <c r="AV241" s="3" t="str">
        <f t="shared" si="39"/>
        <v>کیفیت To کیفیت</v>
      </c>
      <c r="BA241" s="3">
        <v>0</v>
      </c>
      <c r="BB241" s="3">
        <v>0</v>
      </c>
    </row>
    <row r="242" spans="1:54" x14ac:dyDescent="0.3">
      <c r="A242" s="3" t="str">
        <v>تقلبی</v>
      </c>
      <c r="B242" s="3" t="str">
        <v>کارکرد</v>
      </c>
      <c r="C242" s="3">
        <v>1</v>
      </c>
      <c r="E242" s="3" t="str">
        <v>تقلبی</v>
      </c>
      <c r="M242" s="3" t="str">
        <f>_xlfn.IFNA(VLOOKUP(L242,Sheet2!A:B,2,),"")</f>
        <v/>
      </c>
      <c r="N242" s="3" t="str">
        <f t="shared" si="33"/>
        <v/>
      </c>
      <c r="P242" s="3" t="str">
        <f t="shared" si="32"/>
        <v>اصالت روغن موتور</v>
      </c>
      <c r="Q242" s="3" t="str">
        <f t="shared" si="34"/>
        <v>قابلیت طی مسافت بیشتر</v>
      </c>
      <c r="R242" s="3">
        <f t="shared" si="35"/>
        <v>1</v>
      </c>
      <c r="S242" s="3" t="str">
        <f t="shared" si="36"/>
        <v>اصالت روغن موتور - قابلیت طی مسافت بیشتر</v>
      </c>
      <c r="V242" s="3" t="str">
        <f t="shared" si="37"/>
        <v/>
      </c>
      <c r="AG242" s="3" t="str">
        <f>_xlfn.IFNA(IF(VLOOKUP(A242,$J$2:$M$200,4,0) &lt;&gt; 0, VLOOKUP(A242,$J$2:$M$200,4,0), ""),"")</f>
        <v>برند</v>
      </c>
      <c r="AH242" s="3" t="str">
        <f>_xlfn.IFNA(IF(VLOOKUP(B242,$J$2:$M$200,4,0) &lt;&gt; 0, VLOOKUP(B242,$J$2:$M$200,4,0), ""),"")</f>
        <v>کیفیت</v>
      </c>
      <c r="AI242" s="3">
        <f>IF(AND(AG242&lt;&gt;"",AH242&lt;&gt;"", AG242&lt;&gt;AH242),C242,"")</f>
        <v>1</v>
      </c>
      <c r="AJ242" s="3" t="str">
        <f t="shared" si="38"/>
        <v>برند To کیفیت</v>
      </c>
      <c r="AO242" s="3">
        <v>0</v>
      </c>
      <c r="AP242" s="3">
        <v>0</v>
      </c>
      <c r="AU242" s="3" t="str">
        <f t="shared" si="41"/>
        <v/>
      </c>
      <c r="AV242" s="3" t="str">
        <f t="shared" si="39"/>
        <v/>
      </c>
      <c r="BA242" s="3">
        <v>0</v>
      </c>
      <c r="BB242" s="3">
        <v>0</v>
      </c>
    </row>
    <row r="243" spans="1:54" x14ac:dyDescent="0.3">
      <c r="A243" s="3" t="str">
        <v>ايران</v>
      </c>
      <c r="B243" s="3" t="str">
        <v>بهران</v>
      </c>
      <c r="C243" s="3">
        <v>1</v>
      </c>
      <c r="E243" s="3" t="str">
        <v>ايران</v>
      </c>
      <c r="M243" s="3" t="str">
        <f>_xlfn.IFNA(VLOOKUP(L243,Sheet2!A:B,2,),"")</f>
        <v/>
      </c>
      <c r="N243" s="3" t="str">
        <f t="shared" si="33"/>
        <v/>
      </c>
      <c r="P243" s="3" t="str">
        <f t="shared" si="32"/>
        <v>برند ایرانی</v>
      </c>
      <c r="Q243" s="3" t="str">
        <f t="shared" si="34"/>
        <v>برند ایرانی</v>
      </c>
      <c r="R243" s="3" t="str">
        <f t="shared" si="35"/>
        <v/>
      </c>
      <c r="S243" s="3" t="str">
        <f t="shared" si="36"/>
        <v/>
      </c>
      <c r="V243" s="3" t="str">
        <f t="shared" si="37"/>
        <v/>
      </c>
      <c r="AG243" s="3" t="str">
        <f>_xlfn.IFNA(IF(VLOOKUP(A243,$J$2:$M$200,4,0) &lt;&gt; 0, VLOOKUP(A243,$J$2:$M$200,4,0), ""),"")</f>
        <v>برند</v>
      </c>
      <c r="AH243" s="3" t="str">
        <f>_xlfn.IFNA(IF(VLOOKUP(B243,$J$2:$M$200,4,0) &lt;&gt; 0, VLOOKUP(B243,$J$2:$M$200,4,0), ""),"")</f>
        <v>برند</v>
      </c>
      <c r="AI243" s="3" t="str">
        <f>IF(AND(AG243&lt;&gt;"",AH243&lt;&gt;"", AG243&lt;&gt;AH243),C243,"")</f>
        <v/>
      </c>
      <c r="AJ243" s="3" t="str">
        <f t="shared" si="38"/>
        <v/>
      </c>
      <c r="AO243" s="3">
        <v>0</v>
      </c>
      <c r="AP243" s="3">
        <v>0</v>
      </c>
      <c r="AU243" s="3">
        <f t="shared" si="41"/>
        <v>1</v>
      </c>
      <c r="AV243" s="3" t="str">
        <f t="shared" si="39"/>
        <v>برند To برند</v>
      </c>
      <c r="BA243" s="3">
        <v>0</v>
      </c>
      <c r="BB243" s="3">
        <v>0</v>
      </c>
    </row>
    <row r="244" spans="1:54" x14ac:dyDescent="0.3">
      <c r="A244" s="3" t="str">
        <v>تبلیغ</v>
      </c>
      <c r="B244" s="3" t="str">
        <v>گرون</v>
      </c>
      <c r="C244" s="3">
        <v>1</v>
      </c>
      <c r="E244" s="3" t="str">
        <v>تبلیغ</v>
      </c>
      <c r="M244" s="3" t="str">
        <f>_xlfn.IFNA(VLOOKUP(L244,Sheet2!A:B,2,),"")</f>
        <v/>
      </c>
      <c r="N244" s="3" t="str">
        <f t="shared" si="33"/>
        <v/>
      </c>
      <c r="P244" s="3" t="str">
        <f t="shared" si="32"/>
        <v/>
      </c>
      <c r="Q244" s="3" t="str">
        <f t="shared" si="34"/>
        <v>روغن موتور پرمیوم</v>
      </c>
      <c r="R244" s="3" t="str">
        <f t="shared" si="35"/>
        <v/>
      </c>
      <c r="S244" s="3" t="str">
        <f t="shared" si="36"/>
        <v/>
      </c>
      <c r="V244" s="3" t="str">
        <f t="shared" si="37"/>
        <v/>
      </c>
      <c r="AG244" s="3" t="str">
        <f>_xlfn.IFNA(IF(VLOOKUP(A244,$J$2:$M$200,4,0) &lt;&gt; 0, VLOOKUP(A244,$J$2:$M$200,4,0), ""),"")</f>
        <v/>
      </c>
      <c r="AH244" s="3" t="str">
        <f>_xlfn.IFNA(IF(VLOOKUP(B244,$J$2:$M$200,4,0) &lt;&gt; 0, VLOOKUP(B244,$J$2:$M$200,4,0), ""),"")</f>
        <v>قیمت</v>
      </c>
      <c r="AI244" s="3" t="str">
        <f>IF(AND(AG244&lt;&gt;"",AH244&lt;&gt;"", AG244&lt;&gt;AH244),C244,"")</f>
        <v/>
      </c>
      <c r="AJ244" s="3" t="str">
        <f t="shared" si="38"/>
        <v/>
      </c>
      <c r="AO244" s="3">
        <v>0</v>
      </c>
      <c r="AP244" s="3">
        <v>0</v>
      </c>
      <c r="AU244" s="3" t="str">
        <f t="shared" si="41"/>
        <v/>
      </c>
      <c r="AV244" s="3" t="str">
        <f t="shared" si="39"/>
        <v/>
      </c>
      <c r="BA244" s="3">
        <v>0</v>
      </c>
      <c r="BB244" s="3">
        <v>0</v>
      </c>
    </row>
    <row r="245" spans="1:54" x14ac:dyDescent="0.3">
      <c r="A245" s="3" t="str">
        <v>تعمیرکار</v>
      </c>
      <c r="B245" s="3" t="str">
        <v>رنگ</v>
      </c>
      <c r="C245" s="3">
        <v>1</v>
      </c>
      <c r="E245" s="3" t="str">
        <v>تعمیرکار</v>
      </c>
      <c r="M245" s="3" t="str">
        <f>_xlfn.IFNA(VLOOKUP(L245,Sheet2!A:B,2,),"")</f>
        <v/>
      </c>
      <c r="N245" s="3" t="str">
        <f t="shared" si="33"/>
        <v/>
      </c>
      <c r="P245" s="3" t="str">
        <f t="shared" si="32"/>
        <v>اعتماد به سرویسکار</v>
      </c>
      <c r="Q245" s="3" t="str">
        <f t="shared" si="34"/>
        <v>شفافیت روغن موتور</v>
      </c>
      <c r="R245" s="3">
        <f t="shared" si="35"/>
        <v>1</v>
      </c>
      <c r="S245" s="3" t="str">
        <f t="shared" si="36"/>
        <v>اعتماد به سرویسکار - شفافیت روغن موتور</v>
      </c>
      <c r="V245" s="3" t="str">
        <f t="shared" si="37"/>
        <v/>
      </c>
      <c r="AG245" s="3" t="str">
        <f>_xlfn.IFNA(IF(VLOOKUP(A245,$J$2:$M$200,4,0) &lt;&gt; 0, VLOOKUP(A245,$J$2:$M$200,4,0), ""),"")</f>
        <v>سرویس کار</v>
      </c>
      <c r="AH245" s="3" t="str">
        <f>_xlfn.IFNA(IF(VLOOKUP(B245,$J$2:$M$200,4,0) &lt;&gt; 0, VLOOKUP(B245,$J$2:$M$200,4,0), ""),"")</f>
        <v>کیفیت</v>
      </c>
      <c r="AI245" s="3">
        <f>IF(AND(AG245&lt;&gt;"",AH245&lt;&gt;"", AG245&lt;&gt;AH245),C245,"")</f>
        <v>1</v>
      </c>
      <c r="AJ245" s="3" t="str">
        <f t="shared" si="38"/>
        <v>سرویس کار To کیفیت</v>
      </c>
      <c r="AO245" s="3">
        <v>0</v>
      </c>
      <c r="AP245" s="3">
        <v>0</v>
      </c>
      <c r="AU245" s="3" t="str">
        <f t="shared" si="41"/>
        <v/>
      </c>
      <c r="AV245" s="3" t="str">
        <f t="shared" si="39"/>
        <v/>
      </c>
      <c r="BA245" s="3">
        <v>0</v>
      </c>
      <c r="BB245" s="3">
        <v>0</v>
      </c>
    </row>
    <row r="246" spans="1:54" x14ac:dyDescent="0.3">
      <c r="A246" s="3" t="str">
        <v>ماکت</v>
      </c>
      <c r="B246" s="3" t="str">
        <v>تبلیغ</v>
      </c>
      <c r="C246" s="3">
        <v>1</v>
      </c>
      <c r="E246" s="3" t="str">
        <v>ماکت</v>
      </c>
      <c r="M246" s="3" t="str">
        <f>_xlfn.IFNA(VLOOKUP(L246,Sheet2!A:B,2,),"")</f>
        <v/>
      </c>
      <c r="N246" s="3" t="str">
        <f t="shared" si="33"/>
        <v/>
      </c>
      <c r="P246" s="3" t="str">
        <f t="shared" si="32"/>
        <v xml:space="preserve">تبلیغات </v>
      </c>
      <c r="Q246" s="3" t="str">
        <f t="shared" si="34"/>
        <v/>
      </c>
      <c r="R246" s="3" t="str">
        <f t="shared" si="35"/>
        <v/>
      </c>
      <c r="S246" s="3" t="str">
        <f t="shared" si="36"/>
        <v/>
      </c>
      <c r="V246" s="3" t="str">
        <f t="shared" si="37"/>
        <v/>
      </c>
      <c r="AG246" s="3" t="str">
        <f>_xlfn.IFNA(IF(VLOOKUP(A246,$J$2:$M$200,4,0) &lt;&gt; 0, VLOOKUP(A246,$J$2:$M$200,4,0), ""),"")</f>
        <v>برند</v>
      </c>
      <c r="AH246" s="3" t="str">
        <f>_xlfn.IFNA(IF(VLOOKUP(B246,$J$2:$M$200,4,0) &lt;&gt; 0, VLOOKUP(B246,$J$2:$M$200,4,0), ""),"")</f>
        <v/>
      </c>
      <c r="AI246" s="3" t="str">
        <f>IF(AND(AG246&lt;&gt;"",AH246&lt;&gt;"", AG246&lt;&gt;AH246),C246,"")</f>
        <v/>
      </c>
      <c r="AJ246" s="3" t="str">
        <f t="shared" si="38"/>
        <v/>
      </c>
      <c r="AO246" s="3">
        <v>0</v>
      </c>
      <c r="AP246" s="3">
        <v>0</v>
      </c>
      <c r="AU246" s="3" t="str">
        <f t="shared" si="41"/>
        <v/>
      </c>
      <c r="AV246" s="3" t="str">
        <f t="shared" si="39"/>
        <v/>
      </c>
      <c r="BA246" s="3">
        <v>0</v>
      </c>
      <c r="BB246" s="3">
        <v>0</v>
      </c>
    </row>
    <row r="247" spans="1:54" x14ac:dyDescent="0.3">
      <c r="A247" s="3" t="str">
        <v>تبلیغ</v>
      </c>
      <c r="B247" s="3" t="str">
        <v>اعتماد</v>
      </c>
      <c r="C247" s="3">
        <v>1</v>
      </c>
      <c r="E247" s="3" t="str">
        <v>تبلیغ</v>
      </c>
      <c r="M247" s="3" t="str">
        <f>_xlfn.IFNA(VLOOKUP(L247,Sheet2!A:B,2,),"")</f>
        <v/>
      </c>
      <c r="N247" s="3" t="str">
        <f t="shared" si="33"/>
        <v/>
      </c>
      <c r="P247" s="3" t="str">
        <f t="shared" si="32"/>
        <v/>
      </c>
      <c r="Q247" s="3" t="str">
        <f t="shared" si="34"/>
        <v>اعتماد به سرویسکار</v>
      </c>
      <c r="R247" s="3" t="str">
        <f t="shared" si="35"/>
        <v/>
      </c>
      <c r="S247" s="3" t="str">
        <f t="shared" si="36"/>
        <v/>
      </c>
      <c r="V247" s="3" t="str">
        <f t="shared" si="37"/>
        <v/>
      </c>
      <c r="AG247" s="3" t="str">
        <f>_xlfn.IFNA(IF(VLOOKUP(A247,$J$2:$M$200,4,0) &lt;&gt; 0, VLOOKUP(A247,$J$2:$M$200,4,0), ""),"")</f>
        <v/>
      </c>
      <c r="AH247" s="3" t="str">
        <f>_xlfn.IFNA(IF(VLOOKUP(B247,$J$2:$M$200,4,0) &lt;&gt; 0, VLOOKUP(B247,$J$2:$M$200,4,0), ""),"")</f>
        <v>سرویس کار</v>
      </c>
      <c r="AI247" s="3" t="str">
        <f>IF(AND(AG247&lt;&gt;"",AH247&lt;&gt;"", AG247&lt;&gt;AH247),C247,"")</f>
        <v/>
      </c>
      <c r="AJ247" s="3" t="str">
        <f t="shared" si="38"/>
        <v/>
      </c>
      <c r="AO247" s="3">
        <v>0</v>
      </c>
      <c r="AP247" s="3">
        <v>0</v>
      </c>
      <c r="AU247" s="3" t="str">
        <f t="shared" si="41"/>
        <v/>
      </c>
      <c r="AV247" s="3" t="str">
        <f t="shared" si="39"/>
        <v/>
      </c>
      <c r="BA247" s="3">
        <v>0</v>
      </c>
      <c r="BB247" s="3">
        <v>0</v>
      </c>
    </row>
    <row r="248" spans="1:54" x14ac:dyDescent="0.3">
      <c r="A248" s="3" t="str">
        <v>کارکرد</v>
      </c>
      <c r="B248" s="3" t="str">
        <v>یاتاقان</v>
      </c>
      <c r="C248" s="3">
        <v>1</v>
      </c>
      <c r="E248" s="3" t="str">
        <v>کارکرد</v>
      </c>
      <c r="M248" s="3" t="str">
        <f>_xlfn.IFNA(VLOOKUP(L248,Sheet2!A:B,2,),"")</f>
        <v/>
      </c>
      <c r="N248" s="3" t="str">
        <f t="shared" si="33"/>
        <v/>
      </c>
      <c r="P248" s="3" t="str">
        <f t="shared" si="32"/>
        <v>قابلیت طی مسافت بیشتر</v>
      </c>
      <c r="Q248" s="3" t="str">
        <f t="shared" si="34"/>
        <v>گریس نشدن (عدم چسبندگی)</v>
      </c>
      <c r="R248" s="3">
        <f t="shared" si="35"/>
        <v>1</v>
      </c>
      <c r="S248" s="3" t="str">
        <f t="shared" si="36"/>
        <v>قابلیت طی مسافت بیشتر - گریس نشدن (عدم چسبندگی)</v>
      </c>
      <c r="V248" s="3" t="str">
        <f t="shared" si="37"/>
        <v/>
      </c>
      <c r="AG248" s="3" t="str">
        <f>_xlfn.IFNA(IF(VLOOKUP(A248,$J$2:$M$200,4,0) &lt;&gt; 0, VLOOKUP(A248,$J$2:$M$200,4,0), ""),"")</f>
        <v>کیفیت</v>
      </c>
      <c r="AH248" s="3" t="str">
        <f>_xlfn.IFNA(IF(VLOOKUP(B248,$J$2:$M$200,4,0) &lt;&gt; 0, VLOOKUP(B248,$J$2:$M$200,4,0), ""),"")</f>
        <v>کیفیت</v>
      </c>
      <c r="AI248" s="3" t="str">
        <f>IF(AND(AG248&lt;&gt;"",AH248&lt;&gt;"", AG248&lt;&gt;AH248),C248,"")</f>
        <v/>
      </c>
      <c r="AJ248" s="3" t="str">
        <f t="shared" si="38"/>
        <v/>
      </c>
      <c r="AO248" s="3">
        <v>0</v>
      </c>
      <c r="AP248" s="3">
        <v>0</v>
      </c>
      <c r="AU248" s="3">
        <f t="shared" si="41"/>
        <v>1</v>
      </c>
      <c r="AV248" s="3" t="str">
        <f t="shared" si="39"/>
        <v>کیفیت To کیفیت</v>
      </c>
      <c r="BA248" s="3">
        <v>0</v>
      </c>
      <c r="BB248" s="3">
        <v>0</v>
      </c>
    </row>
    <row r="249" spans="1:54" x14ac:dyDescent="0.3">
      <c r="A249" s="3" t="str">
        <v>دوستان</v>
      </c>
      <c r="B249" s="3" t="str">
        <v>تبلیغ</v>
      </c>
      <c r="C249" s="3">
        <v>1</v>
      </c>
      <c r="E249" s="3" t="str">
        <v>دوستان</v>
      </c>
      <c r="M249" s="3" t="str">
        <f>_xlfn.IFNA(VLOOKUP(L249,Sheet2!A:B,2,),"")</f>
        <v/>
      </c>
      <c r="N249" s="3" t="str">
        <f t="shared" si="33"/>
        <v/>
      </c>
      <c r="P249" s="3" t="str">
        <f t="shared" si="32"/>
        <v>سرویسکار توصیه شده</v>
      </c>
      <c r="Q249" s="3" t="str">
        <f t="shared" si="34"/>
        <v/>
      </c>
      <c r="R249" s="3" t="str">
        <f t="shared" si="35"/>
        <v/>
      </c>
      <c r="S249" s="3" t="str">
        <f t="shared" si="36"/>
        <v/>
      </c>
      <c r="V249" s="3" t="str">
        <f t="shared" si="37"/>
        <v/>
      </c>
      <c r="AG249" s="3" t="str">
        <f>_xlfn.IFNA(IF(VLOOKUP(A249,$J$2:$M$200,4,0) &lt;&gt; 0, VLOOKUP(A249,$J$2:$M$200,4,0), ""),"")</f>
        <v>سرویس کار</v>
      </c>
      <c r="AH249" s="3" t="str">
        <f>_xlfn.IFNA(IF(VLOOKUP(B249,$J$2:$M$200,4,0) &lt;&gt; 0, VLOOKUP(B249,$J$2:$M$200,4,0), ""),"")</f>
        <v/>
      </c>
      <c r="AI249" s="3" t="str">
        <f>IF(AND(AG249&lt;&gt;"",AH249&lt;&gt;"", AG249&lt;&gt;AH249),C249,"")</f>
        <v/>
      </c>
      <c r="AJ249" s="3" t="str">
        <f t="shared" si="38"/>
        <v/>
      </c>
      <c r="AO249" s="3">
        <v>0</v>
      </c>
      <c r="AP249" s="3">
        <v>0</v>
      </c>
      <c r="AU249" s="3" t="str">
        <f t="shared" si="41"/>
        <v/>
      </c>
      <c r="AV249" s="3" t="str">
        <f t="shared" si="39"/>
        <v/>
      </c>
      <c r="BA249" s="3">
        <v>0</v>
      </c>
      <c r="BB249" s="3">
        <v>0</v>
      </c>
    </row>
    <row r="250" spans="1:54" x14ac:dyDescent="0.3">
      <c r="A250" s="3" t="str">
        <v>استاندارد</v>
      </c>
      <c r="B250" s="3" t="str">
        <v>اورجینال</v>
      </c>
      <c r="C250" s="3">
        <v>1</v>
      </c>
      <c r="E250" s="3" t="str">
        <v>استاندارد</v>
      </c>
      <c r="M250" s="3" t="str">
        <f>_xlfn.IFNA(VLOOKUP(L250,Sheet2!A:B,2,),"")</f>
        <v/>
      </c>
      <c r="N250" s="3" t="str">
        <f t="shared" si="33"/>
        <v/>
      </c>
      <c r="P250" s="3" t="str">
        <f t="shared" si="32"/>
        <v>استاندارد</v>
      </c>
      <c r="Q250" s="3" t="str">
        <f t="shared" si="34"/>
        <v>اصالت روغن موتور</v>
      </c>
      <c r="R250" s="3">
        <f t="shared" si="35"/>
        <v>1</v>
      </c>
      <c r="S250" s="3" t="str">
        <f t="shared" si="36"/>
        <v>استاندارد - اصالت روغن موتور</v>
      </c>
      <c r="V250" s="3" t="str">
        <f t="shared" si="37"/>
        <v/>
      </c>
      <c r="AG250" s="3" t="str">
        <f>_xlfn.IFNA(IF(VLOOKUP(A250,$J$2:$M$200,4,0) &lt;&gt; 0, VLOOKUP(A250,$J$2:$M$200,4,0), ""),"")</f>
        <v>کیفیت</v>
      </c>
      <c r="AH250" s="3" t="str">
        <f>_xlfn.IFNA(IF(VLOOKUP(B250,$J$2:$M$200,4,0) &lt;&gt; 0, VLOOKUP(B250,$J$2:$M$200,4,0), ""),"")</f>
        <v>برند</v>
      </c>
      <c r="AI250" s="3">
        <f>IF(AND(AG250&lt;&gt;"",AH250&lt;&gt;"", AG250&lt;&gt;AH250),C250,"")</f>
        <v>1</v>
      </c>
      <c r="AJ250" s="3" t="str">
        <f t="shared" si="38"/>
        <v>کیفیت To برند</v>
      </c>
      <c r="AO250" s="3">
        <v>0</v>
      </c>
      <c r="AP250" s="3">
        <v>0</v>
      </c>
      <c r="AU250" s="3" t="str">
        <f t="shared" si="41"/>
        <v/>
      </c>
      <c r="AV250" s="3" t="str">
        <f t="shared" si="39"/>
        <v/>
      </c>
      <c r="BA250" s="3">
        <v>0</v>
      </c>
      <c r="BB250" s="3">
        <v>0</v>
      </c>
    </row>
    <row r="251" spans="1:54" x14ac:dyDescent="0.3">
      <c r="A251" s="3" t="str">
        <v>مکانیک</v>
      </c>
      <c r="B251" s="3" t="str">
        <v>خارجی</v>
      </c>
      <c r="C251" s="3">
        <v>1</v>
      </c>
      <c r="E251" s="3" t="str">
        <v>مکانیک</v>
      </c>
      <c r="M251" s="3" t="str">
        <f>_xlfn.IFNA(VLOOKUP(L251,Sheet2!A:B,2,),"")</f>
        <v/>
      </c>
      <c r="N251" s="3" t="str">
        <f t="shared" si="33"/>
        <v/>
      </c>
      <c r="P251" s="3" t="str">
        <f t="shared" si="32"/>
        <v>سرویسکار توصیه شده</v>
      </c>
      <c r="Q251" s="3" t="str">
        <f t="shared" si="34"/>
        <v>برند وارداتی</v>
      </c>
      <c r="R251" s="3">
        <f t="shared" si="35"/>
        <v>1</v>
      </c>
      <c r="S251" s="3" t="str">
        <f t="shared" si="36"/>
        <v>سرویسکار توصیه شده - برند وارداتی</v>
      </c>
      <c r="V251" s="3" t="str">
        <f t="shared" si="37"/>
        <v/>
      </c>
      <c r="AG251" s="3" t="str">
        <f>_xlfn.IFNA(IF(VLOOKUP(A251,$J$2:$M$200,4,0) &lt;&gt; 0, VLOOKUP(A251,$J$2:$M$200,4,0), ""),"")</f>
        <v>سرویس کار</v>
      </c>
      <c r="AH251" s="3" t="str">
        <f>_xlfn.IFNA(IF(VLOOKUP(B251,$J$2:$M$200,4,0) &lt;&gt; 0, VLOOKUP(B251,$J$2:$M$200,4,0), ""),"")</f>
        <v>برند</v>
      </c>
      <c r="AI251" s="3">
        <f>IF(AND(AG251&lt;&gt;"",AH251&lt;&gt;"", AG251&lt;&gt;AH251),C251,"")</f>
        <v>1</v>
      </c>
      <c r="AJ251" s="3" t="str">
        <f t="shared" si="38"/>
        <v>سرویس کار To برند</v>
      </c>
      <c r="AO251" s="3">
        <v>0</v>
      </c>
      <c r="AP251" s="3">
        <v>0</v>
      </c>
      <c r="AU251" s="3" t="str">
        <f t="shared" si="41"/>
        <v/>
      </c>
      <c r="AV251" s="3" t="str">
        <f t="shared" si="39"/>
        <v/>
      </c>
      <c r="BA251" s="3">
        <v>0</v>
      </c>
      <c r="BB251" s="3">
        <v>0</v>
      </c>
    </row>
    <row r="252" spans="1:54" x14ac:dyDescent="0.3">
      <c r="A252" s="3" t="str">
        <v>مکانیک</v>
      </c>
      <c r="B252" s="3" t="str">
        <v>تعمیرکار</v>
      </c>
      <c r="C252" s="3">
        <v>1</v>
      </c>
      <c r="E252" s="3" t="str">
        <v>مکانیک</v>
      </c>
      <c r="M252" s="3" t="str">
        <f>_xlfn.IFNA(VLOOKUP(L252,Sheet2!A:B,2,),"")</f>
        <v/>
      </c>
      <c r="N252" s="3" t="str">
        <f t="shared" si="33"/>
        <v/>
      </c>
      <c r="P252" s="3" t="str">
        <f t="shared" si="32"/>
        <v>سرویسکار توصیه شده</v>
      </c>
      <c r="Q252" s="3" t="str">
        <f t="shared" si="34"/>
        <v>اعتماد به سرویسکار</v>
      </c>
      <c r="R252" s="3">
        <f t="shared" si="35"/>
        <v>1</v>
      </c>
      <c r="S252" s="3" t="str">
        <f t="shared" si="36"/>
        <v>سرویسکار توصیه شده - اعتماد به سرویسکار</v>
      </c>
      <c r="V252" s="3" t="str">
        <f t="shared" si="37"/>
        <v/>
      </c>
      <c r="AG252" s="3" t="str">
        <f>_xlfn.IFNA(IF(VLOOKUP(A252,$J$2:$M$200,4,0) &lt;&gt; 0, VLOOKUP(A252,$J$2:$M$200,4,0), ""),"")</f>
        <v>سرویس کار</v>
      </c>
      <c r="AH252" s="3" t="str">
        <f>_xlfn.IFNA(IF(VLOOKUP(B252,$J$2:$M$200,4,0) &lt;&gt; 0, VLOOKUP(B252,$J$2:$M$200,4,0), ""),"")</f>
        <v>سرویس کار</v>
      </c>
      <c r="AI252" s="3" t="str">
        <f>IF(AND(AG252&lt;&gt;"",AH252&lt;&gt;"", AG252&lt;&gt;AH252),C252,"")</f>
        <v/>
      </c>
      <c r="AJ252" s="3" t="str">
        <f t="shared" si="38"/>
        <v/>
      </c>
      <c r="AO252" s="3">
        <v>0</v>
      </c>
      <c r="AP252" s="3">
        <v>0</v>
      </c>
      <c r="AU252" s="3">
        <f t="shared" si="41"/>
        <v>1</v>
      </c>
      <c r="AV252" s="3" t="str">
        <f t="shared" si="39"/>
        <v>سرویس کار To سرویس کار</v>
      </c>
      <c r="BA252" s="3">
        <v>0</v>
      </c>
      <c r="BB252" s="3">
        <v>0</v>
      </c>
    </row>
    <row r="253" spans="1:54" x14ac:dyDescent="0.3">
      <c r="A253" s="3" t="str">
        <v>واردات</v>
      </c>
      <c r="B253" s="3" t="str">
        <v>اورجینال</v>
      </c>
      <c r="C253" s="3">
        <v>1</v>
      </c>
      <c r="E253" s="3" t="str">
        <v>واردات</v>
      </c>
      <c r="M253" s="3" t="str">
        <f>_xlfn.IFNA(VLOOKUP(L253,Sheet2!A:B,2,),"")</f>
        <v/>
      </c>
      <c r="N253" s="3" t="str">
        <f t="shared" si="33"/>
        <v/>
      </c>
      <c r="P253" s="3" t="str">
        <f t="shared" si="32"/>
        <v>برند وارداتی</v>
      </c>
      <c r="Q253" s="3" t="str">
        <f t="shared" si="34"/>
        <v>اصالت روغن موتور</v>
      </c>
      <c r="R253" s="3">
        <f t="shared" si="35"/>
        <v>1</v>
      </c>
      <c r="S253" s="3" t="str">
        <f t="shared" si="36"/>
        <v>برند وارداتی - اصالت روغن موتور</v>
      </c>
      <c r="V253" s="3" t="str">
        <f t="shared" si="37"/>
        <v/>
      </c>
      <c r="AG253" s="3" t="str">
        <f>_xlfn.IFNA(IF(VLOOKUP(A253,$J$2:$M$200,4,0) &lt;&gt; 0, VLOOKUP(A253,$J$2:$M$200,4,0), ""),"")</f>
        <v>برند</v>
      </c>
      <c r="AH253" s="3" t="str">
        <f>_xlfn.IFNA(IF(VLOOKUP(B253,$J$2:$M$200,4,0) &lt;&gt; 0, VLOOKUP(B253,$J$2:$M$200,4,0), ""),"")</f>
        <v>برند</v>
      </c>
      <c r="AI253" s="3" t="str">
        <f>IF(AND(AG253&lt;&gt;"",AH253&lt;&gt;"", AG253&lt;&gt;AH253),C253,"")</f>
        <v/>
      </c>
      <c r="AJ253" s="3" t="str">
        <f t="shared" si="38"/>
        <v/>
      </c>
      <c r="AO253" s="3">
        <v>0</v>
      </c>
      <c r="AP253" s="3">
        <v>0</v>
      </c>
      <c r="AU253" s="3">
        <f t="shared" si="41"/>
        <v>1</v>
      </c>
      <c r="AV253" s="3" t="str">
        <f t="shared" si="39"/>
        <v>برند To برند</v>
      </c>
      <c r="BA253" s="3">
        <v>0</v>
      </c>
      <c r="BB253" s="3">
        <v>0</v>
      </c>
    </row>
    <row r="254" spans="1:54" x14ac:dyDescent="0.3">
      <c r="A254" s="3" t="str">
        <v>کیلومتر</v>
      </c>
      <c r="B254" s="3" t="str">
        <v>صدا</v>
      </c>
      <c r="C254" s="3">
        <v>1</v>
      </c>
      <c r="E254" s="3" t="str">
        <v>کیلومتر</v>
      </c>
      <c r="M254" s="3" t="str">
        <f>_xlfn.IFNA(VLOOKUP(L254,Sheet2!A:B,2,),"")</f>
        <v/>
      </c>
      <c r="N254" s="3" t="str">
        <f t="shared" si="33"/>
        <v/>
      </c>
      <c r="P254" s="3" t="str">
        <f t="shared" si="32"/>
        <v>قابلیت طی مسافت بیشتر</v>
      </c>
      <c r="Q254" s="3" t="str">
        <f t="shared" si="34"/>
        <v>نرم و روان حرکت کردن موتور</v>
      </c>
      <c r="R254" s="3">
        <f t="shared" si="35"/>
        <v>1</v>
      </c>
      <c r="S254" s="3" t="str">
        <f t="shared" si="36"/>
        <v>قابلیت طی مسافت بیشتر - نرم و روان حرکت کردن موتور</v>
      </c>
      <c r="V254" s="3" t="str">
        <f t="shared" si="37"/>
        <v/>
      </c>
      <c r="AG254" s="3" t="str">
        <f>_xlfn.IFNA(IF(VLOOKUP(A254,$J$2:$M$200,4,0) &lt;&gt; 0, VLOOKUP(A254,$J$2:$M$200,4,0), ""),"")</f>
        <v>کیفیت</v>
      </c>
      <c r="AH254" s="3" t="str">
        <f>_xlfn.IFNA(IF(VLOOKUP(B254,$J$2:$M$200,4,0) &lt;&gt; 0, VLOOKUP(B254,$J$2:$M$200,4,0), ""),"")</f>
        <v>کیفیت</v>
      </c>
      <c r="AI254" s="3" t="str">
        <f>IF(AND(AG254&lt;&gt;"",AH254&lt;&gt;"", AG254&lt;&gt;AH254),C254,"")</f>
        <v/>
      </c>
      <c r="AJ254" s="3" t="str">
        <f t="shared" si="38"/>
        <v/>
      </c>
      <c r="AO254" s="3">
        <v>0</v>
      </c>
      <c r="AP254" s="3">
        <v>0</v>
      </c>
      <c r="AU254" s="3">
        <f t="shared" si="41"/>
        <v>1</v>
      </c>
      <c r="AV254" s="3" t="str">
        <f t="shared" si="39"/>
        <v>کیفیت To کیفیت</v>
      </c>
      <c r="BA254" s="3">
        <v>0</v>
      </c>
      <c r="BB254" s="3">
        <v>0</v>
      </c>
    </row>
    <row r="255" spans="1:54" x14ac:dyDescent="0.3">
      <c r="A255" s="3" t="str">
        <v>گریس</v>
      </c>
      <c r="B255" s="3" t="str">
        <v>لیکومولی</v>
      </c>
      <c r="C255" s="3">
        <v>1</v>
      </c>
      <c r="E255" s="3" t="str">
        <v>گریس</v>
      </c>
      <c r="M255" s="3" t="str">
        <f>_xlfn.IFNA(VLOOKUP(L255,Sheet2!A:B,2,),"")</f>
        <v/>
      </c>
      <c r="N255" s="3" t="str">
        <f t="shared" si="33"/>
        <v/>
      </c>
      <c r="P255" s="3" t="str">
        <f t="shared" si="32"/>
        <v>گریس نشدن (عدم چسبندگی)</v>
      </c>
      <c r="Q255" s="3" t="str">
        <f t="shared" si="34"/>
        <v>برند تحت لیسانس</v>
      </c>
      <c r="R255" s="3">
        <f t="shared" si="35"/>
        <v>1</v>
      </c>
      <c r="S255" s="3" t="str">
        <f t="shared" si="36"/>
        <v>گریس نشدن (عدم چسبندگی) - برند تحت لیسانس</v>
      </c>
      <c r="V255" s="3" t="str">
        <f t="shared" si="37"/>
        <v/>
      </c>
      <c r="AG255" s="3" t="str">
        <f>_xlfn.IFNA(IF(VLOOKUP(A255,$J$2:$M$200,4,0) &lt;&gt; 0, VLOOKUP(A255,$J$2:$M$200,4,0), ""),"")</f>
        <v>کیفیت</v>
      </c>
      <c r="AH255" s="3" t="str">
        <f>_xlfn.IFNA(IF(VLOOKUP(B255,$J$2:$M$200,4,0) &lt;&gt; 0, VLOOKUP(B255,$J$2:$M$200,4,0), ""),"")</f>
        <v>برند</v>
      </c>
      <c r="AI255" s="3">
        <f>IF(AND(AG255&lt;&gt;"",AH255&lt;&gt;"", AG255&lt;&gt;AH255),C255,"")</f>
        <v>1</v>
      </c>
      <c r="AJ255" s="3" t="str">
        <f t="shared" si="38"/>
        <v>کیفیت To برند</v>
      </c>
      <c r="AO255" s="3">
        <v>0</v>
      </c>
      <c r="AP255" s="3">
        <v>0</v>
      </c>
      <c r="AU255" s="3" t="str">
        <f t="shared" si="41"/>
        <v/>
      </c>
      <c r="AV255" s="3" t="str">
        <f t="shared" si="39"/>
        <v/>
      </c>
      <c r="BA255" s="3">
        <v>0</v>
      </c>
      <c r="BB255" s="3">
        <v>0</v>
      </c>
    </row>
    <row r="256" spans="1:54" x14ac:dyDescent="0.3">
      <c r="A256" s="3" t="str">
        <v>گریس</v>
      </c>
      <c r="B256" s="3" t="str">
        <v>کاسترول</v>
      </c>
      <c r="C256" s="3">
        <v>1</v>
      </c>
      <c r="E256" s="3" t="str">
        <v>گریس</v>
      </c>
      <c r="M256" s="3" t="str">
        <f>_xlfn.IFNA(VLOOKUP(L256,Sheet2!A:B,2,),"")</f>
        <v/>
      </c>
      <c r="N256" s="3" t="str">
        <f t="shared" si="33"/>
        <v/>
      </c>
      <c r="P256" s="3" t="str">
        <f t="shared" si="32"/>
        <v>گریس نشدن (عدم چسبندگی)</v>
      </c>
      <c r="Q256" s="3" t="str">
        <f t="shared" si="34"/>
        <v>برند وارداتی</v>
      </c>
      <c r="R256" s="3">
        <f t="shared" si="35"/>
        <v>1</v>
      </c>
      <c r="S256" s="3" t="str">
        <f t="shared" si="36"/>
        <v>گریس نشدن (عدم چسبندگی) - برند وارداتی</v>
      </c>
      <c r="V256" s="3" t="str">
        <f t="shared" si="37"/>
        <v/>
      </c>
      <c r="AG256" s="3" t="str">
        <f>_xlfn.IFNA(IF(VLOOKUP(A256,$J$2:$M$200,4,0) &lt;&gt; 0, VLOOKUP(A256,$J$2:$M$200,4,0), ""),"")</f>
        <v>کیفیت</v>
      </c>
      <c r="AH256" s="3" t="str">
        <f>_xlfn.IFNA(IF(VLOOKUP(B256,$J$2:$M$200,4,0) &lt;&gt; 0, VLOOKUP(B256,$J$2:$M$200,4,0), ""),"")</f>
        <v>برند</v>
      </c>
      <c r="AI256" s="3">
        <f>IF(AND(AG256&lt;&gt;"",AH256&lt;&gt;"", AG256&lt;&gt;AH256),C256,"")</f>
        <v>1</v>
      </c>
      <c r="AJ256" s="3" t="str">
        <f t="shared" si="38"/>
        <v>کیفیت To برند</v>
      </c>
      <c r="AO256" s="3">
        <v>0</v>
      </c>
      <c r="AP256" s="3">
        <v>0</v>
      </c>
      <c r="AU256" s="3" t="str">
        <f t="shared" si="41"/>
        <v/>
      </c>
      <c r="AV256" s="3" t="str">
        <f t="shared" si="39"/>
        <v/>
      </c>
      <c r="BA256" s="3">
        <v>0</v>
      </c>
      <c r="BB256" s="3">
        <v>0</v>
      </c>
    </row>
    <row r="257" spans="1:54" x14ac:dyDescent="0.3">
      <c r="A257" s="3" t="str">
        <v>گرون</v>
      </c>
      <c r="B257" s="3" t="str">
        <v>پیشنهاد</v>
      </c>
      <c r="C257" s="3">
        <v>1</v>
      </c>
      <c r="E257" s="3" t="str">
        <v>گرون</v>
      </c>
      <c r="M257" s="3" t="str">
        <f>_xlfn.IFNA(VLOOKUP(L257,Sheet2!A:B,2,),"")</f>
        <v/>
      </c>
      <c r="N257" s="3" t="str">
        <f t="shared" si="33"/>
        <v/>
      </c>
      <c r="P257" s="3" t="str">
        <f t="shared" si="32"/>
        <v>روغن موتور پرمیوم</v>
      </c>
      <c r="Q257" s="3" t="str">
        <f t="shared" si="34"/>
        <v>سرویسکار توصیه شده</v>
      </c>
      <c r="R257" s="3">
        <f t="shared" si="35"/>
        <v>1</v>
      </c>
      <c r="S257" s="3" t="str">
        <f t="shared" si="36"/>
        <v>روغن موتور پرمیوم - سرویسکار توصیه شده</v>
      </c>
      <c r="V257" s="3" t="str">
        <f t="shared" si="37"/>
        <v/>
      </c>
      <c r="AG257" s="3" t="str">
        <f>_xlfn.IFNA(IF(VLOOKUP(A257,$J$2:$M$200,4,0) &lt;&gt; 0, VLOOKUP(A257,$J$2:$M$200,4,0), ""),"")</f>
        <v>قیمت</v>
      </c>
      <c r="AH257" s="3" t="str">
        <f>_xlfn.IFNA(IF(VLOOKUP(B257,$J$2:$M$200,4,0) &lt;&gt; 0, VLOOKUP(B257,$J$2:$M$200,4,0), ""),"")</f>
        <v>سرویس کار</v>
      </c>
      <c r="AI257" s="3">
        <f>IF(AND(AG257&lt;&gt;"",AH257&lt;&gt;"", AG257&lt;&gt;AH257),C257,"")</f>
        <v>1</v>
      </c>
      <c r="AJ257" s="3" t="str">
        <f t="shared" si="38"/>
        <v>قیمت To سرویس کار</v>
      </c>
      <c r="AO257" s="3">
        <v>0</v>
      </c>
      <c r="AP257" s="3">
        <v>0</v>
      </c>
      <c r="AU257" s="3" t="str">
        <f t="shared" si="41"/>
        <v/>
      </c>
      <c r="AV257" s="3" t="str">
        <f t="shared" si="39"/>
        <v/>
      </c>
      <c r="BA257" s="3">
        <v>0</v>
      </c>
      <c r="BB257" s="3">
        <v>0</v>
      </c>
    </row>
    <row r="258" spans="1:54" x14ac:dyDescent="0.3">
      <c r="A258" s="3" t="str">
        <v>مطمئن</v>
      </c>
      <c r="B258" s="3" t="str">
        <v>تقلب</v>
      </c>
      <c r="C258" s="3">
        <v>1</v>
      </c>
      <c r="E258" s="3" t="str">
        <v>مطمئن</v>
      </c>
      <c r="M258" s="3" t="str">
        <f>_xlfn.IFNA(VLOOKUP(L258,Sheet2!A:B,2,),"")</f>
        <v/>
      </c>
      <c r="N258" s="3" t="str">
        <f t="shared" si="33"/>
        <v/>
      </c>
      <c r="P258" s="3" t="str">
        <f t="shared" ref="P258:P321" si="42">_xlfn.IFNA(IF(VLOOKUP(A258,$J$2:$M$200,3,0) &lt;&gt; 0, VLOOKUP(A258,$J$2:$M$200,3,0), ""),"")</f>
        <v>اعتماد به سرویسکار</v>
      </c>
      <c r="Q258" s="3" t="str">
        <f t="shared" si="34"/>
        <v>اصالت روغن موتور</v>
      </c>
      <c r="R258" s="3">
        <f t="shared" si="35"/>
        <v>1</v>
      </c>
      <c r="S258" s="3" t="str">
        <f t="shared" si="36"/>
        <v>اعتماد به سرویسکار - اصالت روغن موتور</v>
      </c>
      <c r="V258" s="3" t="str">
        <f t="shared" si="37"/>
        <v/>
      </c>
      <c r="AG258" s="3" t="str">
        <f>_xlfn.IFNA(IF(VLOOKUP(A258,$J$2:$M$200,4,0) &lt;&gt; 0, VLOOKUP(A258,$J$2:$M$200,4,0), ""),"")</f>
        <v>سرویس کار</v>
      </c>
      <c r="AH258" s="3" t="str">
        <f>_xlfn.IFNA(IF(VLOOKUP(B258,$J$2:$M$200,4,0) &lt;&gt; 0, VLOOKUP(B258,$J$2:$M$200,4,0), ""),"")</f>
        <v>برند</v>
      </c>
      <c r="AI258" s="3">
        <f>IF(AND(AG258&lt;&gt;"",AH258&lt;&gt;"", AG258&lt;&gt;AH258),C258,"")</f>
        <v>1</v>
      </c>
      <c r="AJ258" s="3" t="str">
        <f t="shared" si="38"/>
        <v>سرویس کار To برند</v>
      </c>
      <c r="AO258" s="3">
        <v>0</v>
      </c>
      <c r="AP258" s="3">
        <v>0</v>
      </c>
      <c r="AU258" s="3" t="str">
        <f t="shared" si="41"/>
        <v/>
      </c>
      <c r="AV258" s="3" t="str">
        <f t="shared" si="39"/>
        <v/>
      </c>
      <c r="BA258" s="3">
        <v>0</v>
      </c>
      <c r="BB258" s="3">
        <v>0</v>
      </c>
    </row>
    <row r="259" spans="1:54" x14ac:dyDescent="0.3">
      <c r="A259" s="3" t="str">
        <v>پیشنهاد</v>
      </c>
      <c r="B259" s="3" t="str">
        <v>تخفیف</v>
      </c>
      <c r="C259" s="3">
        <v>1</v>
      </c>
      <c r="E259" s="3" t="str">
        <v>پیشنهاد</v>
      </c>
      <c r="M259" s="3" t="str">
        <f>_xlfn.IFNA(VLOOKUP(L259,Sheet2!A:B,2,),"")</f>
        <v/>
      </c>
      <c r="N259" s="3" t="str">
        <f t="shared" ref="N259:N262" si="43">IF(M259="","",COUNTIF($M$2:$M$262,M259))</f>
        <v/>
      </c>
      <c r="P259" s="3" t="str">
        <f t="shared" si="42"/>
        <v>سرویسکار توصیه شده</v>
      </c>
      <c r="Q259" s="3" t="str">
        <f t="shared" ref="Q259:Q322" si="44">_xlfn.IFNA(IF(VLOOKUP(B259,$J$2:$M$200,3,0) &lt;&gt; 0, VLOOKUP(B259,$J$2:$M$200,3,0), ""),"")</f>
        <v>تخفیف روی خرید</v>
      </c>
      <c r="R259" s="3">
        <f t="shared" ref="R259:R322" si="45">IF(AND(P259&lt;&gt;"",Q259&lt;&gt;"", P259&lt;&gt;Q259),C259,"")</f>
        <v>1</v>
      </c>
      <c r="S259" s="3" t="str">
        <f t="shared" ref="S259:S322" si="46">IF(R259&lt;&gt;"",_xlfn.CONCAT(P259," - ",Q259),"")</f>
        <v>سرویسکار توصیه شده - تخفیف روی خرید</v>
      </c>
      <c r="V259" s="3" t="str">
        <f t="shared" ref="V259:V322" si="47">IF(U259&lt;&gt;"",SUMIFS(R:R,S:S,U259),"")</f>
        <v/>
      </c>
      <c r="AG259" s="3" t="str">
        <f>_xlfn.IFNA(IF(VLOOKUP(A259,$J$2:$M$200,4,0) &lt;&gt; 0, VLOOKUP(A259,$J$2:$M$200,4,0), ""),"")</f>
        <v>سرویس کار</v>
      </c>
      <c r="AH259" s="3" t="str">
        <f>_xlfn.IFNA(IF(VLOOKUP(B259,$J$2:$M$200,4,0) &lt;&gt; 0, VLOOKUP(B259,$J$2:$M$200,4,0), ""),"")</f>
        <v>قیمت</v>
      </c>
      <c r="AI259" s="3">
        <f>IF(AND(AG259&lt;&gt;"",AH259&lt;&gt;"", AG259&lt;&gt;AH259),C259,"")</f>
        <v>1</v>
      </c>
      <c r="AJ259" s="3" t="str">
        <f t="shared" ref="AJ259:AJ322" si="48">IF(AI259&lt;&gt;"",_xlfn.CONCAT(AG259," To ",AH259),"")</f>
        <v>سرویس کار To قیمت</v>
      </c>
      <c r="AO259" s="3">
        <v>0</v>
      </c>
      <c r="AP259" s="3">
        <v>0</v>
      </c>
      <c r="AU259" s="3" t="str">
        <f t="shared" si="41"/>
        <v/>
      </c>
      <c r="AV259" s="3" t="str">
        <f t="shared" ref="AV259:AV322" si="49">IF(AU259&lt;&gt;"",_xlfn.CONCAT(AG259," To ",AH259),"")</f>
        <v/>
      </c>
      <c r="BA259" s="3">
        <v>0</v>
      </c>
      <c r="BB259" s="3">
        <v>0</v>
      </c>
    </row>
    <row r="260" spans="1:54" x14ac:dyDescent="0.3">
      <c r="A260" s="3" t="str">
        <v>کاسترول</v>
      </c>
      <c r="B260" s="3" t="str">
        <v>توتال</v>
      </c>
      <c r="C260" s="3">
        <v>1</v>
      </c>
      <c r="E260" s="3" t="str">
        <v>کاسترول</v>
      </c>
      <c r="M260" s="3" t="str">
        <f>_xlfn.IFNA(VLOOKUP(L260,Sheet2!A:B,2,),"")</f>
        <v/>
      </c>
      <c r="N260" s="3" t="str">
        <f t="shared" si="43"/>
        <v/>
      </c>
      <c r="P260" s="3" t="str">
        <f t="shared" si="42"/>
        <v>برند وارداتی</v>
      </c>
      <c r="Q260" s="3" t="str">
        <f t="shared" si="44"/>
        <v>برند وارداتی</v>
      </c>
      <c r="R260" s="3" t="str">
        <f t="shared" si="45"/>
        <v/>
      </c>
      <c r="S260" s="3" t="str">
        <f t="shared" si="46"/>
        <v/>
      </c>
      <c r="V260" s="3" t="str">
        <f t="shared" si="47"/>
        <v/>
      </c>
      <c r="AG260" s="3" t="str">
        <f>_xlfn.IFNA(IF(VLOOKUP(A260,$J$2:$M$200,4,0) &lt;&gt; 0, VLOOKUP(A260,$J$2:$M$200,4,0), ""),"")</f>
        <v>برند</v>
      </c>
      <c r="AH260" s="3" t="str">
        <f>_xlfn.IFNA(IF(VLOOKUP(B260,$J$2:$M$200,4,0) &lt;&gt; 0, VLOOKUP(B260,$J$2:$M$200,4,0), ""),"")</f>
        <v>برند</v>
      </c>
      <c r="AI260" s="3" t="str">
        <f>IF(AND(AG260&lt;&gt;"",AH260&lt;&gt;"", AG260&lt;&gt;AH260),C260,"")</f>
        <v/>
      </c>
      <c r="AJ260" s="3" t="str">
        <f t="shared" si="48"/>
        <v/>
      </c>
      <c r="AO260" s="3">
        <v>0</v>
      </c>
      <c r="AP260" s="3">
        <v>0</v>
      </c>
      <c r="AU260" s="3">
        <f t="shared" si="41"/>
        <v>1</v>
      </c>
      <c r="AV260" s="3" t="str">
        <f t="shared" si="49"/>
        <v>برند To برند</v>
      </c>
      <c r="BA260" s="3">
        <v>0</v>
      </c>
      <c r="BB260" s="3">
        <v>0</v>
      </c>
    </row>
    <row r="261" spans="1:54" x14ac:dyDescent="0.3">
      <c r="A261" s="3" t="str">
        <v>چسب</v>
      </c>
      <c r="B261" s="3" t="str">
        <v>مکانیک</v>
      </c>
      <c r="C261" s="3">
        <v>1</v>
      </c>
      <c r="E261" s="3" t="str">
        <v>چسب</v>
      </c>
      <c r="M261" s="3" t="str">
        <f>_xlfn.IFNA(VLOOKUP(L261,Sheet2!A:B,2,),"")</f>
        <v/>
      </c>
      <c r="N261" s="3" t="str">
        <f t="shared" si="43"/>
        <v/>
      </c>
      <c r="P261" s="3" t="str">
        <f t="shared" si="42"/>
        <v>گریس نشدن (عدم چسبندگی)</v>
      </c>
      <c r="Q261" s="3" t="str">
        <f t="shared" si="44"/>
        <v>سرویسکار توصیه شده</v>
      </c>
      <c r="R261" s="3">
        <f t="shared" si="45"/>
        <v>1</v>
      </c>
      <c r="S261" s="3" t="str">
        <f t="shared" si="46"/>
        <v>گریس نشدن (عدم چسبندگی) - سرویسکار توصیه شده</v>
      </c>
      <c r="V261" s="3" t="str">
        <f t="shared" si="47"/>
        <v/>
      </c>
      <c r="AG261" s="3" t="str">
        <f>_xlfn.IFNA(IF(VLOOKUP(A261,$J$2:$M$200,4,0) &lt;&gt; 0, VLOOKUP(A261,$J$2:$M$200,4,0), ""),"")</f>
        <v>کیفیت</v>
      </c>
      <c r="AH261" s="3" t="str">
        <f>_xlfn.IFNA(IF(VLOOKUP(B261,$J$2:$M$200,4,0) &lt;&gt; 0, VLOOKUP(B261,$J$2:$M$200,4,0), ""),"")</f>
        <v>سرویس کار</v>
      </c>
      <c r="AI261" s="3">
        <f>IF(AND(AG261&lt;&gt;"",AH261&lt;&gt;"", AG261&lt;&gt;AH261),C261,"")</f>
        <v>1</v>
      </c>
      <c r="AJ261" s="3" t="str">
        <f t="shared" si="48"/>
        <v>کیفیت To سرویس کار</v>
      </c>
      <c r="AO261" s="3">
        <v>0</v>
      </c>
      <c r="AP261" s="3">
        <v>0</v>
      </c>
      <c r="AU261" s="3" t="str">
        <f t="shared" si="41"/>
        <v/>
      </c>
      <c r="AV261" s="3" t="str">
        <f t="shared" si="49"/>
        <v/>
      </c>
      <c r="BA261" s="3">
        <v>0</v>
      </c>
      <c r="BB261" s="3">
        <v>0</v>
      </c>
    </row>
    <row r="262" spans="1:54" x14ac:dyDescent="0.3">
      <c r="A262" s="3" t="str">
        <v>هزینه</v>
      </c>
      <c r="B262" s="3" t="str">
        <v>بهران</v>
      </c>
      <c r="C262" s="3">
        <v>1</v>
      </c>
      <c r="E262" s="3" t="str">
        <v>هزینه</v>
      </c>
      <c r="M262" s="3" t="str">
        <f>_xlfn.IFNA(VLOOKUP(L262,Sheet2!A:B,2,),"")</f>
        <v/>
      </c>
      <c r="N262" s="3" t="str">
        <f t="shared" si="43"/>
        <v/>
      </c>
      <c r="P262" s="3" t="str">
        <f t="shared" si="42"/>
        <v>روغن موتور اقتصادی</v>
      </c>
      <c r="Q262" s="3" t="str">
        <f t="shared" si="44"/>
        <v>برند ایرانی</v>
      </c>
      <c r="R262" s="3">
        <f t="shared" si="45"/>
        <v>1</v>
      </c>
      <c r="S262" s="3" t="str">
        <f t="shared" si="46"/>
        <v>روغن موتور اقتصادی - برند ایرانی</v>
      </c>
      <c r="V262" s="3" t="str">
        <f t="shared" si="47"/>
        <v/>
      </c>
      <c r="AG262" s="3" t="str">
        <f>_xlfn.IFNA(IF(VLOOKUP(A262,$J$2:$M$200,4,0) &lt;&gt; 0, VLOOKUP(A262,$J$2:$M$200,4,0), ""),"")</f>
        <v>قیمت</v>
      </c>
      <c r="AH262" s="3" t="str">
        <f>_xlfn.IFNA(IF(VLOOKUP(B262,$J$2:$M$200,4,0) &lt;&gt; 0, VLOOKUP(B262,$J$2:$M$200,4,0), ""),"")</f>
        <v>برند</v>
      </c>
      <c r="AI262" s="3">
        <f>IF(AND(AG262&lt;&gt;"",AH262&lt;&gt;"", AG262&lt;&gt;AH262),C262,"")</f>
        <v>1</v>
      </c>
      <c r="AJ262" s="3" t="str">
        <f t="shared" si="48"/>
        <v>قیمت To برند</v>
      </c>
      <c r="AO262" s="3">
        <v>0</v>
      </c>
      <c r="AP262" s="3">
        <v>0</v>
      </c>
      <c r="AU262" s="3" t="str">
        <f t="shared" si="41"/>
        <v/>
      </c>
      <c r="AV262" s="3" t="str">
        <f t="shared" si="49"/>
        <v/>
      </c>
      <c r="BA262" s="3">
        <v>0</v>
      </c>
      <c r="BB262" s="3">
        <v>0</v>
      </c>
    </row>
    <row r="263" spans="1:54" x14ac:dyDescent="0.3">
      <c r="A263" s="3" t="str">
        <v>لیکومولی</v>
      </c>
      <c r="B263" s="3" t="str">
        <v>کاسترول</v>
      </c>
      <c r="C263" s="3">
        <v>1</v>
      </c>
      <c r="E263" s="3" t="str">
        <v>لیکومولی</v>
      </c>
      <c r="P263" s="3" t="str">
        <f t="shared" si="42"/>
        <v>برند تحت لیسانس</v>
      </c>
      <c r="Q263" s="3" t="str">
        <f t="shared" si="44"/>
        <v>برند وارداتی</v>
      </c>
      <c r="R263" s="3">
        <f t="shared" si="45"/>
        <v>1</v>
      </c>
      <c r="S263" s="3" t="str">
        <f t="shared" si="46"/>
        <v>برند تحت لیسانس - برند وارداتی</v>
      </c>
      <c r="V263" s="3" t="str">
        <f t="shared" si="47"/>
        <v/>
      </c>
      <c r="AG263" s="3" t="str">
        <f>_xlfn.IFNA(IF(VLOOKUP(A263,$J$2:$M$200,4,0) &lt;&gt; 0, VLOOKUP(A263,$J$2:$M$200,4,0), ""),"")</f>
        <v>برند</v>
      </c>
      <c r="AH263" s="3" t="str">
        <f>_xlfn.IFNA(IF(VLOOKUP(B263,$J$2:$M$200,4,0) &lt;&gt; 0, VLOOKUP(B263,$J$2:$M$200,4,0), ""),"")</f>
        <v>برند</v>
      </c>
      <c r="AI263" s="3" t="str">
        <f>IF(AND(AG263&lt;&gt;"",AH263&lt;&gt;"", AG263&lt;&gt;AH263),C263,"")</f>
        <v/>
      </c>
      <c r="AJ263" s="3" t="str">
        <f t="shared" si="48"/>
        <v/>
      </c>
      <c r="AO263" s="3">
        <v>0</v>
      </c>
      <c r="AP263" s="3">
        <v>0</v>
      </c>
      <c r="AU263" s="3">
        <f t="shared" si="41"/>
        <v>1</v>
      </c>
      <c r="AV263" s="3" t="str">
        <f t="shared" si="49"/>
        <v>برند To برند</v>
      </c>
      <c r="BA263" s="3">
        <v>0</v>
      </c>
      <c r="BB263" s="3">
        <v>0</v>
      </c>
    </row>
    <row r="264" spans="1:54" x14ac:dyDescent="0.3">
      <c r="A264" s="3" t="str">
        <v>تبلیغ</v>
      </c>
      <c r="B264" s="3" t="str">
        <v>تومن</v>
      </c>
      <c r="C264" s="3">
        <v>1</v>
      </c>
      <c r="E264" s="3" t="str">
        <v>تبلیغ</v>
      </c>
      <c r="P264" s="3" t="str">
        <f t="shared" si="42"/>
        <v/>
      </c>
      <c r="Q264" s="3" t="str">
        <f t="shared" si="44"/>
        <v>روغن موتور اقتصادی</v>
      </c>
      <c r="R264" s="3" t="str">
        <f t="shared" si="45"/>
        <v/>
      </c>
      <c r="S264" s="3" t="str">
        <f t="shared" si="46"/>
        <v/>
      </c>
      <c r="V264" s="3" t="str">
        <f t="shared" si="47"/>
        <v/>
      </c>
      <c r="AG264" s="3" t="str">
        <f>_xlfn.IFNA(IF(VLOOKUP(A264,$J$2:$M$200,4,0) &lt;&gt; 0, VLOOKUP(A264,$J$2:$M$200,4,0), ""),"")</f>
        <v/>
      </c>
      <c r="AH264" s="3" t="str">
        <f>_xlfn.IFNA(IF(VLOOKUP(B264,$J$2:$M$200,4,0) &lt;&gt; 0, VLOOKUP(B264,$J$2:$M$200,4,0), ""),"")</f>
        <v>قیمت</v>
      </c>
      <c r="AI264" s="3" t="str">
        <f>IF(AND(AG264&lt;&gt;"",AH264&lt;&gt;"", AG264&lt;&gt;AH264),C264,"")</f>
        <v/>
      </c>
      <c r="AJ264" s="3" t="str">
        <f t="shared" si="48"/>
        <v/>
      </c>
      <c r="AO264" s="3">
        <v>0</v>
      </c>
      <c r="AP264" s="3">
        <v>0</v>
      </c>
      <c r="AU264" s="3" t="str">
        <f t="shared" si="41"/>
        <v/>
      </c>
      <c r="AV264" s="3" t="str">
        <f t="shared" si="49"/>
        <v/>
      </c>
      <c r="BA264" s="3">
        <v>0</v>
      </c>
      <c r="BB264" s="3">
        <v>0</v>
      </c>
    </row>
    <row r="265" spans="1:54" x14ac:dyDescent="0.3">
      <c r="A265" s="3" t="str">
        <v>تعمیرکار</v>
      </c>
      <c r="B265" s="3" t="str">
        <v>مطمئن</v>
      </c>
      <c r="C265" s="3">
        <v>1</v>
      </c>
      <c r="E265" s="3" t="str">
        <v>تعمیرکار</v>
      </c>
      <c r="P265" s="3" t="str">
        <f t="shared" si="42"/>
        <v>اعتماد به سرویسکار</v>
      </c>
      <c r="Q265" s="3" t="str">
        <f t="shared" si="44"/>
        <v>اعتماد به سرویسکار</v>
      </c>
      <c r="R265" s="3" t="str">
        <f t="shared" si="45"/>
        <v/>
      </c>
      <c r="S265" s="3" t="str">
        <f t="shared" si="46"/>
        <v/>
      </c>
      <c r="V265" s="3" t="str">
        <f t="shared" si="47"/>
        <v/>
      </c>
      <c r="AG265" s="3" t="str">
        <f>_xlfn.IFNA(IF(VLOOKUP(A265,$J$2:$M$200,4,0) &lt;&gt; 0, VLOOKUP(A265,$J$2:$M$200,4,0), ""),"")</f>
        <v>سرویس کار</v>
      </c>
      <c r="AH265" s="3" t="str">
        <f>_xlfn.IFNA(IF(VLOOKUP(B265,$J$2:$M$200,4,0) &lt;&gt; 0, VLOOKUP(B265,$J$2:$M$200,4,0), ""),"")</f>
        <v>سرویس کار</v>
      </c>
      <c r="AI265" s="3" t="str">
        <f>IF(AND(AG265&lt;&gt;"",AH265&lt;&gt;"", AG265&lt;&gt;AH265),C265,"")</f>
        <v/>
      </c>
      <c r="AJ265" s="3" t="str">
        <f t="shared" si="48"/>
        <v/>
      </c>
      <c r="AO265" s="3">
        <v>0</v>
      </c>
      <c r="AP265" s="3">
        <v>0</v>
      </c>
      <c r="AU265" s="3">
        <f t="shared" si="41"/>
        <v>1</v>
      </c>
      <c r="AV265" s="3" t="str">
        <f t="shared" si="49"/>
        <v>سرویس کار To سرویس کار</v>
      </c>
      <c r="BA265" s="3">
        <v>0</v>
      </c>
      <c r="BB265" s="3">
        <v>0</v>
      </c>
    </row>
    <row r="266" spans="1:54" x14ac:dyDescent="0.3">
      <c r="A266" s="3" t="str">
        <v>اصل</v>
      </c>
      <c r="B266" s="3" t="str">
        <v>کاسترول</v>
      </c>
      <c r="C266" s="3">
        <v>1</v>
      </c>
      <c r="E266" s="3" t="str">
        <v>اصل</v>
      </c>
      <c r="P266" s="3" t="str">
        <f t="shared" si="42"/>
        <v>اصالت روغن موتور</v>
      </c>
      <c r="Q266" s="3" t="str">
        <f t="shared" si="44"/>
        <v>برند وارداتی</v>
      </c>
      <c r="R266" s="3">
        <f t="shared" si="45"/>
        <v>1</v>
      </c>
      <c r="S266" s="3" t="str">
        <f t="shared" si="46"/>
        <v>اصالت روغن موتور - برند وارداتی</v>
      </c>
      <c r="V266" s="3" t="str">
        <f t="shared" si="47"/>
        <v/>
      </c>
      <c r="AG266" s="3" t="str">
        <f>_xlfn.IFNA(IF(VLOOKUP(A266,$J$2:$M$200,4,0) &lt;&gt; 0, VLOOKUP(A266,$J$2:$M$200,4,0), ""),"")</f>
        <v>برند</v>
      </c>
      <c r="AH266" s="3" t="str">
        <f>_xlfn.IFNA(IF(VLOOKUP(B266,$J$2:$M$200,4,0) &lt;&gt; 0, VLOOKUP(B266,$J$2:$M$200,4,0), ""),"")</f>
        <v>برند</v>
      </c>
      <c r="AI266" s="3" t="str">
        <f>IF(AND(AG266&lt;&gt;"",AH266&lt;&gt;"", AG266&lt;&gt;AH266),C266,"")</f>
        <v/>
      </c>
      <c r="AJ266" s="3" t="str">
        <f t="shared" si="48"/>
        <v/>
      </c>
      <c r="AO266" s="3">
        <v>0</v>
      </c>
      <c r="AP266" s="3">
        <v>0</v>
      </c>
      <c r="AU266" s="3">
        <f t="shared" si="41"/>
        <v>1</v>
      </c>
      <c r="AV266" s="3" t="str">
        <f t="shared" si="49"/>
        <v>برند To برند</v>
      </c>
      <c r="BA266" s="3">
        <v>0</v>
      </c>
      <c r="BB266" s="3">
        <v>0</v>
      </c>
    </row>
    <row r="267" spans="1:54" x14ac:dyDescent="0.3">
      <c r="A267" s="3" t="str">
        <v>اصل</v>
      </c>
      <c r="B267" s="3" t="str">
        <v>نرم</v>
      </c>
      <c r="C267" s="3">
        <v>1</v>
      </c>
      <c r="E267" s="3" t="str">
        <v>اصل</v>
      </c>
      <c r="P267" s="3" t="str">
        <f t="shared" si="42"/>
        <v>اصالت روغن موتور</v>
      </c>
      <c r="Q267" s="3" t="str">
        <f t="shared" si="44"/>
        <v>نرم و روان حرکت کردن موتور</v>
      </c>
      <c r="R267" s="3">
        <f t="shared" si="45"/>
        <v>1</v>
      </c>
      <c r="S267" s="3" t="str">
        <f t="shared" si="46"/>
        <v>اصالت روغن موتور - نرم و روان حرکت کردن موتور</v>
      </c>
      <c r="V267" s="3" t="str">
        <f t="shared" si="47"/>
        <v/>
      </c>
      <c r="AG267" s="3" t="str">
        <f>_xlfn.IFNA(IF(VLOOKUP(A267,$J$2:$M$200,4,0) &lt;&gt; 0, VLOOKUP(A267,$J$2:$M$200,4,0), ""),"")</f>
        <v>برند</v>
      </c>
      <c r="AH267" s="3" t="str">
        <f>_xlfn.IFNA(IF(VLOOKUP(B267,$J$2:$M$200,4,0) &lt;&gt; 0, VLOOKUP(B267,$J$2:$M$200,4,0), ""),"")</f>
        <v>کیفیت</v>
      </c>
      <c r="AI267" s="3">
        <f>IF(AND(AG267&lt;&gt;"",AH267&lt;&gt;"", AG267&lt;&gt;AH267),C267,"")</f>
        <v>1</v>
      </c>
      <c r="AJ267" s="3" t="str">
        <f t="shared" si="48"/>
        <v>برند To کیفیت</v>
      </c>
      <c r="AO267" s="3">
        <v>0</v>
      </c>
      <c r="AP267" s="3">
        <v>0</v>
      </c>
      <c r="AU267" s="3" t="str">
        <f t="shared" si="41"/>
        <v/>
      </c>
      <c r="AV267" s="3" t="str">
        <f t="shared" si="49"/>
        <v/>
      </c>
      <c r="BA267" s="3">
        <v>0</v>
      </c>
      <c r="BB267" s="3">
        <v>0</v>
      </c>
    </row>
    <row r="268" spans="1:54" x14ac:dyDescent="0.3">
      <c r="A268" s="3" t="str">
        <v>اسپیدی</v>
      </c>
      <c r="B268" s="3" t="str">
        <v>ارزون</v>
      </c>
      <c r="C268" s="3">
        <v>1</v>
      </c>
      <c r="E268" s="3" t="str">
        <v>اسپیدی</v>
      </c>
      <c r="P268" s="3" t="str">
        <f t="shared" si="42"/>
        <v>برند ایرانی</v>
      </c>
      <c r="Q268" s="3" t="str">
        <f t="shared" si="44"/>
        <v>روغن موتور اقتصادی</v>
      </c>
      <c r="R268" s="3">
        <f t="shared" si="45"/>
        <v>1</v>
      </c>
      <c r="S268" s="3" t="str">
        <f t="shared" si="46"/>
        <v>برند ایرانی - روغن موتور اقتصادی</v>
      </c>
      <c r="V268" s="3" t="str">
        <f t="shared" si="47"/>
        <v/>
      </c>
      <c r="AG268" s="3" t="str">
        <f>_xlfn.IFNA(IF(VLOOKUP(A268,$J$2:$M$200,4,0) &lt;&gt; 0, VLOOKUP(A268,$J$2:$M$200,4,0), ""),"")</f>
        <v>برند</v>
      </c>
      <c r="AH268" s="3" t="str">
        <f>_xlfn.IFNA(IF(VLOOKUP(B268,$J$2:$M$200,4,0) &lt;&gt; 0, VLOOKUP(B268,$J$2:$M$200,4,0), ""),"")</f>
        <v>قیمت</v>
      </c>
      <c r="AI268" s="3">
        <f>IF(AND(AG268&lt;&gt;"",AH268&lt;&gt;"", AG268&lt;&gt;AH268),C268,"")</f>
        <v>1</v>
      </c>
      <c r="AJ268" s="3" t="str">
        <f t="shared" si="48"/>
        <v>برند To قیمت</v>
      </c>
      <c r="AO268" s="3">
        <v>0</v>
      </c>
      <c r="AP268" s="3">
        <v>0</v>
      </c>
      <c r="AU268" s="3" t="str">
        <f t="shared" si="41"/>
        <v/>
      </c>
      <c r="AV268" s="3" t="str">
        <f t="shared" si="49"/>
        <v/>
      </c>
      <c r="BA268" s="3">
        <v>0</v>
      </c>
      <c r="BB268" s="3">
        <v>0</v>
      </c>
    </row>
    <row r="269" spans="1:54" x14ac:dyDescent="0.3">
      <c r="A269" s="3" t="str">
        <v>ایران</v>
      </c>
      <c r="B269" s="3" t="str">
        <v>اعتمادی</v>
      </c>
      <c r="C269" s="3">
        <v>1</v>
      </c>
      <c r="E269" s="3" t="str">
        <v>ایران</v>
      </c>
      <c r="P269" s="3" t="str">
        <f t="shared" si="42"/>
        <v>برند ایرانی</v>
      </c>
      <c r="Q269" s="3" t="str">
        <f t="shared" si="44"/>
        <v>آشناییت با سرویسکار</v>
      </c>
      <c r="R269" s="3">
        <f t="shared" si="45"/>
        <v>1</v>
      </c>
      <c r="S269" s="3" t="str">
        <f t="shared" si="46"/>
        <v>برند ایرانی - آشناییت با سرویسکار</v>
      </c>
      <c r="V269" s="3" t="str">
        <f t="shared" si="47"/>
        <v/>
      </c>
      <c r="AG269" s="3" t="str">
        <f>_xlfn.IFNA(IF(VLOOKUP(A269,$J$2:$M$200,4,0) &lt;&gt; 0, VLOOKUP(A269,$J$2:$M$200,4,0), ""),"")</f>
        <v>برند</v>
      </c>
      <c r="AH269" s="3" t="str">
        <f>_xlfn.IFNA(IF(VLOOKUP(B269,$J$2:$M$200,4,0) &lt;&gt; 0, VLOOKUP(B269,$J$2:$M$200,4,0), ""),"")</f>
        <v>سرویس کار</v>
      </c>
      <c r="AI269" s="3">
        <f>IF(AND(AG269&lt;&gt;"",AH269&lt;&gt;"", AG269&lt;&gt;AH269),C269,"")</f>
        <v>1</v>
      </c>
      <c r="AJ269" s="3" t="str">
        <f t="shared" si="48"/>
        <v>برند To سرویس کار</v>
      </c>
      <c r="AO269" s="3">
        <v>0</v>
      </c>
      <c r="AP269" s="3">
        <v>0</v>
      </c>
      <c r="AU269" s="3" t="str">
        <f t="shared" si="41"/>
        <v/>
      </c>
      <c r="AV269" s="3" t="str">
        <f t="shared" si="49"/>
        <v/>
      </c>
      <c r="BA269" s="3">
        <v>0</v>
      </c>
      <c r="BB269" s="3">
        <v>0</v>
      </c>
    </row>
    <row r="270" spans="1:54" x14ac:dyDescent="0.3">
      <c r="A270" s="3" t="str">
        <v>فیک</v>
      </c>
      <c r="B270" s="3" t="str">
        <v>تقلبی</v>
      </c>
      <c r="C270" s="3">
        <v>1</v>
      </c>
      <c r="E270" s="3" t="str">
        <v>فیک</v>
      </c>
      <c r="P270" s="3" t="str">
        <f t="shared" si="42"/>
        <v>اصالت روغن موتور</v>
      </c>
      <c r="Q270" s="3" t="str">
        <f t="shared" si="44"/>
        <v>اصالت روغن موتور</v>
      </c>
      <c r="R270" s="3" t="str">
        <f t="shared" si="45"/>
        <v/>
      </c>
      <c r="S270" s="3" t="str">
        <f t="shared" si="46"/>
        <v/>
      </c>
      <c r="V270" s="3" t="str">
        <f t="shared" si="47"/>
        <v/>
      </c>
      <c r="AG270" s="3" t="str">
        <f>_xlfn.IFNA(IF(VLOOKUP(A270,$J$2:$M$200,4,0) &lt;&gt; 0, VLOOKUP(A270,$J$2:$M$200,4,0), ""),"")</f>
        <v>برند</v>
      </c>
      <c r="AH270" s="3" t="str">
        <f>_xlfn.IFNA(IF(VLOOKUP(B270,$J$2:$M$200,4,0) &lt;&gt; 0, VLOOKUP(B270,$J$2:$M$200,4,0), ""),"")</f>
        <v>برند</v>
      </c>
      <c r="AI270" s="3" t="str">
        <f>IF(AND(AG270&lt;&gt;"",AH270&lt;&gt;"", AG270&lt;&gt;AH270),C270,"")</f>
        <v/>
      </c>
      <c r="AJ270" s="3" t="str">
        <f t="shared" si="48"/>
        <v/>
      </c>
      <c r="AO270" s="3">
        <v>0</v>
      </c>
      <c r="AP270" s="3">
        <v>0</v>
      </c>
      <c r="AU270" s="3">
        <f t="shared" si="41"/>
        <v>1</v>
      </c>
      <c r="AV270" s="3" t="str">
        <f t="shared" si="49"/>
        <v>برند To برند</v>
      </c>
      <c r="BA270" s="3">
        <v>0</v>
      </c>
      <c r="BB270" s="3">
        <v>0</v>
      </c>
    </row>
    <row r="271" spans="1:54" x14ac:dyDescent="0.3">
      <c r="A271" s="3" t="str">
        <v>پارس</v>
      </c>
      <c r="B271" s="3" t="str">
        <v>تخفیف</v>
      </c>
      <c r="C271" s="3">
        <v>1</v>
      </c>
      <c r="E271" s="3" t="str">
        <v>پارس</v>
      </c>
      <c r="P271" s="3" t="str">
        <f t="shared" si="42"/>
        <v>برند ایرانی</v>
      </c>
      <c r="Q271" s="3" t="str">
        <f t="shared" si="44"/>
        <v>تخفیف روی خرید</v>
      </c>
      <c r="R271" s="3">
        <f t="shared" si="45"/>
        <v>1</v>
      </c>
      <c r="S271" s="3" t="str">
        <f t="shared" si="46"/>
        <v>برند ایرانی - تخفیف روی خرید</v>
      </c>
      <c r="V271" s="3" t="str">
        <f t="shared" si="47"/>
        <v/>
      </c>
      <c r="AG271" s="3" t="str">
        <f>_xlfn.IFNA(IF(VLOOKUP(A271,$J$2:$M$200,4,0) &lt;&gt; 0, VLOOKUP(A271,$J$2:$M$200,4,0), ""),"")</f>
        <v>برند</v>
      </c>
      <c r="AH271" s="3" t="str">
        <f>_xlfn.IFNA(IF(VLOOKUP(B271,$J$2:$M$200,4,0) &lt;&gt; 0, VLOOKUP(B271,$J$2:$M$200,4,0), ""),"")</f>
        <v>قیمت</v>
      </c>
      <c r="AI271" s="3">
        <f>IF(AND(AG271&lt;&gt;"",AH271&lt;&gt;"", AG271&lt;&gt;AH271),C271,"")</f>
        <v>1</v>
      </c>
      <c r="AJ271" s="3" t="str">
        <f t="shared" si="48"/>
        <v>برند To قیمت</v>
      </c>
      <c r="AO271" s="3">
        <v>0</v>
      </c>
      <c r="AP271" s="3">
        <v>0</v>
      </c>
      <c r="AU271" s="3" t="str">
        <f t="shared" si="41"/>
        <v/>
      </c>
      <c r="AV271" s="3" t="str">
        <f t="shared" si="49"/>
        <v/>
      </c>
      <c r="BA271" s="3">
        <v>0</v>
      </c>
      <c r="BB271" s="3">
        <v>0</v>
      </c>
    </row>
    <row r="272" spans="1:54" x14ac:dyDescent="0.3">
      <c r="A272" s="3" t="str">
        <v>دوستان</v>
      </c>
      <c r="B272" s="3" t="str">
        <v>توتال</v>
      </c>
      <c r="C272" s="3">
        <v>1</v>
      </c>
      <c r="E272" s="3" t="str">
        <v>دوستان</v>
      </c>
      <c r="P272" s="3" t="str">
        <f t="shared" si="42"/>
        <v>سرویسکار توصیه شده</v>
      </c>
      <c r="Q272" s="3" t="str">
        <f t="shared" si="44"/>
        <v>برند وارداتی</v>
      </c>
      <c r="R272" s="3">
        <f t="shared" si="45"/>
        <v>1</v>
      </c>
      <c r="S272" s="3" t="str">
        <f t="shared" si="46"/>
        <v>سرویسکار توصیه شده - برند وارداتی</v>
      </c>
      <c r="V272" s="3" t="str">
        <f t="shared" si="47"/>
        <v/>
      </c>
      <c r="AG272" s="3" t="str">
        <f>_xlfn.IFNA(IF(VLOOKUP(A272,$J$2:$M$200,4,0) &lt;&gt; 0, VLOOKUP(A272,$J$2:$M$200,4,0), ""),"")</f>
        <v>سرویس کار</v>
      </c>
      <c r="AH272" s="3" t="str">
        <f>_xlfn.IFNA(IF(VLOOKUP(B272,$J$2:$M$200,4,0) &lt;&gt; 0, VLOOKUP(B272,$J$2:$M$200,4,0), ""),"")</f>
        <v>برند</v>
      </c>
      <c r="AI272" s="3">
        <f>IF(AND(AG272&lt;&gt;"",AH272&lt;&gt;"", AG272&lt;&gt;AH272),C272,"")</f>
        <v>1</v>
      </c>
      <c r="AJ272" s="3" t="str">
        <f t="shared" si="48"/>
        <v>سرویس کار To برند</v>
      </c>
      <c r="AO272" s="3">
        <v>0</v>
      </c>
      <c r="AP272" s="3">
        <v>0</v>
      </c>
      <c r="AU272" s="3" t="str">
        <f t="shared" si="41"/>
        <v/>
      </c>
      <c r="AV272" s="3" t="str">
        <f t="shared" si="49"/>
        <v/>
      </c>
      <c r="BA272" s="3">
        <v>0</v>
      </c>
      <c r="BB272" s="3">
        <v>0</v>
      </c>
    </row>
    <row r="273" spans="1:54" x14ac:dyDescent="0.3">
      <c r="A273" s="3" t="str">
        <v>همیشگی</v>
      </c>
      <c r="B273" s="3" t="str">
        <v>اسپیدی</v>
      </c>
      <c r="C273" s="3">
        <v>1</v>
      </c>
      <c r="E273" s="3" t="str">
        <v>همیشگی</v>
      </c>
      <c r="P273" s="3" t="str">
        <f t="shared" si="42"/>
        <v>آشناییت با سرویسکار</v>
      </c>
      <c r="Q273" s="3" t="str">
        <f t="shared" si="44"/>
        <v>برند ایرانی</v>
      </c>
      <c r="R273" s="3">
        <f t="shared" si="45"/>
        <v>1</v>
      </c>
      <c r="S273" s="3" t="str">
        <f t="shared" si="46"/>
        <v>آشناییت با سرویسکار - برند ایرانی</v>
      </c>
      <c r="V273" s="3" t="str">
        <f t="shared" si="47"/>
        <v/>
      </c>
      <c r="AG273" s="3" t="str">
        <f>_xlfn.IFNA(IF(VLOOKUP(A273,$J$2:$M$200,4,0) &lt;&gt; 0, VLOOKUP(A273,$J$2:$M$200,4,0), ""),"")</f>
        <v>سرویس کار</v>
      </c>
      <c r="AH273" s="3" t="str">
        <f>_xlfn.IFNA(IF(VLOOKUP(B273,$J$2:$M$200,4,0) &lt;&gt; 0, VLOOKUP(B273,$J$2:$M$200,4,0), ""),"")</f>
        <v>برند</v>
      </c>
      <c r="AI273" s="3">
        <f>IF(AND(AG273&lt;&gt;"",AH273&lt;&gt;"", AG273&lt;&gt;AH273),C273,"")</f>
        <v>1</v>
      </c>
      <c r="AJ273" s="3" t="str">
        <f t="shared" si="48"/>
        <v>سرویس کار To برند</v>
      </c>
      <c r="AO273" s="3">
        <v>0</v>
      </c>
      <c r="AP273" s="3">
        <v>0</v>
      </c>
      <c r="AU273" s="3" t="str">
        <f t="shared" si="41"/>
        <v/>
      </c>
      <c r="AV273" s="3" t="str">
        <f t="shared" si="49"/>
        <v/>
      </c>
      <c r="BA273" s="3">
        <v>0</v>
      </c>
      <c r="BB273" s="3">
        <v>0</v>
      </c>
    </row>
    <row r="274" spans="1:54" x14ac:dyDescent="0.3">
      <c r="A274" s="3" t="str">
        <v>تومن</v>
      </c>
      <c r="B274" s="3" t="str">
        <v>مکانیک</v>
      </c>
      <c r="C274" s="3">
        <v>1</v>
      </c>
      <c r="E274" s="3" t="str">
        <v>تومن</v>
      </c>
      <c r="P274" s="3" t="str">
        <f t="shared" si="42"/>
        <v>روغن موتور اقتصادی</v>
      </c>
      <c r="Q274" s="3" t="str">
        <f t="shared" si="44"/>
        <v>سرویسکار توصیه شده</v>
      </c>
      <c r="R274" s="3">
        <f t="shared" si="45"/>
        <v>1</v>
      </c>
      <c r="S274" s="3" t="str">
        <f t="shared" si="46"/>
        <v>روغن موتور اقتصادی - سرویسکار توصیه شده</v>
      </c>
      <c r="V274" s="3" t="str">
        <f t="shared" si="47"/>
        <v/>
      </c>
      <c r="AG274" s="3" t="str">
        <f>_xlfn.IFNA(IF(VLOOKUP(A274,$J$2:$M$200,4,0) &lt;&gt; 0, VLOOKUP(A274,$J$2:$M$200,4,0), ""),"")</f>
        <v>قیمت</v>
      </c>
      <c r="AH274" s="3" t="str">
        <f>_xlfn.IFNA(IF(VLOOKUP(B274,$J$2:$M$200,4,0) &lt;&gt; 0, VLOOKUP(B274,$J$2:$M$200,4,0), ""),"")</f>
        <v>سرویس کار</v>
      </c>
      <c r="AI274" s="3">
        <f>IF(AND(AG274&lt;&gt;"",AH274&lt;&gt;"", AG274&lt;&gt;AH274),C274,"")</f>
        <v>1</v>
      </c>
      <c r="AJ274" s="3" t="str">
        <f t="shared" si="48"/>
        <v>قیمت To سرویس کار</v>
      </c>
      <c r="AO274" s="3">
        <v>0</v>
      </c>
      <c r="AP274" s="3">
        <v>0</v>
      </c>
      <c r="AU274" s="3" t="str">
        <f t="shared" si="41"/>
        <v/>
      </c>
      <c r="AV274" s="3" t="str">
        <f t="shared" si="49"/>
        <v/>
      </c>
      <c r="BA274" s="3">
        <v>0</v>
      </c>
      <c r="BB274" s="3">
        <v>0</v>
      </c>
    </row>
    <row r="275" spans="1:54" x14ac:dyDescent="0.3">
      <c r="A275" s="3" t="str">
        <v>اسپیدی</v>
      </c>
      <c r="B275" s="3" t="str">
        <v>بهران</v>
      </c>
      <c r="C275" s="3">
        <v>1</v>
      </c>
      <c r="E275" s="3" t="str">
        <v>اسپیدی</v>
      </c>
      <c r="P275" s="3" t="str">
        <f t="shared" si="42"/>
        <v>برند ایرانی</v>
      </c>
      <c r="Q275" s="3" t="str">
        <f t="shared" si="44"/>
        <v>برند ایرانی</v>
      </c>
      <c r="R275" s="3" t="str">
        <f t="shared" si="45"/>
        <v/>
      </c>
      <c r="S275" s="3" t="str">
        <f t="shared" si="46"/>
        <v/>
      </c>
      <c r="V275" s="3" t="str">
        <f t="shared" si="47"/>
        <v/>
      </c>
      <c r="AG275" s="3" t="str">
        <f>_xlfn.IFNA(IF(VLOOKUP(A275,$J$2:$M$200,4,0) &lt;&gt; 0, VLOOKUP(A275,$J$2:$M$200,4,0), ""),"")</f>
        <v>برند</v>
      </c>
      <c r="AH275" s="3" t="str">
        <f>_xlfn.IFNA(IF(VLOOKUP(B275,$J$2:$M$200,4,0) &lt;&gt; 0, VLOOKUP(B275,$J$2:$M$200,4,0), ""),"")</f>
        <v>برند</v>
      </c>
      <c r="AI275" s="3" t="str">
        <f>IF(AND(AG275&lt;&gt;"",AH275&lt;&gt;"", AG275&lt;&gt;AH275),C275,"")</f>
        <v/>
      </c>
      <c r="AJ275" s="3" t="str">
        <f t="shared" si="48"/>
        <v/>
      </c>
      <c r="AO275" s="3">
        <v>0</v>
      </c>
      <c r="AP275" s="3">
        <v>0</v>
      </c>
      <c r="AU275" s="3">
        <f t="shared" si="41"/>
        <v>1</v>
      </c>
      <c r="AV275" s="3" t="str">
        <f t="shared" si="49"/>
        <v>برند To برند</v>
      </c>
      <c r="BA275" s="3">
        <v>0</v>
      </c>
      <c r="BB275" s="3">
        <v>0</v>
      </c>
    </row>
    <row r="276" spans="1:54" x14ac:dyDescent="0.3">
      <c r="A276" s="3" t="str">
        <v>تبلیغات</v>
      </c>
      <c r="B276" s="3" t="str">
        <v>نکونام</v>
      </c>
      <c r="C276" s="3">
        <v>1</v>
      </c>
      <c r="E276" s="3" t="str">
        <v>تبلیغات</v>
      </c>
      <c r="P276" s="3" t="str">
        <f t="shared" si="42"/>
        <v xml:space="preserve">تبلیغات </v>
      </c>
      <c r="Q276" s="3" t="str">
        <f t="shared" si="44"/>
        <v xml:space="preserve">تبلیغات </v>
      </c>
      <c r="R276" s="3" t="str">
        <f t="shared" si="45"/>
        <v/>
      </c>
      <c r="S276" s="3" t="str">
        <f t="shared" si="46"/>
        <v/>
      </c>
      <c r="V276" s="3" t="str">
        <f t="shared" si="47"/>
        <v/>
      </c>
      <c r="AG276" s="3" t="str">
        <f>_xlfn.IFNA(IF(VLOOKUP(A276,$J$2:$M$200,4,0) &lt;&gt; 0, VLOOKUP(A276,$J$2:$M$200,4,0), ""),"")</f>
        <v>برند</v>
      </c>
      <c r="AH276" s="3" t="str">
        <f>_xlfn.IFNA(IF(VLOOKUP(B276,$J$2:$M$200,4,0) &lt;&gt; 0, VLOOKUP(B276,$J$2:$M$200,4,0), ""),"")</f>
        <v>برند</v>
      </c>
      <c r="AI276" s="3" t="str">
        <f>IF(AND(AG276&lt;&gt;"",AH276&lt;&gt;"", AG276&lt;&gt;AH276),C276,"")</f>
        <v/>
      </c>
      <c r="AJ276" s="3" t="str">
        <f t="shared" si="48"/>
        <v/>
      </c>
      <c r="AO276" s="3">
        <v>0</v>
      </c>
      <c r="AP276" s="3">
        <v>0</v>
      </c>
      <c r="AU276" s="3">
        <f t="shared" ref="AU276:AU339" si="50">IF(AND(AG276&lt;&gt;"",AH276&lt;&gt;"", AG276=AH276),C276,"")</f>
        <v>1</v>
      </c>
      <c r="AV276" s="3" t="str">
        <f t="shared" si="49"/>
        <v>برند To برند</v>
      </c>
      <c r="BA276" s="3">
        <v>0</v>
      </c>
      <c r="BB276" s="3">
        <v>0</v>
      </c>
    </row>
    <row r="277" spans="1:54" x14ac:dyDescent="0.3">
      <c r="A277" s="3" t="str">
        <v>مکانیک</v>
      </c>
      <c r="B277" s="3" t="str">
        <v>اقتصادی</v>
      </c>
      <c r="C277" s="3">
        <v>1</v>
      </c>
      <c r="E277" s="3" t="str">
        <v>مکانیک</v>
      </c>
      <c r="P277" s="3" t="str">
        <f t="shared" si="42"/>
        <v>سرویسکار توصیه شده</v>
      </c>
      <c r="Q277" s="3" t="str">
        <f t="shared" si="44"/>
        <v>روغن موتور اقتصادی</v>
      </c>
      <c r="R277" s="3">
        <f t="shared" si="45"/>
        <v>1</v>
      </c>
      <c r="S277" s="3" t="str">
        <f t="shared" si="46"/>
        <v>سرویسکار توصیه شده - روغن موتور اقتصادی</v>
      </c>
      <c r="V277" s="3" t="str">
        <f t="shared" si="47"/>
        <v/>
      </c>
      <c r="AG277" s="3" t="str">
        <f>_xlfn.IFNA(IF(VLOOKUP(A277,$J$2:$M$200,4,0) &lt;&gt; 0, VLOOKUP(A277,$J$2:$M$200,4,0), ""),"")</f>
        <v>سرویس کار</v>
      </c>
      <c r="AH277" s="3" t="str">
        <f>_xlfn.IFNA(IF(VLOOKUP(B277,$J$2:$M$200,4,0) &lt;&gt; 0, VLOOKUP(B277,$J$2:$M$200,4,0), ""),"")</f>
        <v>قیمت</v>
      </c>
      <c r="AI277" s="3">
        <f>IF(AND(AG277&lt;&gt;"",AH277&lt;&gt;"", AG277&lt;&gt;AH277),C277,"")</f>
        <v>1</v>
      </c>
      <c r="AJ277" s="3" t="str">
        <f t="shared" si="48"/>
        <v>سرویس کار To قیمت</v>
      </c>
      <c r="AO277" s="3">
        <v>0</v>
      </c>
      <c r="AP277" s="3">
        <v>0</v>
      </c>
      <c r="AU277" s="3" t="str">
        <f t="shared" si="50"/>
        <v/>
      </c>
      <c r="AV277" s="3" t="str">
        <f t="shared" si="49"/>
        <v/>
      </c>
      <c r="BA277" s="3">
        <v>0</v>
      </c>
      <c r="BB277" s="3">
        <v>0</v>
      </c>
    </row>
    <row r="278" spans="1:54" x14ac:dyDescent="0.3">
      <c r="A278" s="3" t="str">
        <v>کیلومتر</v>
      </c>
      <c r="B278" s="3" t="str">
        <v>چسب</v>
      </c>
      <c r="C278" s="3">
        <v>1</v>
      </c>
      <c r="E278" s="3" t="str">
        <v>کیلومتر</v>
      </c>
      <c r="P278" s="3" t="str">
        <f t="shared" si="42"/>
        <v>قابلیت طی مسافت بیشتر</v>
      </c>
      <c r="Q278" s="3" t="str">
        <f t="shared" si="44"/>
        <v>گریس نشدن (عدم چسبندگی)</v>
      </c>
      <c r="R278" s="3">
        <f t="shared" si="45"/>
        <v>1</v>
      </c>
      <c r="S278" s="3" t="str">
        <f t="shared" si="46"/>
        <v>قابلیت طی مسافت بیشتر - گریس نشدن (عدم چسبندگی)</v>
      </c>
      <c r="V278" s="3" t="str">
        <f t="shared" si="47"/>
        <v/>
      </c>
      <c r="AG278" s="3" t="str">
        <f>_xlfn.IFNA(IF(VLOOKUP(A278,$J$2:$M$200,4,0) &lt;&gt; 0, VLOOKUP(A278,$J$2:$M$200,4,0), ""),"")</f>
        <v>کیفیت</v>
      </c>
      <c r="AH278" s="3" t="str">
        <f>_xlfn.IFNA(IF(VLOOKUP(B278,$J$2:$M$200,4,0) &lt;&gt; 0, VLOOKUP(B278,$J$2:$M$200,4,0), ""),"")</f>
        <v>کیفیت</v>
      </c>
      <c r="AI278" s="3" t="str">
        <f>IF(AND(AG278&lt;&gt;"",AH278&lt;&gt;"", AG278&lt;&gt;AH278),C278,"")</f>
        <v/>
      </c>
      <c r="AJ278" s="3" t="str">
        <f t="shared" si="48"/>
        <v/>
      </c>
      <c r="AO278" s="3">
        <v>0</v>
      </c>
      <c r="AP278" s="3">
        <v>0</v>
      </c>
      <c r="AU278" s="3">
        <f t="shared" si="50"/>
        <v>1</v>
      </c>
      <c r="AV278" s="3" t="str">
        <f t="shared" si="49"/>
        <v>کیفیت To کیفیت</v>
      </c>
      <c r="BA278" s="3">
        <v>0</v>
      </c>
      <c r="BB278" s="3">
        <v>0</v>
      </c>
    </row>
    <row r="279" spans="1:54" x14ac:dyDescent="0.3">
      <c r="A279" s="3" t="str">
        <v>بهران</v>
      </c>
      <c r="B279" s="3" t="str">
        <v>مطمئن</v>
      </c>
      <c r="C279" s="3">
        <v>1</v>
      </c>
      <c r="E279" s="3" t="str">
        <v>بهران</v>
      </c>
      <c r="P279" s="3" t="str">
        <f t="shared" si="42"/>
        <v>برند ایرانی</v>
      </c>
      <c r="Q279" s="3" t="str">
        <f t="shared" si="44"/>
        <v>اعتماد به سرویسکار</v>
      </c>
      <c r="R279" s="3">
        <f t="shared" si="45"/>
        <v>1</v>
      </c>
      <c r="S279" s="3" t="str">
        <f t="shared" si="46"/>
        <v>برند ایرانی - اعتماد به سرویسکار</v>
      </c>
      <c r="V279" s="3" t="str">
        <f t="shared" si="47"/>
        <v/>
      </c>
      <c r="AG279" s="3" t="str">
        <f>_xlfn.IFNA(IF(VLOOKUP(A279,$J$2:$M$200,4,0) &lt;&gt; 0, VLOOKUP(A279,$J$2:$M$200,4,0), ""),"")</f>
        <v>برند</v>
      </c>
      <c r="AH279" s="3" t="str">
        <f>_xlfn.IFNA(IF(VLOOKUP(B279,$J$2:$M$200,4,0) &lt;&gt; 0, VLOOKUP(B279,$J$2:$M$200,4,0), ""),"")</f>
        <v>سرویس کار</v>
      </c>
      <c r="AI279" s="3">
        <f>IF(AND(AG279&lt;&gt;"",AH279&lt;&gt;"", AG279&lt;&gt;AH279),C279,"")</f>
        <v>1</v>
      </c>
      <c r="AJ279" s="3" t="str">
        <f t="shared" si="48"/>
        <v>برند To سرویس کار</v>
      </c>
      <c r="AO279" s="3">
        <v>0</v>
      </c>
      <c r="AP279" s="3">
        <v>0</v>
      </c>
      <c r="AU279" s="3" t="str">
        <f t="shared" si="50"/>
        <v/>
      </c>
      <c r="AV279" s="3" t="str">
        <f t="shared" si="49"/>
        <v/>
      </c>
      <c r="BA279" s="3">
        <v>0</v>
      </c>
      <c r="BB279" s="3">
        <v>0</v>
      </c>
    </row>
    <row r="280" spans="1:54" x14ac:dyDescent="0.3">
      <c r="A280" s="3" t="str">
        <v>تعمیرگاه</v>
      </c>
      <c r="B280" s="3" t="str">
        <v>کیلومتر</v>
      </c>
      <c r="C280" s="3">
        <v>1</v>
      </c>
      <c r="E280" s="3" t="str">
        <v>تعمیرگاه</v>
      </c>
      <c r="P280" s="3" t="str">
        <f t="shared" si="42"/>
        <v>آشناییت با سرویسکار</v>
      </c>
      <c r="Q280" s="3" t="str">
        <f t="shared" si="44"/>
        <v>قابلیت طی مسافت بیشتر</v>
      </c>
      <c r="R280" s="3">
        <f t="shared" si="45"/>
        <v>1</v>
      </c>
      <c r="S280" s="3" t="str">
        <f t="shared" si="46"/>
        <v>آشناییت با سرویسکار - قابلیت طی مسافت بیشتر</v>
      </c>
      <c r="V280" s="3" t="str">
        <f t="shared" si="47"/>
        <v/>
      </c>
      <c r="AG280" s="3" t="str">
        <f>_xlfn.IFNA(IF(VLOOKUP(A280,$J$2:$M$200,4,0) &lt;&gt; 0, VLOOKUP(A280,$J$2:$M$200,4,0), ""),"")</f>
        <v>سرویس کار</v>
      </c>
      <c r="AH280" s="3" t="str">
        <f>_xlfn.IFNA(IF(VLOOKUP(B280,$J$2:$M$200,4,0) &lt;&gt; 0, VLOOKUP(B280,$J$2:$M$200,4,0), ""),"")</f>
        <v>کیفیت</v>
      </c>
      <c r="AI280" s="3">
        <f>IF(AND(AG280&lt;&gt;"",AH280&lt;&gt;"", AG280&lt;&gt;AH280),C280,"")</f>
        <v>1</v>
      </c>
      <c r="AJ280" s="3" t="str">
        <f t="shared" si="48"/>
        <v>سرویس کار To کیفیت</v>
      </c>
      <c r="AO280" s="3">
        <v>0</v>
      </c>
      <c r="AP280" s="3">
        <v>0</v>
      </c>
      <c r="AU280" s="3" t="str">
        <f t="shared" si="50"/>
        <v/>
      </c>
      <c r="AV280" s="3" t="str">
        <f t="shared" si="49"/>
        <v/>
      </c>
      <c r="BA280" s="3">
        <v>0</v>
      </c>
      <c r="BB280" s="3">
        <v>0</v>
      </c>
    </row>
    <row r="281" spans="1:54" x14ac:dyDescent="0.3">
      <c r="A281" s="3" t="str">
        <v>sl</v>
      </c>
      <c r="B281" s="3" t="str">
        <v>پیشنهاد</v>
      </c>
      <c r="C281" s="3">
        <v>1</v>
      </c>
      <c r="E281" s="3" t="str">
        <v>sl</v>
      </c>
      <c r="P281" s="3" t="str">
        <f t="shared" si="42"/>
        <v>استاندارد</v>
      </c>
      <c r="Q281" s="3" t="str">
        <f t="shared" si="44"/>
        <v>سرویسکار توصیه شده</v>
      </c>
      <c r="R281" s="3">
        <f t="shared" si="45"/>
        <v>1</v>
      </c>
      <c r="S281" s="3" t="str">
        <f t="shared" si="46"/>
        <v>استاندارد - سرویسکار توصیه شده</v>
      </c>
      <c r="V281" s="3" t="str">
        <f t="shared" si="47"/>
        <v/>
      </c>
      <c r="AG281" s="3" t="str">
        <f>_xlfn.IFNA(IF(VLOOKUP(A281,$J$2:$M$200,4,0) &lt;&gt; 0, VLOOKUP(A281,$J$2:$M$200,4,0), ""),"")</f>
        <v>کیفیت</v>
      </c>
      <c r="AH281" s="3" t="str">
        <f>_xlfn.IFNA(IF(VLOOKUP(B281,$J$2:$M$200,4,0) &lt;&gt; 0, VLOOKUP(B281,$J$2:$M$200,4,0), ""),"")</f>
        <v>سرویس کار</v>
      </c>
      <c r="AI281" s="3">
        <f>IF(AND(AG281&lt;&gt;"",AH281&lt;&gt;"", AG281&lt;&gt;AH281),C281,"")</f>
        <v>1</v>
      </c>
      <c r="AJ281" s="3" t="str">
        <f t="shared" si="48"/>
        <v>کیفیت To سرویس کار</v>
      </c>
      <c r="AO281" s="3">
        <v>0</v>
      </c>
      <c r="AP281" s="3">
        <v>0</v>
      </c>
      <c r="AU281" s="3" t="str">
        <f t="shared" si="50"/>
        <v/>
      </c>
      <c r="AV281" s="3" t="str">
        <f t="shared" si="49"/>
        <v/>
      </c>
      <c r="BA281" s="3">
        <v>0</v>
      </c>
      <c r="BB281" s="3">
        <v>0</v>
      </c>
    </row>
    <row r="282" spans="1:54" x14ac:dyDescent="0.3">
      <c r="A282" s="3" t="str">
        <v>تعمیرکار</v>
      </c>
      <c r="B282" s="3" t="str">
        <v>ارزون</v>
      </c>
      <c r="C282" s="3">
        <v>1</v>
      </c>
      <c r="E282" s="3" t="str">
        <v>تعمیرکار</v>
      </c>
      <c r="P282" s="3" t="str">
        <f t="shared" si="42"/>
        <v>اعتماد به سرویسکار</v>
      </c>
      <c r="Q282" s="3" t="str">
        <f t="shared" si="44"/>
        <v>روغن موتور اقتصادی</v>
      </c>
      <c r="R282" s="3">
        <f t="shared" si="45"/>
        <v>1</v>
      </c>
      <c r="S282" s="3" t="str">
        <f t="shared" si="46"/>
        <v>اعتماد به سرویسکار - روغن موتور اقتصادی</v>
      </c>
      <c r="V282" s="3" t="str">
        <f t="shared" si="47"/>
        <v/>
      </c>
      <c r="AG282" s="3" t="str">
        <f>_xlfn.IFNA(IF(VLOOKUP(A282,$J$2:$M$200,4,0) &lt;&gt; 0, VLOOKUP(A282,$J$2:$M$200,4,0), ""),"")</f>
        <v>سرویس کار</v>
      </c>
      <c r="AH282" s="3" t="str">
        <f>_xlfn.IFNA(IF(VLOOKUP(B282,$J$2:$M$200,4,0) &lt;&gt; 0, VLOOKUP(B282,$J$2:$M$200,4,0), ""),"")</f>
        <v>قیمت</v>
      </c>
      <c r="AI282" s="3">
        <f>IF(AND(AG282&lt;&gt;"",AH282&lt;&gt;"", AG282&lt;&gt;AH282),C282,"")</f>
        <v>1</v>
      </c>
      <c r="AJ282" s="3" t="str">
        <f t="shared" si="48"/>
        <v>سرویس کار To قیمت</v>
      </c>
      <c r="AO282" s="3">
        <v>0</v>
      </c>
      <c r="AP282" s="3">
        <v>0</v>
      </c>
      <c r="AU282" s="3" t="str">
        <f t="shared" si="50"/>
        <v/>
      </c>
      <c r="AV282" s="3" t="str">
        <f t="shared" si="49"/>
        <v/>
      </c>
      <c r="BA282" s="3">
        <v>0</v>
      </c>
      <c r="BB282" s="3">
        <v>0</v>
      </c>
    </row>
    <row r="283" spans="1:54" x14ac:dyDescent="0.3">
      <c r="A283" s="3" t="str">
        <v>تبلیغات</v>
      </c>
      <c r="B283" s="3" t="str">
        <v>کاسترول</v>
      </c>
      <c r="C283" s="3">
        <v>1</v>
      </c>
      <c r="E283" s="3" t="str">
        <v>تبلیغات</v>
      </c>
      <c r="P283" s="3" t="str">
        <f t="shared" si="42"/>
        <v xml:space="preserve">تبلیغات </v>
      </c>
      <c r="Q283" s="3" t="str">
        <f t="shared" si="44"/>
        <v>برند وارداتی</v>
      </c>
      <c r="R283" s="3">
        <f t="shared" si="45"/>
        <v>1</v>
      </c>
      <c r="S283" s="3" t="str">
        <f t="shared" si="46"/>
        <v>تبلیغات  - برند وارداتی</v>
      </c>
      <c r="V283" s="3" t="str">
        <f t="shared" si="47"/>
        <v/>
      </c>
      <c r="AG283" s="3" t="str">
        <f>_xlfn.IFNA(IF(VLOOKUP(A283,$J$2:$M$200,4,0) &lt;&gt; 0, VLOOKUP(A283,$J$2:$M$200,4,0), ""),"")</f>
        <v>برند</v>
      </c>
      <c r="AH283" s="3" t="str">
        <f>_xlfn.IFNA(IF(VLOOKUP(B283,$J$2:$M$200,4,0) &lt;&gt; 0, VLOOKUP(B283,$J$2:$M$200,4,0), ""),"")</f>
        <v>برند</v>
      </c>
      <c r="AI283" s="3" t="str">
        <f>IF(AND(AG283&lt;&gt;"",AH283&lt;&gt;"", AG283&lt;&gt;AH283),C283,"")</f>
        <v/>
      </c>
      <c r="AJ283" s="3" t="str">
        <f t="shared" si="48"/>
        <v/>
      </c>
      <c r="AO283" s="3">
        <v>0</v>
      </c>
      <c r="AP283" s="3">
        <v>0</v>
      </c>
      <c r="AU283" s="3">
        <f t="shared" si="50"/>
        <v>1</v>
      </c>
      <c r="AV283" s="3" t="str">
        <f t="shared" si="49"/>
        <v>برند To برند</v>
      </c>
      <c r="BA283" s="3">
        <v>0</v>
      </c>
      <c r="BB283" s="3">
        <v>0</v>
      </c>
    </row>
    <row r="284" spans="1:54" x14ac:dyDescent="0.3">
      <c r="A284" s="3" t="str">
        <v>تومن</v>
      </c>
      <c r="B284" s="3" t="str">
        <v>یاتاقان</v>
      </c>
      <c r="C284" s="3">
        <v>1</v>
      </c>
      <c r="E284" s="3" t="str">
        <v>تومن</v>
      </c>
      <c r="P284" s="3" t="str">
        <f t="shared" si="42"/>
        <v>روغن موتور اقتصادی</v>
      </c>
      <c r="Q284" s="3" t="str">
        <f t="shared" si="44"/>
        <v>گریس نشدن (عدم چسبندگی)</v>
      </c>
      <c r="R284" s="3">
        <f t="shared" si="45"/>
        <v>1</v>
      </c>
      <c r="S284" s="3" t="str">
        <f t="shared" si="46"/>
        <v>روغن موتور اقتصادی - گریس نشدن (عدم چسبندگی)</v>
      </c>
      <c r="V284" s="3" t="str">
        <f t="shared" si="47"/>
        <v/>
      </c>
      <c r="AG284" s="3" t="str">
        <f>_xlfn.IFNA(IF(VLOOKUP(A284,$J$2:$M$200,4,0) &lt;&gt; 0, VLOOKUP(A284,$J$2:$M$200,4,0), ""),"")</f>
        <v>قیمت</v>
      </c>
      <c r="AH284" s="3" t="str">
        <f>_xlfn.IFNA(IF(VLOOKUP(B284,$J$2:$M$200,4,0) &lt;&gt; 0, VLOOKUP(B284,$J$2:$M$200,4,0), ""),"")</f>
        <v>کیفیت</v>
      </c>
      <c r="AI284" s="3">
        <f>IF(AND(AG284&lt;&gt;"",AH284&lt;&gt;"", AG284&lt;&gt;AH284),C284,"")</f>
        <v>1</v>
      </c>
      <c r="AJ284" s="3" t="str">
        <f t="shared" si="48"/>
        <v>قیمت To کیفیت</v>
      </c>
      <c r="AO284" s="3">
        <v>0</v>
      </c>
      <c r="AP284" s="3">
        <v>0</v>
      </c>
      <c r="AU284" s="3" t="str">
        <f t="shared" si="50"/>
        <v/>
      </c>
      <c r="AV284" s="3" t="str">
        <f t="shared" si="49"/>
        <v/>
      </c>
      <c r="BA284" s="3">
        <v>0</v>
      </c>
      <c r="BB284" s="3">
        <v>0</v>
      </c>
    </row>
    <row r="285" spans="1:54" x14ac:dyDescent="0.3">
      <c r="A285" s="3" t="str">
        <v>سپاهان</v>
      </c>
      <c r="B285" s="3" t="str">
        <v>تخفیف</v>
      </c>
      <c r="C285" s="3">
        <v>1</v>
      </c>
      <c r="E285" s="3" t="str">
        <v>سپاهان</v>
      </c>
      <c r="P285" s="3" t="str">
        <f t="shared" si="42"/>
        <v>برند ایرانی</v>
      </c>
      <c r="Q285" s="3" t="str">
        <f t="shared" si="44"/>
        <v>تخفیف روی خرید</v>
      </c>
      <c r="R285" s="3">
        <f t="shared" si="45"/>
        <v>1</v>
      </c>
      <c r="S285" s="3" t="str">
        <f t="shared" si="46"/>
        <v>برند ایرانی - تخفیف روی خرید</v>
      </c>
      <c r="V285" s="3" t="str">
        <f t="shared" si="47"/>
        <v/>
      </c>
      <c r="AG285" s="3" t="str">
        <f>_xlfn.IFNA(IF(VLOOKUP(A285,$J$2:$M$200,4,0) &lt;&gt; 0, VLOOKUP(A285,$J$2:$M$200,4,0), ""),"")</f>
        <v>برند</v>
      </c>
      <c r="AH285" s="3" t="str">
        <f>_xlfn.IFNA(IF(VLOOKUP(B285,$J$2:$M$200,4,0) &lt;&gt; 0, VLOOKUP(B285,$J$2:$M$200,4,0), ""),"")</f>
        <v>قیمت</v>
      </c>
      <c r="AI285" s="3">
        <f>IF(AND(AG285&lt;&gt;"",AH285&lt;&gt;"", AG285&lt;&gt;AH285),C285,"")</f>
        <v>1</v>
      </c>
      <c r="AJ285" s="3" t="str">
        <f t="shared" si="48"/>
        <v>برند To قیمت</v>
      </c>
      <c r="AO285" s="3">
        <v>0</v>
      </c>
      <c r="AP285" s="3">
        <v>0</v>
      </c>
      <c r="AU285" s="3" t="str">
        <f t="shared" si="50"/>
        <v/>
      </c>
      <c r="AV285" s="3" t="str">
        <f t="shared" si="49"/>
        <v/>
      </c>
      <c r="BA285" s="3">
        <v>0</v>
      </c>
      <c r="BB285" s="3">
        <v>0</v>
      </c>
    </row>
    <row r="286" spans="1:54" x14ac:dyDescent="0.3">
      <c r="A286" s="3" t="str">
        <v>نرم</v>
      </c>
      <c r="B286" s="3" t="str">
        <v>گرون</v>
      </c>
      <c r="C286" s="3">
        <v>1</v>
      </c>
      <c r="E286" s="3" t="str">
        <v>نرم</v>
      </c>
      <c r="P286" s="3" t="str">
        <f t="shared" si="42"/>
        <v>نرم و روان حرکت کردن موتور</v>
      </c>
      <c r="Q286" s="3" t="str">
        <f t="shared" si="44"/>
        <v>روغن موتور پرمیوم</v>
      </c>
      <c r="R286" s="3">
        <f t="shared" si="45"/>
        <v>1</v>
      </c>
      <c r="S286" s="3" t="str">
        <f t="shared" si="46"/>
        <v>نرم و روان حرکت کردن موتور - روغن موتور پرمیوم</v>
      </c>
      <c r="V286" s="3" t="str">
        <f t="shared" si="47"/>
        <v/>
      </c>
      <c r="AG286" s="3" t="str">
        <f>_xlfn.IFNA(IF(VLOOKUP(A286,$J$2:$M$200,4,0) &lt;&gt; 0, VLOOKUP(A286,$J$2:$M$200,4,0), ""),"")</f>
        <v>کیفیت</v>
      </c>
      <c r="AH286" s="3" t="str">
        <f>_xlfn.IFNA(IF(VLOOKUP(B286,$J$2:$M$200,4,0) &lt;&gt; 0, VLOOKUP(B286,$J$2:$M$200,4,0), ""),"")</f>
        <v>قیمت</v>
      </c>
      <c r="AI286" s="3">
        <f>IF(AND(AG286&lt;&gt;"",AH286&lt;&gt;"", AG286&lt;&gt;AH286),C286,"")</f>
        <v>1</v>
      </c>
      <c r="AJ286" s="3" t="str">
        <f t="shared" si="48"/>
        <v>کیفیت To قیمت</v>
      </c>
      <c r="AO286" s="3">
        <v>0</v>
      </c>
      <c r="AP286" s="3">
        <v>0</v>
      </c>
      <c r="AU286" s="3" t="str">
        <f t="shared" si="50"/>
        <v/>
      </c>
      <c r="AV286" s="3" t="str">
        <f t="shared" si="49"/>
        <v/>
      </c>
      <c r="BA286" s="3">
        <v>0</v>
      </c>
      <c r="BB286" s="3">
        <v>0</v>
      </c>
    </row>
    <row r="287" spans="1:54" x14ac:dyDescent="0.3">
      <c r="A287" s="3" t="str">
        <v>پارس</v>
      </c>
      <c r="B287" s="3" t="str">
        <v>گرون</v>
      </c>
      <c r="C287" s="3">
        <v>1</v>
      </c>
      <c r="E287" s="3" t="str">
        <v>پارس</v>
      </c>
      <c r="P287" s="3" t="str">
        <f t="shared" si="42"/>
        <v>برند ایرانی</v>
      </c>
      <c r="Q287" s="3" t="str">
        <f t="shared" si="44"/>
        <v>روغن موتور پرمیوم</v>
      </c>
      <c r="R287" s="3">
        <f t="shared" si="45"/>
        <v>1</v>
      </c>
      <c r="S287" s="3" t="str">
        <f t="shared" si="46"/>
        <v>برند ایرانی - روغن موتور پرمیوم</v>
      </c>
      <c r="V287" s="3" t="str">
        <f t="shared" si="47"/>
        <v/>
      </c>
      <c r="AG287" s="3" t="str">
        <f>_xlfn.IFNA(IF(VLOOKUP(A287,$J$2:$M$200,4,0) &lt;&gt; 0, VLOOKUP(A287,$J$2:$M$200,4,0), ""),"")</f>
        <v>برند</v>
      </c>
      <c r="AH287" s="3" t="str">
        <f>_xlfn.IFNA(IF(VLOOKUP(B287,$J$2:$M$200,4,0) &lt;&gt; 0, VLOOKUP(B287,$J$2:$M$200,4,0), ""),"")</f>
        <v>قیمت</v>
      </c>
      <c r="AI287" s="3">
        <f>IF(AND(AG287&lt;&gt;"",AH287&lt;&gt;"", AG287&lt;&gt;AH287),C287,"")</f>
        <v>1</v>
      </c>
      <c r="AJ287" s="3" t="str">
        <f t="shared" si="48"/>
        <v>برند To قیمت</v>
      </c>
      <c r="AO287" s="3">
        <v>0</v>
      </c>
      <c r="AP287" s="3">
        <v>0</v>
      </c>
      <c r="AU287" s="3" t="str">
        <f t="shared" si="50"/>
        <v/>
      </c>
      <c r="AV287" s="3" t="str">
        <f t="shared" si="49"/>
        <v/>
      </c>
      <c r="BA287" s="3">
        <v>0</v>
      </c>
      <c r="BB287" s="3">
        <v>0</v>
      </c>
    </row>
    <row r="288" spans="1:54" x14ac:dyDescent="0.3">
      <c r="A288" s="3" t="str">
        <v>ماکت</v>
      </c>
      <c r="B288" s="3" t="str">
        <v>لیکومولی</v>
      </c>
      <c r="C288" s="3">
        <v>1</v>
      </c>
      <c r="E288" s="3" t="str">
        <v>ماکت</v>
      </c>
      <c r="P288" s="3" t="str">
        <f t="shared" si="42"/>
        <v xml:space="preserve">تبلیغات </v>
      </c>
      <c r="Q288" s="3" t="str">
        <f t="shared" si="44"/>
        <v>برند تحت لیسانس</v>
      </c>
      <c r="R288" s="3">
        <f t="shared" si="45"/>
        <v>1</v>
      </c>
      <c r="S288" s="3" t="str">
        <f t="shared" si="46"/>
        <v>تبلیغات  - برند تحت لیسانس</v>
      </c>
      <c r="V288" s="3" t="str">
        <f t="shared" si="47"/>
        <v/>
      </c>
      <c r="AG288" s="3" t="str">
        <f>_xlfn.IFNA(IF(VLOOKUP(A288,$J$2:$M$200,4,0) &lt;&gt; 0, VLOOKUP(A288,$J$2:$M$200,4,0), ""),"")</f>
        <v>برند</v>
      </c>
      <c r="AH288" s="3" t="str">
        <f>_xlfn.IFNA(IF(VLOOKUP(B288,$J$2:$M$200,4,0) &lt;&gt; 0, VLOOKUP(B288,$J$2:$M$200,4,0), ""),"")</f>
        <v>برند</v>
      </c>
      <c r="AI288" s="3" t="str">
        <f>IF(AND(AG288&lt;&gt;"",AH288&lt;&gt;"", AG288&lt;&gt;AH288),C288,"")</f>
        <v/>
      </c>
      <c r="AJ288" s="3" t="str">
        <f t="shared" si="48"/>
        <v/>
      </c>
      <c r="AO288" s="3">
        <v>0</v>
      </c>
      <c r="AP288" s="3">
        <v>0</v>
      </c>
      <c r="AU288" s="3">
        <f t="shared" si="50"/>
        <v>1</v>
      </c>
      <c r="AV288" s="3" t="str">
        <f t="shared" si="49"/>
        <v>برند To برند</v>
      </c>
      <c r="BA288" s="3">
        <v>0</v>
      </c>
      <c r="BB288" s="3">
        <v>0</v>
      </c>
    </row>
    <row r="289" spans="1:54" x14ac:dyDescent="0.3">
      <c r="A289" s="3" t="str">
        <v>ماکت</v>
      </c>
      <c r="B289" s="3" t="str">
        <v>کاسترول</v>
      </c>
      <c r="C289" s="3">
        <v>1</v>
      </c>
      <c r="E289" s="3" t="str">
        <v>ماکت</v>
      </c>
      <c r="P289" s="3" t="str">
        <f t="shared" si="42"/>
        <v xml:space="preserve">تبلیغات </v>
      </c>
      <c r="Q289" s="3" t="str">
        <f t="shared" si="44"/>
        <v>برند وارداتی</v>
      </c>
      <c r="R289" s="3">
        <f t="shared" si="45"/>
        <v>1</v>
      </c>
      <c r="S289" s="3" t="str">
        <f t="shared" si="46"/>
        <v>تبلیغات  - برند وارداتی</v>
      </c>
      <c r="V289" s="3" t="str">
        <f t="shared" si="47"/>
        <v/>
      </c>
      <c r="AG289" s="3" t="str">
        <f>_xlfn.IFNA(IF(VLOOKUP(A289,$J$2:$M$200,4,0) &lt;&gt; 0, VLOOKUP(A289,$J$2:$M$200,4,0), ""),"")</f>
        <v>برند</v>
      </c>
      <c r="AH289" s="3" t="str">
        <f>_xlfn.IFNA(IF(VLOOKUP(B289,$J$2:$M$200,4,0) &lt;&gt; 0, VLOOKUP(B289,$J$2:$M$200,4,0), ""),"")</f>
        <v>برند</v>
      </c>
      <c r="AI289" s="3" t="str">
        <f>IF(AND(AG289&lt;&gt;"",AH289&lt;&gt;"", AG289&lt;&gt;AH289),C289,"")</f>
        <v/>
      </c>
      <c r="AJ289" s="3" t="str">
        <f t="shared" si="48"/>
        <v/>
      </c>
      <c r="AO289" s="3">
        <v>0</v>
      </c>
      <c r="AP289" s="3">
        <v>0</v>
      </c>
      <c r="AU289" s="3">
        <f t="shared" si="50"/>
        <v>1</v>
      </c>
      <c r="AV289" s="3" t="str">
        <f t="shared" si="49"/>
        <v>برند To برند</v>
      </c>
      <c r="BA289" s="3">
        <v>0</v>
      </c>
      <c r="BB289" s="3">
        <v>0</v>
      </c>
    </row>
    <row r="290" spans="1:54" x14ac:dyDescent="0.3">
      <c r="A290" s="3" t="str">
        <v>خارج</v>
      </c>
      <c r="B290" s="3" t="str">
        <v>اعتمادی</v>
      </c>
      <c r="C290" s="3">
        <v>1</v>
      </c>
      <c r="E290" s="3" t="str">
        <v>خارج</v>
      </c>
      <c r="P290" s="3" t="str">
        <f t="shared" si="42"/>
        <v>برند وارداتی</v>
      </c>
      <c r="Q290" s="3" t="str">
        <f t="shared" si="44"/>
        <v>آشناییت با سرویسکار</v>
      </c>
      <c r="R290" s="3">
        <f t="shared" si="45"/>
        <v>1</v>
      </c>
      <c r="S290" s="3" t="str">
        <f t="shared" si="46"/>
        <v>برند وارداتی - آشناییت با سرویسکار</v>
      </c>
      <c r="V290" s="3" t="str">
        <f t="shared" si="47"/>
        <v/>
      </c>
      <c r="AG290" s="3" t="str">
        <f>_xlfn.IFNA(IF(VLOOKUP(A290,$J$2:$M$200,4,0) &lt;&gt; 0, VLOOKUP(A290,$J$2:$M$200,4,0), ""),"")</f>
        <v>برند</v>
      </c>
      <c r="AH290" s="3" t="str">
        <f>_xlfn.IFNA(IF(VLOOKUP(B290,$J$2:$M$200,4,0) &lt;&gt; 0, VLOOKUP(B290,$J$2:$M$200,4,0), ""),"")</f>
        <v>سرویس کار</v>
      </c>
      <c r="AI290" s="3">
        <f>IF(AND(AG290&lt;&gt;"",AH290&lt;&gt;"", AG290&lt;&gt;AH290),C290,"")</f>
        <v>1</v>
      </c>
      <c r="AJ290" s="3" t="str">
        <f t="shared" si="48"/>
        <v>برند To سرویس کار</v>
      </c>
      <c r="AO290" s="3">
        <v>0</v>
      </c>
      <c r="AP290" s="3">
        <v>0</v>
      </c>
      <c r="AU290" s="3" t="str">
        <f t="shared" si="50"/>
        <v/>
      </c>
      <c r="AV290" s="3" t="str">
        <f t="shared" si="49"/>
        <v/>
      </c>
      <c r="BA290" s="3">
        <v>0</v>
      </c>
      <c r="BB290" s="3">
        <v>0</v>
      </c>
    </row>
    <row r="291" spans="1:54" x14ac:dyDescent="0.3">
      <c r="A291" s="3" t="str">
        <v>sl</v>
      </c>
      <c r="B291" s="3" t="str">
        <v>تخفیف</v>
      </c>
      <c r="C291" s="3">
        <v>1</v>
      </c>
      <c r="E291" s="3" t="str">
        <v>sl</v>
      </c>
      <c r="P291" s="3" t="str">
        <f t="shared" si="42"/>
        <v>استاندارد</v>
      </c>
      <c r="Q291" s="3" t="str">
        <f t="shared" si="44"/>
        <v>تخفیف روی خرید</v>
      </c>
      <c r="R291" s="3">
        <f t="shared" si="45"/>
        <v>1</v>
      </c>
      <c r="S291" s="3" t="str">
        <f t="shared" si="46"/>
        <v>استاندارد - تخفیف روی خرید</v>
      </c>
      <c r="V291" s="3" t="str">
        <f t="shared" si="47"/>
        <v/>
      </c>
      <c r="AG291" s="3" t="str">
        <f>_xlfn.IFNA(IF(VLOOKUP(A291,$J$2:$M$200,4,0) &lt;&gt; 0, VLOOKUP(A291,$J$2:$M$200,4,0), ""),"")</f>
        <v>کیفیت</v>
      </c>
      <c r="AH291" s="3" t="str">
        <f>_xlfn.IFNA(IF(VLOOKUP(B291,$J$2:$M$200,4,0) &lt;&gt; 0, VLOOKUP(B291,$J$2:$M$200,4,0), ""),"")</f>
        <v>قیمت</v>
      </c>
      <c r="AI291" s="3">
        <f>IF(AND(AG291&lt;&gt;"",AH291&lt;&gt;"", AG291&lt;&gt;AH291),C291,"")</f>
        <v>1</v>
      </c>
      <c r="AJ291" s="3" t="str">
        <f t="shared" si="48"/>
        <v>کیفیت To قیمت</v>
      </c>
      <c r="AO291" s="3">
        <v>0</v>
      </c>
      <c r="AP291" s="3">
        <v>0</v>
      </c>
      <c r="AU291" s="3" t="str">
        <f t="shared" si="50"/>
        <v/>
      </c>
      <c r="AV291" s="3" t="str">
        <f t="shared" si="49"/>
        <v/>
      </c>
      <c r="BA291" s="3">
        <v>0</v>
      </c>
      <c r="BB291" s="3">
        <v>0</v>
      </c>
    </row>
    <row r="292" spans="1:54" x14ac:dyDescent="0.3">
      <c r="A292" s="3" t="str">
        <v>تومن</v>
      </c>
      <c r="B292" s="3" t="str">
        <v>کیلومتر</v>
      </c>
      <c r="C292" s="3">
        <v>1</v>
      </c>
      <c r="E292" s="3" t="str">
        <v>تومن</v>
      </c>
      <c r="P292" s="3" t="str">
        <f t="shared" si="42"/>
        <v>روغن موتور اقتصادی</v>
      </c>
      <c r="Q292" s="3" t="str">
        <f t="shared" si="44"/>
        <v>قابلیت طی مسافت بیشتر</v>
      </c>
      <c r="R292" s="3">
        <f t="shared" si="45"/>
        <v>1</v>
      </c>
      <c r="S292" s="3" t="str">
        <f t="shared" si="46"/>
        <v>روغن موتور اقتصادی - قابلیت طی مسافت بیشتر</v>
      </c>
      <c r="V292" s="3" t="str">
        <f t="shared" si="47"/>
        <v/>
      </c>
      <c r="AG292" s="3" t="str">
        <f>_xlfn.IFNA(IF(VLOOKUP(A292,$J$2:$M$200,4,0) &lt;&gt; 0, VLOOKUP(A292,$J$2:$M$200,4,0), ""),"")</f>
        <v>قیمت</v>
      </c>
      <c r="AH292" s="3" t="str">
        <f>_xlfn.IFNA(IF(VLOOKUP(B292,$J$2:$M$200,4,0) &lt;&gt; 0, VLOOKUP(B292,$J$2:$M$200,4,0), ""),"")</f>
        <v>کیفیت</v>
      </c>
      <c r="AI292" s="3">
        <f>IF(AND(AG292&lt;&gt;"",AH292&lt;&gt;"", AG292&lt;&gt;AH292),C292,"")</f>
        <v>1</v>
      </c>
      <c r="AJ292" s="3" t="str">
        <f t="shared" si="48"/>
        <v>قیمت To کیفیت</v>
      </c>
      <c r="AO292" s="3">
        <v>0</v>
      </c>
      <c r="AP292" s="3">
        <v>0</v>
      </c>
      <c r="AU292" s="3" t="str">
        <f t="shared" si="50"/>
        <v/>
      </c>
      <c r="AV292" s="3" t="str">
        <f t="shared" si="49"/>
        <v/>
      </c>
      <c r="BA292" s="3">
        <v>0</v>
      </c>
      <c r="BB292" s="3">
        <v>0</v>
      </c>
    </row>
    <row r="293" spans="1:54" x14ac:dyDescent="0.3">
      <c r="A293" s="3" t="str">
        <v>اصل</v>
      </c>
      <c r="B293" s="3" t="str">
        <v>خارج</v>
      </c>
      <c r="C293" s="3">
        <v>1</v>
      </c>
      <c r="E293" s="3" t="str">
        <v>اصل</v>
      </c>
      <c r="P293" s="3" t="str">
        <f t="shared" si="42"/>
        <v>اصالت روغن موتور</v>
      </c>
      <c r="Q293" s="3" t="str">
        <f t="shared" si="44"/>
        <v>برند وارداتی</v>
      </c>
      <c r="R293" s="3">
        <f t="shared" si="45"/>
        <v>1</v>
      </c>
      <c r="S293" s="3" t="str">
        <f t="shared" si="46"/>
        <v>اصالت روغن موتور - برند وارداتی</v>
      </c>
      <c r="V293" s="3" t="str">
        <f t="shared" si="47"/>
        <v/>
      </c>
      <c r="AG293" s="3" t="str">
        <f>_xlfn.IFNA(IF(VLOOKUP(A293,$J$2:$M$200,4,0) &lt;&gt; 0, VLOOKUP(A293,$J$2:$M$200,4,0), ""),"")</f>
        <v>برند</v>
      </c>
      <c r="AH293" s="3" t="str">
        <f>_xlfn.IFNA(IF(VLOOKUP(B293,$J$2:$M$200,4,0) &lt;&gt; 0, VLOOKUP(B293,$J$2:$M$200,4,0), ""),"")</f>
        <v>برند</v>
      </c>
      <c r="AI293" s="3" t="str">
        <f>IF(AND(AG293&lt;&gt;"",AH293&lt;&gt;"", AG293&lt;&gt;AH293),C293,"")</f>
        <v/>
      </c>
      <c r="AJ293" s="3" t="str">
        <f t="shared" si="48"/>
        <v/>
      </c>
      <c r="AO293" s="3">
        <v>0</v>
      </c>
      <c r="AP293" s="3">
        <v>0</v>
      </c>
      <c r="AU293" s="3">
        <f t="shared" si="50"/>
        <v>1</v>
      </c>
      <c r="AV293" s="3" t="str">
        <f t="shared" si="49"/>
        <v>برند To برند</v>
      </c>
      <c r="BA293" s="3">
        <v>0</v>
      </c>
      <c r="BB293" s="3">
        <v>0</v>
      </c>
    </row>
    <row r="294" spans="1:54" x14ac:dyDescent="0.3">
      <c r="A294" s="3" t="str">
        <v>سپاهان</v>
      </c>
      <c r="B294" s="3" t="str">
        <v>تبلیغ</v>
      </c>
      <c r="C294" s="3">
        <v>1</v>
      </c>
      <c r="E294" s="3" t="str">
        <v>سپاهان</v>
      </c>
      <c r="P294" s="3" t="str">
        <f t="shared" si="42"/>
        <v>برند ایرانی</v>
      </c>
      <c r="Q294" s="3" t="str">
        <f t="shared" si="44"/>
        <v/>
      </c>
      <c r="R294" s="3" t="str">
        <f t="shared" si="45"/>
        <v/>
      </c>
      <c r="S294" s="3" t="str">
        <f t="shared" si="46"/>
        <v/>
      </c>
      <c r="V294" s="3" t="str">
        <f t="shared" si="47"/>
        <v/>
      </c>
      <c r="AG294" s="3" t="str">
        <f>_xlfn.IFNA(IF(VLOOKUP(A294,$J$2:$M$200,4,0) &lt;&gt; 0, VLOOKUP(A294,$J$2:$M$200,4,0), ""),"")</f>
        <v>برند</v>
      </c>
      <c r="AH294" s="3" t="str">
        <f>_xlfn.IFNA(IF(VLOOKUP(B294,$J$2:$M$200,4,0) &lt;&gt; 0, VLOOKUP(B294,$J$2:$M$200,4,0), ""),"")</f>
        <v/>
      </c>
      <c r="AI294" s="3" t="str">
        <f>IF(AND(AG294&lt;&gt;"",AH294&lt;&gt;"", AG294&lt;&gt;AH294),C294,"")</f>
        <v/>
      </c>
      <c r="AJ294" s="3" t="str">
        <f t="shared" si="48"/>
        <v/>
      </c>
      <c r="AO294" s="3">
        <v>0</v>
      </c>
      <c r="AP294" s="3">
        <v>0</v>
      </c>
      <c r="AU294" s="3" t="str">
        <f t="shared" si="50"/>
        <v/>
      </c>
      <c r="AV294" s="3" t="str">
        <f t="shared" si="49"/>
        <v/>
      </c>
      <c r="BA294" s="3">
        <v>0</v>
      </c>
      <c r="BB294" s="3">
        <v>0</v>
      </c>
    </row>
    <row r="295" spans="1:54" x14ac:dyDescent="0.3">
      <c r="A295" s="3" t="str">
        <v>دوستان</v>
      </c>
      <c r="B295" s="3" t="str">
        <v>خارج</v>
      </c>
      <c r="C295" s="3">
        <v>1</v>
      </c>
      <c r="E295" s="3" t="str">
        <v>دوستان</v>
      </c>
      <c r="P295" s="3" t="str">
        <f t="shared" si="42"/>
        <v>سرویسکار توصیه شده</v>
      </c>
      <c r="Q295" s="3" t="str">
        <f t="shared" si="44"/>
        <v>برند وارداتی</v>
      </c>
      <c r="R295" s="3">
        <f t="shared" si="45"/>
        <v>1</v>
      </c>
      <c r="S295" s="3" t="str">
        <f t="shared" si="46"/>
        <v>سرویسکار توصیه شده - برند وارداتی</v>
      </c>
      <c r="V295" s="3" t="str">
        <f t="shared" si="47"/>
        <v/>
      </c>
      <c r="AG295" s="3" t="str">
        <f>_xlfn.IFNA(IF(VLOOKUP(A295,$J$2:$M$200,4,0) &lt;&gt; 0, VLOOKUP(A295,$J$2:$M$200,4,0), ""),"")</f>
        <v>سرویس کار</v>
      </c>
      <c r="AH295" s="3" t="str">
        <f>_xlfn.IFNA(IF(VLOOKUP(B295,$J$2:$M$200,4,0) &lt;&gt; 0, VLOOKUP(B295,$J$2:$M$200,4,0), ""),"")</f>
        <v>برند</v>
      </c>
      <c r="AI295" s="3">
        <f>IF(AND(AG295&lt;&gt;"",AH295&lt;&gt;"", AG295&lt;&gt;AH295),C295,"")</f>
        <v>1</v>
      </c>
      <c r="AJ295" s="3" t="str">
        <f t="shared" si="48"/>
        <v>سرویس کار To برند</v>
      </c>
      <c r="AO295" s="3">
        <v>0</v>
      </c>
      <c r="AP295" s="3">
        <v>0</v>
      </c>
      <c r="AU295" s="3" t="str">
        <f t="shared" si="50"/>
        <v/>
      </c>
      <c r="AV295" s="3" t="str">
        <f t="shared" si="49"/>
        <v/>
      </c>
      <c r="BA295" s="3">
        <v>0</v>
      </c>
      <c r="BB295" s="3">
        <v>0</v>
      </c>
    </row>
    <row r="296" spans="1:54" x14ac:dyDescent="0.3">
      <c r="A296" s="3" t="str">
        <v>دوستان</v>
      </c>
      <c r="B296" s="3" t="str">
        <v>اصل</v>
      </c>
      <c r="C296" s="3">
        <v>1</v>
      </c>
      <c r="E296" s="3" t="str">
        <v>دوستان</v>
      </c>
      <c r="P296" s="3" t="str">
        <f t="shared" si="42"/>
        <v>سرویسکار توصیه شده</v>
      </c>
      <c r="Q296" s="3" t="str">
        <f t="shared" si="44"/>
        <v>اصالت روغن موتور</v>
      </c>
      <c r="R296" s="3">
        <f t="shared" si="45"/>
        <v>1</v>
      </c>
      <c r="S296" s="3" t="str">
        <f t="shared" si="46"/>
        <v>سرویسکار توصیه شده - اصالت روغن موتور</v>
      </c>
      <c r="V296" s="3" t="str">
        <f t="shared" si="47"/>
        <v/>
      </c>
      <c r="AG296" s="3" t="str">
        <f>_xlfn.IFNA(IF(VLOOKUP(A296,$J$2:$M$200,4,0) &lt;&gt; 0, VLOOKUP(A296,$J$2:$M$200,4,0), ""),"")</f>
        <v>سرویس کار</v>
      </c>
      <c r="AH296" s="3" t="str">
        <f>_xlfn.IFNA(IF(VLOOKUP(B296,$J$2:$M$200,4,0) &lt;&gt; 0, VLOOKUP(B296,$J$2:$M$200,4,0), ""),"")</f>
        <v>برند</v>
      </c>
      <c r="AI296" s="3">
        <f>IF(AND(AG296&lt;&gt;"",AH296&lt;&gt;"", AG296&lt;&gt;AH296),C296,"")</f>
        <v>1</v>
      </c>
      <c r="AJ296" s="3" t="str">
        <f t="shared" si="48"/>
        <v>سرویس کار To برند</v>
      </c>
      <c r="AO296" s="3">
        <v>0</v>
      </c>
      <c r="AP296" s="3">
        <v>0</v>
      </c>
      <c r="AU296" s="3" t="str">
        <f t="shared" si="50"/>
        <v/>
      </c>
      <c r="AV296" s="3" t="str">
        <f t="shared" si="49"/>
        <v/>
      </c>
      <c r="BA296" s="3">
        <v>0</v>
      </c>
      <c r="BB296" s="3">
        <v>0</v>
      </c>
    </row>
    <row r="297" spans="1:54" x14ac:dyDescent="0.3">
      <c r="A297" s="3" t="str">
        <v>بهران</v>
      </c>
      <c r="B297" s="3" t="str">
        <v>ارزون</v>
      </c>
      <c r="C297" s="3">
        <v>1</v>
      </c>
      <c r="E297" s="3" t="str">
        <v>بهران</v>
      </c>
      <c r="P297" s="3" t="str">
        <f t="shared" si="42"/>
        <v>برند ایرانی</v>
      </c>
      <c r="Q297" s="3" t="str">
        <f t="shared" si="44"/>
        <v>روغن موتور اقتصادی</v>
      </c>
      <c r="R297" s="3">
        <f t="shared" si="45"/>
        <v>1</v>
      </c>
      <c r="S297" s="3" t="str">
        <f t="shared" si="46"/>
        <v>برند ایرانی - روغن موتور اقتصادی</v>
      </c>
      <c r="V297" s="3" t="str">
        <f t="shared" si="47"/>
        <v/>
      </c>
      <c r="AG297" s="3" t="str">
        <f>_xlfn.IFNA(IF(VLOOKUP(A297,$J$2:$M$200,4,0) &lt;&gt; 0, VLOOKUP(A297,$J$2:$M$200,4,0), ""),"")</f>
        <v>برند</v>
      </c>
      <c r="AH297" s="3" t="str">
        <f>_xlfn.IFNA(IF(VLOOKUP(B297,$J$2:$M$200,4,0) &lt;&gt; 0, VLOOKUP(B297,$J$2:$M$200,4,0), ""),"")</f>
        <v>قیمت</v>
      </c>
      <c r="AI297" s="3">
        <f>IF(AND(AG297&lt;&gt;"",AH297&lt;&gt;"", AG297&lt;&gt;AH297),C297,"")</f>
        <v>1</v>
      </c>
      <c r="AJ297" s="3" t="str">
        <f t="shared" si="48"/>
        <v>برند To قیمت</v>
      </c>
      <c r="AO297" s="3">
        <v>0</v>
      </c>
      <c r="AP297" s="3">
        <v>0</v>
      </c>
      <c r="AU297" s="3" t="str">
        <f t="shared" si="50"/>
        <v/>
      </c>
      <c r="AV297" s="3" t="str">
        <f t="shared" si="49"/>
        <v/>
      </c>
      <c r="BA297" s="3">
        <v>0</v>
      </c>
      <c r="BB297" s="3">
        <v>0</v>
      </c>
    </row>
    <row r="298" spans="1:54" x14ac:dyDescent="0.3">
      <c r="A298" s="3" t="str">
        <v>تومن</v>
      </c>
      <c r="B298" s="3" t="str">
        <v>خارج</v>
      </c>
      <c r="C298" s="3">
        <v>1</v>
      </c>
      <c r="E298" s="3" t="str">
        <v>تومن</v>
      </c>
      <c r="P298" s="3" t="str">
        <f t="shared" si="42"/>
        <v>روغن موتور اقتصادی</v>
      </c>
      <c r="Q298" s="3" t="str">
        <f t="shared" si="44"/>
        <v>برند وارداتی</v>
      </c>
      <c r="R298" s="3">
        <f t="shared" si="45"/>
        <v>1</v>
      </c>
      <c r="S298" s="3" t="str">
        <f t="shared" si="46"/>
        <v>روغن موتور اقتصادی - برند وارداتی</v>
      </c>
      <c r="V298" s="3" t="str">
        <f t="shared" si="47"/>
        <v/>
      </c>
      <c r="AG298" s="3" t="str">
        <f>_xlfn.IFNA(IF(VLOOKUP(A298,$J$2:$M$200,4,0) &lt;&gt; 0, VLOOKUP(A298,$J$2:$M$200,4,0), ""),"")</f>
        <v>قیمت</v>
      </c>
      <c r="AH298" s="3" t="str">
        <f>_xlfn.IFNA(IF(VLOOKUP(B298,$J$2:$M$200,4,0) &lt;&gt; 0, VLOOKUP(B298,$J$2:$M$200,4,0), ""),"")</f>
        <v>برند</v>
      </c>
      <c r="AI298" s="3">
        <f>IF(AND(AG298&lt;&gt;"",AH298&lt;&gt;"", AG298&lt;&gt;AH298),C298,"")</f>
        <v>1</v>
      </c>
      <c r="AJ298" s="3" t="str">
        <f t="shared" si="48"/>
        <v>قیمت To برند</v>
      </c>
      <c r="AO298" s="3">
        <v>0</v>
      </c>
      <c r="AP298" s="3">
        <v>0</v>
      </c>
      <c r="AU298" s="3" t="str">
        <f t="shared" si="50"/>
        <v/>
      </c>
      <c r="AV298" s="3" t="str">
        <f t="shared" si="49"/>
        <v/>
      </c>
      <c r="BA298" s="3">
        <v>0</v>
      </c>
      <c r="BB298" s="3">
        <v>0</v>
      </c>
    </row>
    <row r="299" spans="1:54" x14ac:dyDescent="0.3">
      <c r="A299" s="3" t="str">
        <v>ایران</v>
      </c>
      <c r="B299" s="3" t="str">
        <v>نرم</v>
      </c>
      <c r="C299" s="3">
        <v>1</v>
      </c>
      <c r="E299" s="3" t="str">
        <v>ایران</v>
      </c>
      <c r="P299" s="3" t="str">
        <f t="shared" si="42"/>
        <v>برند ایرانی</v>
      </c>
      <c r="Q299" s="3" t="str">
        <f t="shared" si="44"/>
        <v>نرم و روان حرکت کردن موتور</v>
      </c>
      <c r="R299" s="3">
        <f t="shared" si="45"/>
        <v>1</v>
      </c>
      <c r="S299" s="3" t="str">
        <f t="shared" si="46"/>
        <v>برند ایرانی - نرم و روان حرکت کردن موتور</v>
      </c>
      <c r="V299" s="3" t="str">
        <f t="shared" si="47"/>
        <v/>
      </c>
      <c r="AG299" s="3" t="str">
        <f>_xlfn.IFNA(IF(VLOOKUP(A299,$J$2:$M$200,4,0) &lt;&gt; 0, VLOOKUP(A299,$J$2:$M$200,4,0), ""),"")</f>
        <v>برند</v>
      </c>
      <c r="AH299" s="3" t="str">
        <f>_xlfn.IFNA(IF(VLOOKUP(B299,$J$2:$M$200,4,0) &lt;&gt; 0, VLOOKUP(B299,$J$2:$M$200,4,0), ""),"")</f>
        <v>کیفیت</v>
      </c>
      <c r="AI299" s="3">
        <f>IF(AND(AG299&lt;&gt;"",AH299&lt;&gt;"", AG299&lt;&gt;AH299),C299,"")</f>
        <v>1</v>
      </c>
      <c r="AJ299" s="3" t="str">
        <f t="shared" si="48"/>
        <v>برند To کیفیت</v>
      </c>
      <c r="AO299" s="3">
        <v>0</v>
      </c>
      <c r="AP299" s="3">
        <v>0</v>
      </c>
      <c r="AU299" s="3" t="str">
        <f t="shared" si="50"/>
        <v/>
      </c>
      <c r="AV299" s="3" t="str">
        <f t="shared" si="49"/>
        <v/>
      </c>
      <c r="BA299" s="3">
        <v>0</v>
      </c>
      <c r="BB299" s="3">
        <v>0</v>
      </c>
    </row>
    <row r="300" spans="1:54" x14ac:dyDescent="0.3">
      <c r="A300" s="3" t="str">
        <v>اصل</v>
      </c>
      <c r="B300" s="3" t="str">
        <v>گرون</v>
      </c>
      <c r="C300" s="3">
        <v>1</v>
      </c>
      <c r="E300" s="3" t="str">
        <v>اصل</v>
      </c>
      <c r="P300" s="3" t="str">
        <f t="shared" si="42"/>
        <v>اصالت روغن موتور</v>
      </c>
      <c r="Q300" s="3" t="str">
        <f t="shared" si="44"/>
        <v>روغن موتور پرمیوم</v>
      </c>
      <c r="R300" s="3">
        <f t="shared" si="45"/>
        <v>1</v>
      </c>
      <c r="S300" s="3" t="str">
        <f t="shared" si="46"/>
        <v>اصالت روغن موتور - روغن موتور پرمیوم</v>
      </c>
      <c r="V300" s="3" t="str">
        <f t="shared" si="47"/>
        <v/>
      </c>
      <c r="AG300" s="3" t="str">
        <f>_xlfn.IFNA(IF(VLOOKUP(A300,$J$2:$M$200,4,0) &lt;&gt; 0, VLOOKUP(A300,$J$2:$M$200,4,0), ""),"")</f>
        <v>برند</v>
      </c>
      <c r="AH300" s="3" t="str">
        <f>_xlfn.IFNA(IF(VLOOKUP(B300,$J$2:$M$200,4,0) &lt;&gt; 0, VLOOKUP(B300,$J$2:$M$200,4,0), ""),"")</f>
        <v>قیمت</v>
      </c>
      <c r="AI300" s="3">
        <f>IF(AND(AG300&lt;&gt;"",AH300&lt;&gt;"", AG300&lt;&gt;AH300),C300,"")</f>
        <v>1</v>
      </c>
      <c r="AJ300" s="3" t="str">
        <f t="shared" si="48"/>
        <v>برند To قیمت</v>
      </c>
      <c r="AO300" s="3">
        <v>0</v>
      </c>
      <c r="AP300" s="3">
        <v>0</v>
      </c>
      <c r="AU300" s="3" t="str">
        <f t="shared" si="50"/>
        <v/>
      </c>
      <c r="AV300" s="3" t="str">
        <f t="shared" si="49"/>
        <v/>
      </c>
      <c r="BA300" s="3">
        <v>0</v>
      </c>
      <c r="BB300" s="3">
        <v>0</v>
      </c>
    </row>
    <row r="301" spans="1:54" x14ac:dyDescent="0.3">
      <c r="A301" s="3" t="str">
        <v>پارس</v>
      </c>
      <c r="B301" s="3" t="str">
        <v>کیلومتر</v>
      </c>
      <c r="C301" s="3">
        <v>1</v>
      </c>
      <c r="E301" s="3" t="str">
        <v>پارس</v>
      </c>
      <c r="P301" s="3" t="str">
        <f t="shared" si="42"/>
        <v>برند ایرانی</v>
      </c>
      <c r="Q301" s="3" t="str">
        <f t="shared" si="44"/>
        <v>قابلیت طی مسافت بیشتر</v>
      </c>
      <c r="R301" s="3">
        <f t="shared" si="45"/>
        <v>1</v>
      </c>
      <c r="S301" s="3" t="str">
        <f t="shared" si="46"/>
        <v>برند ایرانی - قابلیت طی مسافت بیشتر</v>
      </c>
      <c r="V301" s="3" t="str">
        <f t="shared" si="47"/>
        <v/>
      </c>
      <c r="AG301" s="3" t="str">
        <f>_xlfn.IFNA(IF(VLOOKUP(A301,$J$2:$M$200,4,0) &lt;&gt; 0, VLOOKUP(A301,$J$2:$M$200,4,0), ""),"")</f>
        <v>برند</v>
      </c>
      <c r="AH301" s="3" t="str">
        <f>_xlfn.IFNA(IF(VLOOKUP(B301,$J$2:$M$200,4,0) &lt;&gt; 0, VLOOKUP(B301,$J$2:$M$200,4,0), ""),"")</f>
        <v>کیفیت</v>
      </c>
      <c r="AI301" s="3">
        <f>IF(AND(AG301&lt;&gt;"",AH301&lt;&gt;"", AG301&lt;&gt;AH301),C301,"")</f>
        <v>1</v>
      </c>
      <c r="AJ301" s="3" t="str">
        <f t="shared" si="48"/>
        <v>برند To کیفیت</v>
      </c>
      <c r="AO301" s="3">
        <v>0</v>
      </c>
      <c r="AP301" s="3">
        <v>0</v>
      </c>
      <c r="AU301" s="3" t="str">
        <f t="shared" si="50"/>
        <v/>
      </c>
      <c r="AV301" s="3" t="str">
        <f t="shared" si="49"/>
        <v/>
      </c>
      <c r="BA301" s="3">
        <v>0</v>
      </c>
      <c r="BB301" s="3">
        <v>0</v>
      </c>
    </row>
    <row r="302" spans="1:54" x14ac:dyDescent="0.3">
      <c r="A302" s="3" t="str">
        <v>اعتماد</v>
      </c>
      <c r="B302" s="3" t="str">
        <v>کیلومتر</v>
      </c>
      <c r="C302" s="3">
        <v>1</v>
      </c>
      <c r="E302" s="3" t="str">
        <v>اعتماد</v>
      </c>
      <c r="P302" s="3" t="str">
        <f t="shared" si="42"/>
        <v>اعتماد به سرویسکار</v>
      </c>
      <c r="Q302" s="3" t="str">
        <f t="shared" si="44"/>
        <v>قابلیت طی مسافت بیشتر</v>
      </c>
      <c r="R302" s="3">
        <f t="shared" si="45"/>
        <v>1</v>
      </c>
      <c r="S302" s="3" t="str">
        <f t="shared" si="46"/>
        <v>اعتماد به سرویسکار - قابلیت طی مسافت بیشتر</v>
      </c>
      <c r="V302" s="3" t="str">
        <f t="shared" si="47"/>
        <v/>
      </c>
      <c r="AG302" s="3" t="str">
        <f>_xlfn.IFNA(IF(VLOOKUP(A302,$J$2:$M$200,4,0) &lt;&gt; 0, VLOOKUP(A302,$J$2:$M$200,4,0), ""),"")</f>
        <v>سرویس کار</v>
      </c>
      <c r="AH302" s="3" t="str">
        <f>_xlfn.IFNA(IF(VLOOKUP(B302,$J$2:$M$200,4,0) &lt;&gt; 0, VLOOKUP(B302,$J$2:$M$200,4,0), ""),"")</f>
        <v>کیفیت</v>
      </c>
      <c r="AI302" s="3">
        <f>IF(AND(AG302&lt;&gt;"",AH302&lt;&gt;"", AG302&lt;&gt;AH302),C302,"")</f>
        <v>1</v>
      </c>
      <c r="AJ302" s="3" t="str">
        <f t="shared" si="48"/>
        <v>سرویس کار To کیفیت</v>
      </c>
      <c r="AO302" s="3">
        <v>0</v>
      </c>
      <c r="AP302" s="3">
        <v>0</v>
      </c>
      <c r="AU302" s="3" t="str">
        <f t="shared" si="50"/>
        <v/>
      </c>
      <c r="AV302" s="3" t="str">
        <f t="shared" si="49"/>
        <v/>
      </c>
      <c r="BA302" s="3">
        <v>0</v>
      </c>
      <c r="BB302" s="3">
        <v>0</v>
      </c>
    </row>
    <row r="303" spans="1:54" x14ac:dyDescent="0.3">
      <c r="A303" s="3" t="str">
        <v>کیلومتر</v>
      </c>
      <c r="B303" s="3" t="str">
        <v>ایران</v>
      </c>
      <c r="C303" s="3">
        <v>1</v>
      </c>
      <c r="E303" s="3" t="str">
        <v>کیلومتر</v>
      </c>
      <c r="P303" s="3" t="str">
        <f t="shared" si="42"/>
        <v>قابلیت طی مسافت بیشتر</v>
      </c>
      <c r="Q303" s="3" t="str">
        <f t="shared" si="44"/>
        <v>برند ایرانی</v>
      </c>
      <c r="R303" s="3">
        <f t="shared" si="45"/>
        <v>1</v>
      </c>
      <c r="S303" s="3" t="str">
        <f t="shared" si="46"/>
        <v>قابلیت طی مسافت بیشتر - برند ایرانی</v>
      </c>
      <c r="V303" s="3" t="str">
        <f t="shared" si="47"/>
        <v/>
      </c>
      <c r="AG303" s="3" t="str">
        <f>_xlfn.IFNA(IF(VLOOKUP(A303,$J$2:$M$200,4,0) &lt;&gt; 0, VLOOKUP(A303,$J$2:$M$200,4,0), ""),"")</f>
        <v>کیفیت</v>
      </c>
      <c r="AH303" s="3" t="str">
        <f>_xlfn.IFNA(IF(VLOOKUP(B303,$J$2:$M$200,4,0) &lt;&gt; 0, VLOOKUP(B303,$J$2:$M$200,4,0), ""),"")</f>
        <v>برند</v>
      </c>
      <c r="AI303" s="3">
        <f>IF(AND(AG303&lt;&gt;"",AH303&lt;&gt;"", AG303&lt;&gt;AH303),C303,"")</f>
        <v>1</v>
      </c>
      <c r="AJ303" s="3" t="str">
        <f t="shared" si="48"/>
        <v>کیفیت To برند</v>
      </c>
      <c r="AO303" s="3">
        <v>0</v>
      </c>
      <c r="AP303" s="3">
        <v>0</v>
      </c>
      <c r="AU303" s="3" t="str">
        <f t="shared" si="50"/>
        <v/>
      </c>
      <c r="AV303" s="3" t="str">
        <f t="shared" si="49"/>
        <v/>
      </c>
      <c r="BA303" s="3">
        <v>0</v>
      </c>
      <c r="BB303" s="3">
        <v>0</v>
      </c>
    </row>
    <row r="304" spans="1:54" x14ac:dyDescent="0.3">
      <c r="A304" s="3" t="str">
        <v>کیلومتر</v>
      </c>
      <c r="B304" s="3" t="str">
        <v>خارجی</v>
      </c>
      <c r="C304" s="3">
        <v>1</v>
      </c>
      <c r="E304" s="3" t="str">
        <v>کیلومتر</v>
      </c>
      <c r="P304" s="3" t="str">
        <f t="shared" si="42"/>
        <v>قابلیت طی مسافت بیشتر</v>
      </c>
      <c r="Q304" s="3" t="str">
        <f t="shared" si="44"/>
        <v>برند وارداتی</v>
      </c>
      <c r="R304" s="3">
        <f t="shared" si="45"/>
        <v>1</v>
      </c>
      <c r="S304" s="3" t="str">
        <f t="shared" si="46"/>
        <v>قابلیت طی مسافت بیشتر - برند وارداتی</v>
      </c>
      <c r="V304" s="3" t="str">
        <f t="shared" si="47"/>
        <v/>
      </c>
      <c r="AG304" s="3" t="str">
        <f>_xlfn.IFNA(IF(VLOOKUP(A304,$J$2:$M$200,4,0) &lt;&gt; 0, VLOOKUP(A304,$J$2:$M$200,4,0), ""),"")</f>
        <v>کیفیت</v>
      </c>
      <c r="AH304" s="3" t="str">
        <f>_xlfn.IFNA(IF(VLOOKUP(B304,$J$2:$M$200,4,0) &lt;&gt; 0, VLOOKUP(B304,$J$2:$M$200,4,0), ""),"")</f>
        <v>برند</v>
      </c>
      <c r="AI304" s="3">
        <f>IF(AND(AG304&lt;&gt;"",AH304&lt;&gt;"", AG304&lt;&gt;AH304),C304,"")</f>
        <v>1</v>
      </c>
      <c r="AJ304" s="3" t="str">
        <f t="shared" si="48"/>
        <v>کیفیت To برند</v>
      </c>
      <c r="AO304" s="3">
        <v>0</v>
      </c>
      <c r="AP304" s="3">
        <v>0</v>
      </c>
      <c r="AU304" s="3" t="str">
        <f t="shared" si="50"/>
        <v/>
      </c>
      <c r="AV304" s="3" t="str">
        <f t="shared" si="49"/>
        <v/>
      </c>
      <c r="BA304" s="3">
        <v>0</v>
      </c>
      <c r="BB304" s="3">
        <v>0</v>
      </c>
    </row>
    <row r="305" spans="1:54" x14ac:dyDescent="0.3">
      <c r="A305" s="3" t="str">
        <v>کیلومتر</v>
      </c>
      <c r="B305" s="3" t="str">
        <v>گران</v>
      </c>
      <c r="C305" s="3">
        <v>1</v>
      </c>
      <c r="E305" s="3" t="str">
        <v>کیلومتر</v>
      </c>
      <c r="P305" s="3" t="str">
        <f t="shared" si="42"/>
        <v>قابلیت طی مسافت بیشتر</v>
      </c>
      <c r="Q305" s="3" t="str">
        <f t="shared" si="44"/>
        <v>روغن موتور پرمیوم</v>
      </c>
      <c r="R305" s="3">
        <f t="shared" si="45"/>
        <v>1</v>
      </c>
      <c r="S305" s="3" t="str">
        <f t="shared" si="46"/>
        <v>قابلیت طی مسافت بیشتر - روغن موتور پرمیوم</v>
      </c>
      <c r="V305" s="3" t="str">
        <f t="shared" si="47"/>
        <v/>
      </c>
      <c r="AG305" s="3" t="str">
        <f>_xlfn.IFNA(IF(VLOOKUP(A305,$J$2:$M$200,4,0) &lt;&gt; 0, VLOOKUP(A305,$J$2:$M$200,4,0), ""),"")</f>
        <v>کیفیت</v>
      </c>
      <c r="AH305" s="3" t="str">
        <f>_xlfn.IFNA(IF(VLOOKUP(B305,$J$2:$M$200,4,0) &lt;&gt; 0, VLOOKUP(B305,$J$2:$M$200,4,0), ""),"")</f>
        <v>قیمت</v>
      </c>
      <c r="AI305" s="3">
        <f>IF(AND(AG305&lt;&gt;"",AH305&lt;&gt;"", AG305&lt;&gt;AH305),C305,"")</f>
        <v>1</v>
      </c>
      <c r="AJ305" s="3" t="str">
        <f t="shared" si="48"/>
        <v>کیفیت To قیمت</v>
      </c>
      <c r="AO305" s="3">
        <v>0</v>
      </c>
      <c r="AP305" s="3">
        <v>0</v>
      </c>
      <c r="AU305" s="3" t="str">
        <f t="shared" si="50"/>
        <v/>
      </c>
      <c r="AV305" s="3" t="str">
        <f t="shared" si="49"/>
        <v/>
      </c>
      <c r="BA305" s="3">
        <v>0</v>
      </c>
      <c r="BB305" s="3">
        <v>0</v>
      </c>
    </row>
    <row r="306" spans="1:54" x14ac:dyDescent="0.3">
      <c r="A306" s="3" t="str">
        <v>خارجی</v>
      </c>
      <c r="B306" s="3" t="str">
        <v>گران</v>
      </c>
      <c r="C306" s="3">
        <v>1</v>
      </c>
      <c r="E306" s="3" t="str">
        <v>خارجی</v>
      </c>
      <c r="P306" s="3" t="str">
        <f t="shared" si="42"/>
        <v>برند وارداتی</v>
      </c>
      <c r="Q306" s="3" t="str">
        <f t="shared" si="44"/>
        <v>روغن موتور پرمیوم</v>
      </c>
      <c r="R306" s="3">
        <f t="shared" si="45"/>
        <v>1</v>
      </c>
      <c r="S306" s="3" t="str">
        <f t="shared" si="46"/>
        <v>برند وارداتی - روغن موتور پرمیوم</v>
      </c>
      <c r="V306" s="3" t="str">
        <f t="shared" si="47"/>
        <v/>
      </c>
      <c r="AG306" s="3" t="str">
        <f>_xlfn.IFNA(IF(VLOOKUP(A306,$J$2:$M$200,4,0) &lt;&gt; 0, VLOOKUP(A306,$J$2:$M$200,4,0), ""),"")</f>
        <v>برند</v>
      </c>
      <c r="AH306" s="3" t="str">
        <f>_xlfn.IFNA(IF(VLOOKUP(B306,$J$2:$M$200,4,0) &lt;&gt; 0, VLOOKUP(B306,$J$2:$M$200,4,0), ""),"")</f>
        <v>قیمت</v>
      </c>
      <c r="AI306" s="3">
        <f>IF(AND(AG306&lt;&gt;"",AH306&lt;&gt;"", AG306&lt;&gt;AH306),C306,"")</f>
        <v>1</v>
      </c>
      <c r="AJ306" s="3" t="str">
        <f t="shared" si="48"/>
        <v>برند To قیمت</v>
      </c>
      <c r="AO306" s="3">
        <v>0</v>
      </c>
      <c r="AP306" s="3">
        <v>0</v>
      </c>
      <c r="AU306" s="3" t="str">
        <f t="shared" si="50"/>
        <v/>
      </c>
      <c r="AV306" s="3" t="str">
        <f t="shared" si="49"/>
        <v/>
      </c>
      <c r="BA306" s="3">
        <v>0</v>
      </c>
      <c r="BB306" s="3">
        <v>0</v>
      </c>
    </row>
    <row r="307" spans="1:54" x14ac:dyDescent="0.3">
      <c r="A307" s="3" t="str">
        <v>پارس</v>
      </c>
      <c r="B307" s="3" t="str">
        <v>رنگ</v>
      </c>
      <c r="C307" s="3">
        <v>1</v>
      </c>
      <c r="E307" s="3" t="str">
        <v>پارس</v>
      </c>
      <c r="P307" s="3" t="str">
        <f t="shared" si="42"/>
        <v>برند ایرانی</v>
      </c>
      <c r="Q307" s="3" t="str">
        <f t="shared" si="44"/>
        <v>شفافیت روغن موتور</v>
      </c>
      <c r="R307" s="3">
        <f t="shared" si="45"/>
        <v>1</v>
      </c>
      <c r="S307" s="3" t="str">
        <f t="shared" si="46"/>
        <v>برند ایرانی - شفافیت روغن موتور</v>
      </c>
      <c r="V307" s="3" t="str">
        <f t="shared" si="47"/>
        <v/>
      </c>
      <c r="AG307" s="3" t="str">
        <f>_xlfn.IFNA(IF(VLOOKUP(A307,$J$2:$M$200,4,0) &lt;&gt; 0, VLOOKUP(A307,$J$2:$M$200,4,0), ""),"")</f>
        <v>برند</v>
      </c>
      <c r="AH307" s="3" t="str">
        <f>_xlfn.IFNA(IF(VLOOKUP(B307,$J$2:$M$200,4,0) &lt;&gt; 0, VLOOKUP(B307,$J$2:$M$200,4,0), ""),"")</f>
        <v>کیفیت</v>
      </c>
      <c r="AI307" s="3">
        <f>IF(AND(AG307&lt;&gt;"",AH307&lt;&gt;"", AG307&lt;&gt;AH307),C307,"")</f>
        <v>1</v>
      </c>
      <c r="AJ307" s="3" t="str">
        <f t="shared" si="48"/>
        <v>برند To کیفیت</v>
      </c>
      <c r="AO307" s="3">
        <v>0</v>
      </c>
      <c r="AP307" s="3">
        <v>0</v>
      </c>
      <c r="AU307" s="3" t="str">
        <f t="shared" si="50"/>
        <v/>
      </c>
      <c r="AV307" s="3" t="str">
        <f t="shared" si="49"/>
        <v/>
      </c>
      <c r="BA307" s="3">
        <v>0</v>
      </c>
      <c r="BB307" s="3">
        <v>0</v>
      </c>
    </row>
    <row r="308" spans="1:54" x14ac:dyDescent="0.3">
      <c r="A308" s="3" t="str">
        <v>رنگ</v>
      </c>
      <c r="B308" s="3" t="str">
        <v>کیلومتر</v>
      </c>
      <c r="C308" s="3">
        <v>1</v>
      </c>
      <c r="E308" s="3" t="str">
        <v>رنگ</v>
      </c>
      <c r="P308" s="3" t="str">
        <f t="shared" si="42"/>
        <v>شفافیت روغن موتور</v>
      </c>
      <c r="Q308" s="3" t="str">
        <f t="shared" si="44"/>
        <v>قابلیت طی مسافت بیشتر</v>
      </c>
      <c r="R308" s="3">
        <f t="shared" si="45"/>
        <v>1</v>
      </c>
      <c r="S308" s="3" t="str">
        <f t="shared" si="46"/>
        <v>شفافیت روغن موتور - قابلیت طی مسافت بیشتر</v>
      </c>
      <c r="V308" s="3" t="str">
        <f t="shared" si="47"/>
        <v/>
      </c>
      <c r="AG308" s="3" t="str">
        <f>_xlfn.IFNA(IF(VLOOKUP(A308,$J$2:$M$200,4,0) &lt;&gt; 0, VLOOKUP(A308,$J$2:$M$200,4,0), ""),"")</f>
        <v>کیفیت</v>
      </c>
      <c r="AH308" s="3" t="str">
        <f>_xlfn.IFNA(IF(VLOOKUP(B308,$J$2:$M$200,4,0) &lt;&gt; 0, VLOOKUP(B308,$J$2:$M$200,4,0), ""),"")</f>
        <v>کیفیت</v>
      </c>
      <c r="AI308" s="3" t="str">
        <f>IF(AND(AG308&lt;&gt;"",AH308&lt;&gt;"", AG308&lt;&gt;AH308),C308,"")</f>
        <v/>
      </c>
      <c r="AJ308" s="3" t="str">
        <f t="shared" si="48"/>
        <v/>
      </c>
      <c r="AO308" s="3">
        <v>0</v>
      </c>
      <c r="AP308" s="3">
        <v>0</v>
      </c>
      <c r="AU308" s="3">
        <f t="shared" si="50"/>
        <v>1</v>
      </c>
      <c r="AV308" s="3" t="str">
        <f t="shared" si="49"/>
        <v>کیفیت To کیفیت</v>
      </c>
      <c r="BA308" s="3">
        <v>0</v>
      </c>
      <c r="BB308" s="3">
        <v>0</v>
      </c>
    </row>
    <row r="309" spans="1:54" x14ac:dyDescent="0.3">
      <c r="A309" s="3" t="str">
        <v>دوستان</v>
      </c>
      <c r="B309" s="3" t="str">
        <v>تومن</v>
      </c>
      <c r="C309" s="3">
        <v>1</v>
      </c>
      <c r="E309" s="3" t="str">
        <v>دوستان</v>
      </c>
      <c r="P309" s="3" t="str">
        <f t="shared" si="42"/>
        <v>سرویسکار توصیه شده</v>
      </c>
      <c r="Q309" s="3" t="str">
        <f t="shared" si="44"/>
        <v>روغن موتور اقتصادی</v>
      </c>
      <c r="R309" s="3">
        <f t="shared" si="45"/>
        <v>1</v>
      </c>
      <c r="S309" s="3" t="str">
        <f t="shared" si="46"/>
        <v>سرویسکار توصیه شده - روغن موتور اقتصادی</v>
      </c>
      <c r="V309" s="3" t="str">
        <f t="shared" si="47"/>
        <v/>
      </c>
      <c r="AG309" s="3" t="str">
        <f>_xlfn.IFNA(IF(VLOOKUP(A309,$J$2:$M$200,4,0) &lt;&gt; 0, VLOOKUP(A309,$J$2:$M$200,4,0), ""),"")</f>
        <v>سرویس کار</v>
      </c>
      <c r="AH309" s="3" t="str">
        <f>_xlfn.IFNA(IF(VLOOKUP(B309,$J$2:$M$200,4,0) &lt;&gt; 0, VLOOKUP(B309,$J$2:$M$200,4,0), ""),"")</f>
        <v>قیمت</v>
      </c>
      <c r="AI309" s="3">
        <f>IF(AND(AG309&lt;&gt;"",AH309&lt;&gt;"", AG309&lt;&gt;AH309),C309,"")</f>
        <v>1</v>
      </c>
      <c r="AJ309" s="3" t="str">
        <f t="shared" si="48"/>
        <v>سرویس کار To قیمت</v>
      </c>
      <c r="AO309" s="3">
        <v>0</v>
      </c>
      <c r="AP309" s="3">
        <v>0</v>
      </c>
      <c r="AU309" s="3" t="str">
        <f t="shared" si="50"/>
        <v/>
      </c>
      <c r="AV309" s="3" t="str">
        <f t="shared" si="49"/>
        <v/>
      </c>
      <c r="BA309" s="3">
        <v>0</v>
      </c>
      <c r="BB309" s="3">
        <v>0</v>
      </c>
    </row>
    <row r="310" spans="1:54" x14ac:dyDescent="0.3">
      <c r="A310" s="3" t="str">
        <v>تومن</v>
      </c>
      <c r="B310" s="3" t="str">
        <v>شناخت</v>
      </c>
      <c r="C310" s="3">
        <v>1</v>
      </c>
      <c r="E310" s="3" t="str">
        <v>تومن</v>
      </c>
      <c r="P310" s="3" t="str">
        <f t="shared" si="42"/>
        <v>روغن موتور اقتصادی</v>
      </c>
      <c r="Q310" s="3" t="str">
        <f t="shared" si="44"/>
        <v>آشناییت با سرویسکار</v>
      </c>
      <c r="R310" s="3">
        <f t="shared" si="45"/>
        <v>1</v>
      </c>
      <c r="S310" s="3" t="str">
        <f t="shared" si="46"/>
        <v>روغن موتور اقتصادی - آشناییت با سرویسکار</v>
      </c>
      <c r="V310" s="3" t="str">
        <f t="shared" si="47"/>
        <v/>
      </c>
      <c r="AG310" s="3" t="str">
        <f>_xlfn.IFNA(IF(VLOOKUP(A310,$J$2:$M$200,4,0) &lt;&gt; 0, VLOOKUP(A310,$J$2:$M$200,4,0), ""),"")</f>
        <v>قیمت</v>
      </c>
      <c r="AH310" s="3" t="str">
        <f>_xlfn.IFNA(IF(VLOOKUP(B310,$J$2:$M$200,4,0) &lt;&gt; 0, VLOOKUP(B310,$J$2:$M$200,4,0), ""),"")</f>
        <v>سرویس کار</v>
      </c>
      <c r="AI310" s="3">
        <f>IF(AND(AG310&lt;&gt;"",AH310&lt;&gt;"", AG310&lt;&gt;AH310),C310,"")</f>
        <v>1</v>
      </c>
      <c r="AJ310" s="3" t="str">
        <f t="shared" si="48"/>
        <v>قیمت To سرویس کار</v>
      </c>
      <c r="AO310" s="3">
        <v>0</v>
      </c>
      <c r="AP310" s="3">
        <v>0</v>
      </c>
      <c r="AU310" s="3" t="str">
        <f t="shared" si="50"/>
        <v/>
      </c>
      <c r="AV310" s="3" t="str">
        <f t="shared" si="49"/>
        <v/>
      </c>
      <c r="BA310" s="3">
        <v>0</v>
      </c>
      <c r="BB310" s="3">
        <v>0</v>
      </c>
    </row>
    <row r="311" spans="1:54" x14ac:dyDescent="0.3">
      <c r="A311" s="3" t="str">
        <v>آشنا</v>
      </c>
      <c r="B311" s="3" t="str">
        <v>تعمیرگاه</v>
      </c>
      <c r="C311" s="3">
        <v>1</v>
      </c>
      <c r="E311" s="3" t="str">
        <v>آشنا</v>
      </c>
      <c r="P311" s="3" t="str">
        <f t="shared" si="42"/>
        <v>آشناییت با سرویسکار</v>
      </c>
      <c r="Q311" s="3" t="str">
        <f t="shared" si="44"/>
        <v>آشناییت با سرویسکار</v>
      </c>
      <c r="R311" s="3" t="str">
        <f t="shared" si="45"/>
        <v/>
      </c>
      <c r="S311" s="3" t="str">
        <f t="shared" si="46"/>
        <v/>
      </c>
      <c r="V311" s="3" t="str">
        <f t="shared" si="47"/>
        <v/>
      </c>
      <c r="AG311" s="3" t="str">
        <f>_xlfn.IFNA(IF(VLOOKUP(A311,$J$2:$M$200,4,0) &lt;&gt; 0, VLOOKUP(A311,$J$2:$M$200,4,0), ""),"")</f>
        <v>سرویس کار</v>
      </c>
      <c r="AH311" s="3" t="str">
        <f>_xlfn.IFNA(IF(VLOOKUP(B311,$J$2:$M$200,4,0) &lt;&gt; 0, VLOOKUP(B311,$J$2:$M$200,4,0), ""),"")</f>
        <v>سرویس کار</v>
      </c>
      <c r="AI311" s="3" t="str">
        <f>IF(AND(AG311&lt;&gt;"",AH311&lt;&gt;"", AG311&lt;&gt;AH311),C311,"")</f>
        <v/>
      </c>
      <c r="AJ311" s="3" t="str">
        <f t="shared" si="48"/>
        <v/>
      </c>
      <c r="AO311" s="3">
        <v>0</v>
      </c>
      <c r="AP311" s="3">
        <v>0</v>
      </c>
      <c r="AU311" s="3">
        <f t="shared" si="50"/>
        <v>1</v>
      </c>
      <c r="AV311" s="3" t="str">
        <f t="shared" si="49"/>
        <v>سرویس کار To سرویس کار</v>
      </c>
      <c r="BA311" s="3">
        <v>0</v>
      </c>
      <c r="BB311" s="3">
        <v>0</v>
      </c>
    </row>
    <row r="312" spans="1:54" x14ac:dyDescent="0.3">
      <c r="A312" s="3" t="str">
        <v>کارکرد</v>
      </c>
      <c r="B312" s="3" t="str">
        <v>خارجی</v>
      </c>
      <c r="C312" s="3">
        <v>1</v>
      </c>
      <c r="E312" s="3" t="str">
        <v>کارکرد</v>
      </c>
      <c r="P312" s="3" t="str">
        <f t="shared" si="42"/>
        <v>قابلیت طی مسافت بیشتر</v>
      </c>
      <c r="Q312" s="3" t="str">
        <f t="shared" si="44"/>
        <v>برند وارداتی</v>
      </c>
      <c r="R312" s="3">
        <f t="shared" si="45"/>
        <v>1</v>
      </c>
      <c r="S312" s="3" t="str">
        <f t="shared" si="46"/>
        <v>قابلیت طی مسافت بیشتر - برند وارداتی</v>
      </c>
      <c r="V312" s="3" t="str">
        <f t="shared" si="47"/>
        <v/>
      </c>
      <c r="AG312" s="3" t="str">
        <f>_xlfn.IFNA(IF(VLOOKUP(A312,$J$2:$M$200,4,0) &lt;&gt; 0, VLOOKUP(A312,$J$2:$M$200,4,0), ""),"")</f>
        <v>کیفیت</v>
      </c>
      <c r="AH312" s="3" t="str">
        <f>_xlfn.IFNA(IF(VLOOKUP(B312,$J$2:$M$200,4,0) &lt;&gt; 0, VLOOKUP(B312,$J$2:$M$200,4,0), ""),"")</f>
        <v>برند</v>
      </c>
      <c r="AI312" s="3">
        <f>IF(AND(AG312&lt;&gt;"",AH312&lt;&gt;"", AG312&lt;&gt;AH312),C312,"")</f>
        <v>1</v>
      </c>
      <c r="AJ312" s="3" t="str">
        <f t="shared" si="48"/>
        <v>کیفیت To برند</v>
      </c>
      <c r="AO312" s="3">
        <v>0</v>
      </c>
      <c r="AP312" s="3">
        <v>0</v>
      </c>
      <c r="AU312" s="3" t="str">
        <f t="shared" si="50"/>
        <v/>
      </c>
      <c r="AV312" s="3" t="str">
        <f t="shared" si="49"/>
        <v/>
      </c>
      <c r="BA312" s="3">
        <v>0</v>
      </c>
      <c r="BB312" s="3">
        <v>0</v>
      </c>
    </row>
    <row r="313" spans="1:54" x14ac:dyDescent="0.3">
      <c r="A313" s="3" t="str">
        <v>پارس</v>
      </c>
      <c r="B313" s="3" t="str">
        <v>ارزون</v>
      </c>
      <c r="C313" s="3">
        <v>1</v>
      </c>
      <c r="E313" s="3" t="str">
        <v>پارس</v>
      </c>
      <c r="P313" s="3" t="str">
        <f t="shared" si="42"/>
        <v>برند ایرانی</v>
      </c>
      <c r="Q313" s="3" t="str">
        <f t="shared" si="44"/>
        <v>روغن موتور اقتصادی</v>
      </c>
      <c r="R313" s="3">
        <f t="shared" si="45"/>
        <v>1</v>
      </c>
      <c r="S313" s="3" t="str">
        <f t="shared" si="46"/>
        <v>برند ایرانی - روغن موتور اقتصادی</v>
      </c>
      <c r="V313" s="3" t="str">
        <f t="shared" si="47"/>
        <v/>
      </c>
      <c r="AG313" s="3" t="str">
        <f>_xlfn.IFNA(IF(VLOOKUP(A313,$J$2:$M$200,4,0) &lt;&gt; 0, VLOOKUP(A313,$J$2:$M$200,4,0), ""),"")</f>
        <v>برند</v>
      </c>
      <c r="AH313" s="3" t="str">
        <f>_xlfn.IFNA(IF(VLOOKUP(B313,$J$2:$M$200,4,0) &lt;&gt; 0, VLOOKUP(B313,$J$2:$M$200,4,0), ""),"")</f>
        <v>قیمت</v>
      </c>
      <c r="AI313" s="3">
        <f>IF(AND(AG313&lt;&gt;"",AH313&lt;&gt;"", AG313&lt;&gt;AH313),C313,"")</f>
        <v>1</v>
      </c>
      <c r="AJ313" s="3" t="str">
        <f t="shared" si="48"/>
        <v>برند To قیمت</v>
      </c>
      <c r="AO313" s="3">
        <v>0</v>
      </c>
      <c r="AP313" s="3">
        <v>0</v>
      </c>
      <c r="AU313" s="3" t="str">
        <f t="shared" si="50"/>
        <v/>
      </c>
      <c r="AV313" s="3" t="str">
        <f t="shared" si="49"/>
        <v/>
      </c>
      <c r="BA313" s="3">
        <v>0</v>
      </c>
      <c r="BB313" s="3">
        <v>0</v>
      </c>
    </row>
    <row r="314" spans="1:54" x14ac:dyDescent="0.3">
      <c r="A314" s="3" t="str">
        <v>گرون</v>
      </c>
      <c r="B314" s="3" t="str">
        <v>آشنا</v>
      </c>
      <c r="C314" s="3">
        <v>1</v>
      </c>
      <c r="E314" s="3" t="str">
        <v>گرون</v>
      </c>
      <c r="P314" s="3" t="str">
        <f t="shared" si="42"/>
        <v>روغن موتور پرمیوم</v>
      </c>
      <c r="Q314" s="3" t="str">
        <f t="shared" si="44"/>
        <v>آشناییت با سرویسکار</v>
      </c>
      <c r="R314" s="3">
        <f t="shared" si="45"/>
        <v>1</v>
      </c>
      <c r="S314" s="3" t="str">
        <f t="shared" si="46"/>
        <v>روغن موتور پرمیوم - آشناییت با سرویسکار</v>
      </c>
      <c r="V314" s="3" t="str">
        <f t="shared" si="47"/>
        <v/>
      </c>
      <c r="AG314" s="3" t="str">
        <f>_xlfn.IFNA(IF(VLOOKUP(A314,$J$2:$M$200,4,0) &lt;&gt; 0, VLOOKUP(A314,$J$2:$M$200,4,0), ""),"")</f>
        <v>قیمت</v>
      </c>
      <c r="AH314" s="3" t="str">
        <f>_xlfn.IFNA(IF(VLOOKUP(B314,$J$2:$M$200,4,0) &lt;&gt; 0, VLOOKUP(B314,$J$2:$M$200,4,0), ""),"")</f>
        <v>سرویس کار</v>
      </c>
      <c r="AI314" s="3">
        <f>IF(AND(AG314&lt;&gt;"",AH314&lt;&gt;"", AG314&lt;&gt;AH314),C314,"")</f>
        <v>1</v>
      </c>
      <c r="AJ314" s="3" t="str">
        <f t="shared" si="48"/>
        <v>قیمت To سرویس کار</v>
      </c>
      <c r="AO314" s="3">
        <v>0</v>
      </c>
      <c r="AP314" s="3">
        <v>0</v>
      </c>
      <c r="AU314" s="3" t="str">
        <f t="shared" si="50"/>
        <v/>
      </c>
      <c r="AV314" s="3" t="str">
        <f t="shared" si="49"/>
        <v/>
      </c>
      <c r="BA314" s="3">
        <v>0</v>
      </c>
      <c r="BB314" s="3">
        <v>0</v>
      </c>
    </row>
    <row r="315" spans="1:54" x14ac:dyDescent="0.3">
      <c r="A315" s="3" t="str">
        <v>ایران</v>
      </c>
      <c r="B315" s="3" t="str">
        <v>10W40</v>
      </c>
      <c r="C315" s="3">
        <v>1</v>
      </c>
      <c r="E315" s="3" t="str">
        <v>ایران</v>
      </c>
      <c r="P315" s="3" t="str">
        <f t="shared" si="42"/>
        <v>برند ایرانی</v>
      </c>
      <c r="Q315" s="3" t="str">
        <f t="shared" si="44"/>
        <v>استاندارد</v>
      </c>
      <c r="R315" s="3">
        <f t="shared" si="45"/>
        <v>1</v>
      </c>
      <c r="S315" s="3" t="str">
        <f t="shared" si="46"/>
        <v>برند ایرانی - استاندارد</v>
      </c>
      <c r="V315" s="3" t="str">
        <f t="shared" si="47"/>
        <v/>
      </c>
      <c r="AG315" s="3" t="str">
        <f>_xlfn.IFNA(IF(VLOOKUP(A315,$J$2:$M$200,4,0) &lt;&gt; 0, VLOOKUP(A315,$J$2:$M$200,4,0), ""),"")</f>
        <v>برند</v>
      </c>
      <c r="AH315" s="3" t="str">
        <f>_xlfn.IFNA(IF(VLOOKUP(B315,$J$2:$M$200,4,0) &lt;&gt; 0, VLOOKUP(B315,$J$2:$M$200,4,0), ""),"")</f>
        <v>کیفیت</v>
      </c>
      <c r="AI315" s="3">
        <f>IF(AND(AG315&lt;&gt;"",AH315&lt;&gt;"", AG315&lt;&gt;AH315),C315,"")</f>
        <v>1</v>
      </c>
      <c r="AJ315" s="3" t="str">
        <f t="shared" si="48"/>
        <v>برند To کیفیت</v>
      </c>
      <c r="AO315" s="3">
        <v>0</v>
      </c>
      <c r="AP315" s="3">
        <v>0</v>
      </c>
      <c r="AU315" s="3" t="str">
        <f t="shared" si="50"/>
        <v/>
      </c>
      <c r="AV315" s="3" t="str">
        <f t="shared" si="49"/>
        <v/>
      </c>
      <c r="BA315" s="3">
        <v>0</v>
      </c>
      <c r="BB315" s="3">
        <v>0</v>
      </c>
    </row>
    <row r="316" spans="1:54" x14ac:dyDescent="0.3">
      <c r="A316" s="3" t="str">
        <v>لیکومولی</v>
      </c>
      <c r="B316" s="3" t="str">
        <v>تومن</v>
      </c>
      <c r="C316" s="3">
        <v>1</v>
      </c>
      <c r="E316" s="3" t="str">
        <v>لیکومولی</v>
      </c>
      <c r="P316" s="3" t="str">
        <f t="shared" si="42"/>
        <v>برند تحت لیسانس</v>
      </c>
      <c r="Q316" s="3" t="str">
        <f t="shared" si="44"/>
        <v>روغن موتور اقتصادی</v>
      </c>
      <c r="R316" s="3">
        <f t="shared" si="45"/>
        <v>1</v>
      </c>
      <c r="S316" s="3" t="str">
        <f t="shared" si="46"/>
        <v>برند تحت لیسانس - روغن موتور اقتصادی</v>
      </c>
      <c r="V316" s="3" t="str">
        <f t="shared" si="47"/>
        <v/>
      </c>
      <c r="AG316" s="3" t="str">
        <f>_xlfn.IFNA(IF(VLOOKUP(A316,$J$2:$M$200,4,0) &lt;&gt; 0, VLOOKUP(A316,$J$2:$M$200,4,0), ""),"")</f>
        <v>برند</v>
      </c>
      <c r="AH316" s="3" t="str">
        <f>_xlfn.IFNA(IF(VLOOKUP(B316,$J$2:$M$200,4,0) &lt;&gt; 0, VLOOKUP(B316,$J$2:$M$200,4,0), ""),"")</f>
        <v>قیمت</v>
      </c>
      <c r="AI316" s="3">
        <f>IF(AND(AG316&lt;&gt;"",AH316&lt;&gt;"", AG316&lt;&gt;AH316),C316,"")</f>
        <v>1</v>
      </c>
      <c r="AJ316" s="3" t="str">
        <f t="shared" si="48"/>
        <v>برند To قیمت</v>
      </c>
      <c r="AO316" s="3">
        <v>0</v>
      </c>
      <c r="AP316" s="3">
        <v>0</v>
      </c>
      <c r="AU316" s="3" t="str">
        <f t="shared" si="50"/>
        <v/>
      </c>
      <c r="AV316" s="3" t="str">
        <f t="shared" si="49"/>
        <v/>
      </c>
      <c r="BA316" s="3">
        <v>0</v>
      </c>
      <c r="BB316" s="3">
        <v>0</v>
      </c>
    </row>
    <row r="317" spans="1:54" x14ac:dyDescent="0.3">
      <c r="A317" s="3" t="str">
        <v>دوستان</v>
      </c>
      <c r="B317" s="3" t="str">
        <v>لیکومولی</v>
      </c>
      <c r="C317" s="3">
        <v>1</v>
      </c>
      <c r="E317" s="3" t="str">
        <v>دوستان</v>
      </c>
      <c r="P317" s="3" t="str">
        <f t="shared" si="42"/>
        <v>سرویسکار توصیه شده</v>
      </c>
      <c r="Q317" s="3" t="str">
        <f t="shared" si="44"/>
        <v>برند تحت لیسانس</v>
      </c>
      <c r="R317" s="3">
        <f t="shared" si="45"/>
        <v>1</v>
      </c>
      <c r="S317" s="3" t="str">
        <f t="shared" si="46"/>
        <v>سرویسکار توصیه شده - برند تحت لیسانس</v>
      </c>
      <c r="V317" s="3" t="str">
        <f t="shared" si="47"/>
        <v/>
      </c>
      <c r="AG317" s="3" t="str">
        <f>_xlfn.IFNA(IF(VLOOKUP(A317,$J$2:$M$200,4,0) &lt;&gt; 0, VLOOKUP(A317,$J$2:$M$200,4,0), ""),"")</f>
        <v>سرویس کار</v>
      </c>
      <c r="AH317" s="3" t="str">
        <f>_xlfn.IFNA(IF(VLOOKUP(B317,$J$2:$M$200,4,0) &lt;&gt; 0, VLOOKUP(B317,$J$2:$M$200,4,0), ""),"")</f>
        <v>برند</v>
      </c>
      <c r="AI317" s="3">
        <f>IF(AND(AG317&lt;&gt;"",AH317&lt;&gt;"", AG317&lt;&gt;AH317),C317,"")</f>
        <v>1</v>
      </c>
      <c r="AJ317" s="3" t="str">
        <f t="shared" si="48"/>
        <v>سرویس کار To برند</v>
      </c>
      <c r="AO317" s="3">
        <v>0</v>
      </c>
      <c r="AP317" s="3">
        <v>0</v>
      </c>
      <c r="AU317" s="3" t="str">
        <f t="shared" si="50"/>
        <v/>
      </c>
      <c r="AV317" s="3" t="str">
        <f t="shared" si="49"/>
        <v/>
      </c>
      <c r="BA317" s="3">
        <v>0</v>
      </c>
      <c r="BB317" s="3">
        <v>0</v>
      </c>
    </row>
    <row r="318" spans="1:54" x14ac:dyDescent="0.3">
      <c r="A318" s="3" t="str">
        <v>تعمیرگاه</v>
      </c>
      <c r="B318" s="3" t="str">
        <v>تخفیف</v>
      </c>
      <c r="C318" s="3">
        <v>1</v>
      </c>
      <c r="E318" s="3" t="str">
        <v>تعمیرگاه</v>
      </c>
      <c r="P318" s="3" t="str">
        <f t="shared" si="42"/>
        <v>آشناییت با سرویسکار</v>
      </c>
      <c r="Q318" s="3" t="str">
        <f t="shared" si="44"/>
        <v>تخفیف روی خرید</v>
      </c>
      <c r="R318" s="3">
        <f t="shared" si="45"/>
        <v>1</v>
      </c>
      <c r="S318" s="3" t="str">
        <f t="shared" si="46"/>
        <v>آشناییت با سرویسکار - تخفیف روی خرید</v>
      </c>
      <c r="V318" s="3" t="str">
        <f t="shared" si="47"/>
        <v/>
      </c>
      <c r="AG318" s="3" t="str">
        <f>_xlfn.IFNA(IF(VLOOKUP(A318,$J$2:$M$200,4,0) &lt;&gt; 0, VLOOKUP(A318,$J$2:$M$200,4,0), ""),"")</f>
        <v>سرویس کار</v>
      </c>
      <c r="AH318" s="3" t="str">
        <f>_xlfn.IFNA(IF(VLOOKUP(B318,$J$2:$M$200,4,0) &lt;&gt; 0, VLOOKUP(B318,$J$2:$M$200,4,0), ""),"")</f>
        <v>قیمت</v>
      </c>
      <c r="AI318" s="3">
        <f>IF(AND(AG318&lt;&gt;"",AH318&lt;&gt;"", AG318&lt;&gt;AH318),C318,"")</f>
        <v>1</v>
      </c>
      <c r="AJ318" s="3" t="str">
        <f t="shared" si="48"/>
        <v>سرویس کار To قیمت</v>
      </c>
      <c r="AO318" s="3">
        <v>0</v>
      </c>
      <c r="AP318" s="3">
        <v>0</v>
      </c>
      <c r="AU318" s="3" t="str">
        <f t="shared" si="50"/>
        <v/>
      </c>
      <c r="AV318" s="3" t="str">
        <f t="shared" si="49"/>
        <v/>
      </c>
      <c r="BA318" s="3">
        <v>0</v>
      </c>
      <c r="BB318" s="3">
        <v>0</v>
      </c>
    </row>
    <row r="319" spans="1:54" x14ac:dyDescent="0.3">
      <c r="A319" s="3" t="str">
        <v>اعتماد</v>
      </c>
      <c r="B319" s="3" t="str">
        <v>اصل</v>
      </c>
      <c r="C319" s="3">
        <v>1</v>
      </c>
      <c r="E319" s="3" t="str">
        <v>اعتماد</v>
      </c>
      <c r="P319" s="3" t="str">
        <f t="shared" si="42"/>
        <v>اعتماد به سرویسکار</v>
      </c>
      <c r="Q319" s="3" t="str">
        <f t="shared" si="44"/>
        <v>اصالت روغن موتور</v>
      </c>
      <c r="R319" s="3">
        <f t="shared" si="45"/>
        <v>1</v>
      </c>
      <c r="S319" s="3" t="str">
        <f t="shared" si="46"/>
        <v>اعتماد به سرویسکار - اصالت روغن موتور</v>
      </c>
      <c r="V319" s="3" t="str">
        <f t="shared" si="47"/>
        <v/>
      </c>
      <c r="AG319" s="3" t="str">
        <f>_xlfn.IFNA(IF(VLOOKUP(A319,$J$2:$M$200,4,0) &lt;&gt; 0, VLOOKUP(A319,$J$2:$M$200,4,0), ""),"")</f>
        <v>سرویس کار</v>
      </c>
      <c r="AH319" s="3" t="str">
        <f>_xlfn.IFNA(IF(VLOOKUP(B319,$J$2:$M$200,4,0) &lt;&gt; 0, VLOOKUP(B319,$J$2:$M$200,4,0), ""),"")</f>
        <v>برند</v>
      </c>
      <c r="AI319" s="3">
        <f>IF(AND(AG319&lt;&gt;"",AH319&lt;&gt;"", AG319&lt;&gt;AH319),C319,"")</f>
        <v>1</v>
      </c>
      <c r="AJ319" s="3" t="str">
        <f t="shared" si="48"/>
        <v>سرویس کار To برند</v>
      </c>
      <c r="AO319" s="3">
        <v>0</v>
      </c>
      <c r="AP319" s="3">
        <v>0</v>
      </c>
      <c r="AU319" s="3" t="str">
        <f t="shared" si="50"/>
        <v/>
      </c>
      <c r="AV319" s="3" t="str">
        <f t="shared" si="49"/>
        <v/>
      </c>
      <c r="BA319" s="3">
        <v>0</v>
      </c>
      <c r="BB319" s="3">
        <v>0</v>
      </c>
    </row>
    <row r="320" spans="1:54" x14ac:dyDescent="0.3">
      <c r="A320" s="3" t="str">
        <v>ثابت</v>
      </c>
      <c r="B320" s="3" t="str">
        <v>استاندارد</v>
      </c>
      <c r="C320" s="3">
        <v>1</v>
      </c>
      <c r="E320" s="3" t="str">
        <v>ثابت</v>
      </c>
      <c r="P320" s="3" t="str">
        <f t="shared" si="42"/>
        <v>اعتماد به سرویسکار</v>
      </c>
      <c r="Q320" s="3" t="str">
        <f t="shared" si="44"/>
        <v>استاندارد</v>
      </c>
      <c r="R320" s="3">
        <f t="shared" si="45"/>
        <v>1</v>
      </c>
      <c r="S320" s="3" t="str">
        <f t="shared" si="46"/>
        <v>اعتماد به سرویسکار - استاندارد</v>
      </c>
      <c r="V320" s="3" t="str">
        <f t="shared" si="47"/>
        <v/>
      </c>
      <c r="AG320" s="3" t="str">
        <f>_xlfn.IFNA(IF(VLOOKUP(A320,$J$2:$M$200,4,0) &lt;&gt; 0, VLOOKUP(A320,$J$2:$M$200,4,0), ""),"")</f>
        <v>سرویس کار</v>
      </c>
      <c r="AH320" s="3" t="str">
        <f>_xlfn.IFNA(IF(VLOOKUP(B320,$J$2:$M$200,4,0) &lt;&gt; 0, VLOOKUP(B320,$J$2:$M$200,4,0), ""),"")</f>
        <v>کیفیت</v>
      </c>
      <c r="AI320" s="3">
        <f>IF(AND(AG320&lt;&gt;"",AH320&lt;&gt;"", AG320&lt;&gt;AH320),C320,"")</f>
        <v>1</v>
      </c>
      <c r="AJ320" s="3" t="str">
        <f t="shared" si="48"/>
        <v>سرویس کار To کیفیت</v>
      </c>
      <c r="AO320" s="3">
        <v>0</v>
      </c>
      <c r="AP320" s="3">
        <v>0</v>
      </c>
      <c r="AU320" s="3" t="str">
        <f t="shared" si="50"/>
        <v/>
      </c>
      <c r="AV320" s="3" t="str">
        <f t="shared" si="49"/>
        <v/>
      </c>
      <c r="BA320" s="3">
        <v>0</v>
      </c>
      <c r="BB320" s="3">
        <v>0</v>
      </c>
    </row>
    <row r="321" spans="1:54" x14ac:dyDescent="0.3">
      <c r="A321" s="3" t="str">
        <v>تعمیرگاه</v>
      </c>
      <c r="B321" s="3" t="str">
        <v>توتال</v>
      </c>
      <c r="C321" s="3">
        <v>1</v>
      </c>
      <c r="E321" s="3" t="str">
        <v>تعمیرگاه</v>
      </c>
      <c r="P321" s="3" t="str">
        <f t="shared" si="42"/>
        <v>آشناییت با سرویسکار</v>
      </c>
      <c r="Q321" s="3" t="str">
        <f t="shared" si="44"/>
        <v>برند وارداتی</v>
      </c>
      <c r="R321" s="3">
        <f t="shared" si="45"/>
        <v>1</v>
      </c>
      <c r="S321" s="3" t="str">
        <f t="shared" si="46"/>
        <v>آشناییت با سرویسکار - برند وارداتی</v>
      </c>
      <c r="V321" s="3" t="str">
        <f t="shared" si="47"/>
        <v/>
      </c>
      <c r="AG321" s="3" t="str">
        <f>_xlfn.IFNA(IF(VLOOKUP(A321,$J$2:$M$200,4,0) &lt;&gt; 0, VLOOKUP(A321,$J$2:$M$200,4,0), ""),"")</f>
        <v>سرویس کار</v>
      </c>
      <c r="AH321" s="3" t="str">
        <f>_xlfn.IFNA(IF(VLOOKUP(B321,$J$2:$M$200,4,0) &lt;&gt; 0, VLOOKUP(B321,$J$2:$M$200,4,0), ""),"")</f>
        <v>برند</v>
      </c>
      <c r="AI321" s="3">
        <f>IF(AND(AG321&lt;&gt;"",AH321&lt;&gt;"", AG321&lt;&gt;AH321),C321,"")</f>
        <v>1</v>
      </c>
      <c r="AJ321" s="3" t="str">
        <f t="shared" si="48"/>
        <v>سرویس کار To برند</v>
      </c>
      <c r="AO321" s="3">
        <v>0</v>
      </c>
      <c r="AP321" s="3">
        <v>0</v>
      </c>
      <c r="AU321" s="3" t="str">
        <f t="shared" si="50"/>
        <v/>
      </c>
      <c r="AV321" s="3" t="str">
        <f t="shared" si="49"/>
        <v/>
      </c>
      <c r="BA321" s="3">
        <v>0</v>
      </c>
      <c r="BB321" s="3">
        <v>0</v>
      </c>
    </row>
    <row r="322" spans="1:54" x14ac:dyDescent="0.3">
      <c r="A322" s="3" t="str">
        <v>توتال</v>
      </c>
      <c r="B322" s="3" t="str">
        <v>آشنا</v>
      </c>
      <c r="C322" s="3">
        <v>1</v>
      </c>
      <c r="E322" s="3" t="str">
        <v>توتال</v>
      </c>
      <c r="P322" s="3" t="str">
        <f t="shared" ref="P322:P385" si="51">_xlfn.IFNA(IF(VLOOKUP(A322,$J$2:$M$200,3,0) &lt;&gt; 0, VLOOKUP(A322,$J$2:$M$200,3,0), ""),"")</f>
        <v>برند وارداتی</v>
      </c>
      <c r="Q322" s="3" t="str">
        <f t="shared" si="44"/>
        <v>آشناییت با سرویسکار</v>
      </c>
      <c r="R322" s="3">
        <f t="shared" si="45"/>
        <v>1</v>
      </c>
      <c r="S322" s="3" t="str">
        <f t="shared" si="46"/>
        <v>برند وارداتی - آشناییت با سرویسکار</v>
      </c>
      <c r="V322" s="3" t="str">
        <f t="shared" si="47"/>
        <v/>
      </c>
      <c r="AG322" s="3" t="str">
        <f>_xlfn.IFNA(IF(VLOOKUP(A322,$J$2:$M$200,4,0) &lt;&gt; 0, VLOOKUP(A322,$J$2:$M$200,4,0), ""),"")</f>
        <v>برند</v>
      </c>
      <c r="AH322" s="3" t="str">
        <f>_xlfn.IFNA(IF(VLOOKUP(B322,$J$2:$M$200,4,0) &lt;&gt; 0, VLOOKUP(B322,$J$2:$M$200,4,0), ""),"")</f>
        <v>سرویس کار</v>
      </c>
      <c r="AI322" s="3">
        <f>IF(AND(AG322&lt;&gt;"",AH322&lt;&gt;"", AG322&lt;&gt;AH322),C322,"")</f>
        <v>1</v>
      </c>
      <c r="AJ322" s="3" t="str">
        <f t="shared" si="48"/>
        <v>برند To سرویس کار</v>
      </c>
      <c r="AO322" s="3">
        <v>0</v>
      </c>
      <c r="AP322" s="3">
        <v>0</v>
      </c>
      <c r="AU322" s="3" t="str">
        <f t="shared" si="50"/>
        <v/>
      </c>
      <c r="AV322" s="3" t="str">
        <f t="shared" si="49"/>
        <v/>
      </c>
      <c r="BA322" s="3">
        <v>0</v>
      </c>
      <c r="BB322" s="3">
        <v>0</v>
      </c>
    </row>
    <row r="323" spans="1:54" x14ac:dyDescent="0.3">
      <c r="A323" s="3" t="str">
        <v>ایران</v>
      </c>
      <c r="B323" s="3" t="str">
        <v>مکانیک</v>
      </c>
      <c r="C323" s="3">
        <v>1</v>
      </c>
      <c r="E323" s="3" t="str">
        <v>ایران</v>
      </c>
      <c r="P323" s="3" t="str">
        <f t="shared" si="51"/>
        <v>برند ایرانی</v>
      </c>
      <c r="Q323" s="3" t="str">
        <f t="shared" ref="Q323:Q386" si="52">_xlfn.IFNA(IF(VLOOKUP(B323,$J$2:$M$200,3,0) &lt;&gt; 0, VLOOKUP(B323,$J$2:$M$200,3,0), ""),"")</f>
        <v>سرویسکار توصیه شده</v>
      </c>
      <c r="R323" s="3">
        <f t="shared" ref="R323:R386" si="53">IF(AND(P323&lt;&gt;"",Q323&lt;&gt;"", P323&lt;&gt;Q323),C323,"")</f>
        <v>1</v>
      </c>
      <c r="S323" s="3" t="str">
        <f t="shared" ref="S323:S386" si="54">IF(R323&lt;&gt;"",_xlfn.CONCAT(P323," - ",Q323),"")</f>
        <v>برند ایرانی - سرویسکار توصیه شده</v>
      </c>
      <c r="V323" s="3" t="str">
        <f t="shared" ref="V323:V386" si="55">IF(U323&lt;&gt;"",SUMIFS(R:R,S:S,U323),"")</f>
        <v/>
      </c>
      <c r="AG323" s="3" t="str">
        <f>_xlfn.IFNA(IF(VLOOKUP(A323,$J$2:$M$200,4,0) &lt;&gt; 0, VLOOKUP(A323,$J$2:$M$200,4,0), ""),"")</f>
        <v>برند</v>
      </c>
      <c r="AH323" s="3" t="str">
        <f>_xlfn.IFNA(IF(VLOOKUP(B323,$J$2:$M$200,4,0) &lt;&gt; 0, VLOOKUP(B323,$J$2:$M$200,4,0), ""),"")</f>
        <v>سرویس کار</v>
      </c>
      <c r="AI323" s="3">
        <f>IF(AND(AG323&lt;&gt;"",AH323&lt;&gt;"", AG323&lt;&gt;AH323),C323,"")</f>
        <v>1</v>
      </c>
      <c r="AJ323" s="3" t="str">
        <f t="shared" ref="AJ323:AJ386" si="56">IF(AI323&lt;&gt;"",_xlfn.CONCAT(AG323," To ",AH323),"")</f>
        <v>برند To سرویس کار</v>
      </c>
      <c r="AO323" s="3">
        <v>0</v>
      </c>
      <c r="AP323" s="3">
        <v>0</v>
      </c>
      <c r="AU323" s="3" t="str">
        <f t="shared" si="50"/>
        <v/>
      </c>
      <c r="AV323" s="3" t="str">
        <f t="shared" ref="AV323:AV386" si="57">IF(AU323&lt;&gt;"",_xlfn.CONCAT(AG323," To ",AH323),"")</f>
        <v/>
      </c>
      <c r="BA323" s="3">
        <v>0</v>
      </c>
      <c r="BB323" s="3">
        <v>0</v>
      </c>
    </row>
    <row r="324" spans="1:54" x14ac:dyDescent="0.3">
      <c r="A324" s="3" t="str">
        <v>مکانیک</v>
      </c>
      <c r="B324" s="3" t="str">
        <v>تعمیر</v>
      </c>
      <c r="C324" s="3">
        <v>1</v>
      </c>
      <c r="E324" s="3" t="str">
        <v>مکانیک</v>
      </c>
      <c r="P324" s="3" t="str">
        <f t="shared" si="51"/>
        <v>سرویسکار توصیه شده</v>
      </c>
      <c r="Q324" s="3" t="str">
        <f t="shared" si="52"/>
        <v/>
      </c>
      <c r="R324" s="3" t="str">
        <f t="shared" si="53"/>
        <v/>
      </c>
      <c r="S324" s="3" t="str">
        <f t="shared" si="54"/>
        <v/>
      </c>
      <c r="V324" s="3" t="str">
        <f t="shared" si="55"/>
        <v/>
      </c>
      <c r="AG324" s="3" t="str">
        <f>_xlfn.IFNA(IF(VLOOKUP(A324,$J$2:$M$200,4,0) &lt;&gt; 0, VLOOKUP(A324,$J$2:$M$200,4,0), ""),"")</f>
        <v>سرویس کار</v>
      </c>
      <c r="AH324" s="3" t="str">
        <f>_xlfn.IFNA(IF(VLOOKUP(B324,$J$2:$M$200,4,0) &lt;&gt; 0, VLOOKUP(B324,$J$2:$M$200,4,0), ""),"")</f>
        <v/>
      </c>
      <c r="AI324" s="3" t="str">
        <f>IF(AND(AG324&lt;&gt;"",AH324&lt;&gt;"", AG324&lt;&gt;AH324),C324,"")</f>
        <v/>
      </c>
      <c r="AJ324" s="3" t="str">
        <f t="shared" si="56"/>
        <v/>
      </c>
      <c r="AO324" s="3">
        <v>0</v>
      </c>
      <c r="AP324" s="3">
        <v>0</v>
      </c>
      <c r="AU324" s="3" t="str">
        <f t="shared" si="50"/>
        <v/>
      </c>
      <c r="AV324" s="3" t="str">
        <f t="shared" si="57"/>
        <v/>
      </c>
      <c r="BA324" s="3">
        <v>0</v>
      </c>
      <c r="BB324" s="3">
        <v>0</v>
      </c>
    </row>
    <row r="325" spans="1:54" x14ac:dyDescent="0.3">
      <c r="A325" s="3" t="str">
        <v>کارکرد</v>
      </c>
      <c r="B325" s="3" t="str">
        <v>هزینه</v>
      </c>
      <c r="C325" s="3">
        <v>1</v>
      </c>
      <c r="E325" s="3" t="str">
        <v>کارکرد</v>
      </c>
      <c r="P325" s="3" t="str">
        <f t="shared" si="51"/>
        <v>قابلیت طی مسافت بیشتر</v>
      </c>
      <c r="Q325" s="3" t="str">
        <f t="shared" si="52"/>
        <v>روغن موتور اقتصادی</v>
      </c>
      <c r="R325" s="3">
        <f t="shared" si="53"/>
        <v>1</v>
      </c>
      <c r="S325" s="3" t="str">
        <f t="shared" si="54"/>
        <v>قابلیت طی مسافت بیشتر - روغن موتور اقتصادی</v>
      </c>
      <c r="V325" s="3" t="str">
        <f t="shared" si="55"/>
        <v/>
      </c>
      <c r="AG325" s="3" t="str">
        <f>_xlfn.IFNA(IF(VLOOKUP(A325,$J$2:$M$200,4,0) &lt;&gt; 0, VLOOKUP(A325,$J$2:$M$200,4,0), ""),"")</f>
        <v>کیفیت</v>
      </c>
      <c r="AH325" s="3" t="str">
        <f>_xlfn.IFNA(IF(VLOOKUP(B325,$J$2:$M$200,4,0) &lt;&gt; 0, VLOOKUP(B325,$J$2:$M$200,4,0), ""),"")</f>
        <v>قیمت</v>
      </c>
      <c r="AI325" s="3">
        <f>IF(AND(AG325&lt;&gt;"",AH325&lt;&gt;"", AG325&lt;&gt;AH325),C325,"")</f>
        <v>1</v>
      </c>
      <c r="AJ325" s="3" t="str">
        <f t="shared" si="56"/>
        <v>کیفیت To قیمت</v>
      </c>
      <c r="AO325" s="3">
        <v>0</v>
      </c>
      <c r="AP325" s="3">
        <v>0</v>
      </c>
      <c r="AU325" s="3" t="str">
        <f t="shared" si="50"/>
        <v/>
      </c>
      <c r="AV325" s="3" t="str">
        <f t="shared" si="57"/>
        <v/>
      </c>
      <c r="BA325" s="3">
        <v>0</v>
      </c>
      <c r="BB325" s="3">
        <v>0</v>
      </c>
    </row>
    <row r="326" spans="1:54" x14ac:dyDescent="0.3">
      <c r="A326" s="3" t="str">
        <v>زیاده</v>
      </c>
      <c r="B326" s="3" t="str">
        <v>تومن</v>
      </c>
      <c r="C326" s="3">
        <v>1</v>
      </c>
      <c r="E326" s="3" t="str">
        <v>زیاده</v>
      </c>
      <c r="P326" s="3" t="str">
        <f t="shared" si="51"/>
        <v>در دسترس بودن</v>
      </c>
      <c r="Q326" s="3" t="str">
        <f t="shared" si="52"/>
        <v>روغن موتور اقتصادی</v>
      </c>
      <c r="R326" s="3">
        <f t="shared" si="53"/>
        <v>1</v>
      </c>
      <c r="S326" s="3" t="str">
        <f t="shared" si="54"/>
        <v>در دسترس بودن - روغن موتور اقتصادی</v>
      </c>
      <c r="V326" s="3" t="str">
        <f t="shared" si="55"/>
        <v/>
      </c>
      <c r="AG326" s="3" t="str">
        <f>_xlfn.IFNA(IF(VLOOKUP(A326,$J$2:$M$200,4,0) &lt;&gt; 0, VLOOKUP(A326,$J$2:$M$200,4,0), ""),"")</f>
        <v>برند</v>
      </c>
      <c r="AH326" s="3" t="str">
        <f>_xlfn.IFNA(IF(VLOOKUP(B326,$J$2:$M$200,4,0) &lt;&gt; 0, VLOOKUP(B326,$J$2:$M$200,4,0), ""),"")</f>
        <v>قیمت</v>
      </c>
      <c r="AI326" s="3">
        <f>IF(AND(AG326&lt;&gt;"",AH326&lt;&gt;"", AG326&lt;&gt;AH326),C326,"")</f>
        <v>1</v>
      </c>
      <c r="AJ326" s="3" t="str">
        <f t="shared" si="56"/>
        <v>برند To قیمت</v>
      </c>
      <c r="AO326" s="3">
        <v>0</v>
      </c>
      <c r="AP326" s="3">
        <v>0</v>
      </c>
      <c r="AU326" s="3" t="str">
        <f t="shared" si="50"/>
        <v/>
      </c>
      <c r="AV326" s="3" t="str">
        <f t="shared" si="57"/>
        <v/>
      </c>
      <c r="BA326" s="3">
        <v>0</v>
      </c>
      <c r="BB326" s="3">
        <v>0</v>
      </c>
    </row>
    <row r="327" spans="1:54" x14ac:dyDescent="0.3">
      <c r="A327" s="3" t="str">
        <v>اصل</v>
      </c>
      <c r="B327" s="3" t="str">
        <v>فیک</v>
      </c>
      <c r="C327" s="3">
        <v>1</v>
      </c>
      <c r="E327" s="3" t="str">
        <v>اصل</v>
      </c>
      <c r="P327" s="3" t="str">
        <f t="shared" si="51"/>
        <v>اصالت روغن موتور</v>
      </c>
      <c r="Q327" s="3" t="str">
        <f t="shared" si="52"/>
        <v>اصالت روغن موتور</v>
      </c>
      <c r="R327" s="3" t="str">
        <f t="shared" si="53"/>
        <v/>
      </c>
      <c r="S327" s="3" t="str">
        <f t="shared" si="54"/>
        <v/>
      </c>
      <c r="V327" s="3" t="str">
        <f t="shared" si="55"/>
        <v/>
      </c>
      <c r="AG327" s="3" t="str">
        <f>_xlfn.IFNA(IF(VLOOKUP(A327,$J$2:$M$200,4,0) &lt;&gt; 0, VLOOKUP(A327,$J$2:$M$200,4,0), ""),"")</f>
        <v>برند</v>
      </c>
      <c r="AH327" s="3" t="str">
        <f>_xlfn.IFNA(IF(VLOOKUP(B327,$J$2:$M$200,4,0) &lt;&gt; 0, VLOOKUP(B327,$J$2:$M$200,4,0), ""),"")</f>
        <v>برند</v>
      </c>
      <c r="AI327" s="3" t="str">
        <f>IF(AND(AG327&lt;&gt;"",AH327&lt;&gt;"", AG327&lt;&gt;AH327),C327,"")</f>
        <v/>
      </c>
      <c r="AJ327" s="3" t="str">
        <f t="shared" si="56"/>
        <v/>
      </c>
      <c r="AO327" s="3">
        <v>0</v>
      </c>
      <c r="AP327" s="3">
        <v>0</v>
      </c>
      <c r="AU327" s="3">
        <f t="shared" si="50"/>
        <v>1</v>
      </c>
      <c r="AV327" s="3" t="str">
        <f t="shared" si="57"/>
        <v>برند To برند</v>
      </c>
      <c r="BA327" s="3">
        <v>0</v>
      </c>
      <c r="BB327" s="3">
        <v>0</v>
      </c>
    </row>
    <row r="328" spans="1:54" x14ac:dyDescent="0.3">
      <c r="A328" s="3" t="str">
        <v>خارج</v>
      </c>
      <c r="B328" s="3" t="str">
        <v>توصیه</v>
      </c>
      <c r="C328" s="3">
        <v>1</v>
      </c>
      <c r="E328" s="3" t="str">
        <v>خارج</v>
      </c>
      <c r="P328" s="3" t="str">
        <f t="shared" si="51"/>
        <v>برند وارداتی</v>
      </c>
      <c r="Q328" s="3" t="str">
        <f t="shared" si="52"/>
        <v>سرویسکار توصیه شده</v>
      </c>
      <c r="R328" s="3">
        <f t="shared" si="53"/>
        <v>1</v>
      </c>
      <c r="S328" s="3" t="str">
        <f t="shared" si="54"/>
        <v>برند وارداتی - سرویسکار توصیه شده</v>
      </c>
      <c r="V328" s="3" t="str">
        <f t="shared" si="55"/>
        <v/>
      </c>
      <c r="AG328" s="3" t="str">
        <f>_xlfn.IFNA(IF(VLOOKUP(A328,$J$2:$M$200,4,0) &lt;&gt; 0, VLOOKUP(A328,$J$2:$M$200,4,0), ""),"")</f>
        <v>برند</v>
      </c>
      <c r="AH328" s="3" t="str">
        <f>_xlfn.IFNA(IF(VLOOKUP(B328,$J$2:$M$200,4,0) &lt;&gt; 0, VLOOKUP(B328,$J$2:$M$200,4,0), ""),"")</f>
        <v>سرویس کار</v>
      </c>
      <c r="AI328" s="3">
        <f>IF(AND(AG328&lt;&gt;"",AH328&lt;&gt;"", AG328&lt;&gt;AH328),C328,"")</f>
        <v>1</v>
      </c>
      <c r="AJ328" s="3" t="str">
        <f t="shared" si="56"/>
        <v>برند To سرویس کار</v>
      </c>
      <c r="AO328" s="3">
        <v>0</v>
      </c>
      <c r="AP328" s="3">
        <v>0</v>
      </c>
      <c r="AU328" s="3" t="str">
        <f t="shared" si="50"/>
        <v/>
      </c>
      <c r="AV328" s="3" t="str">
        <f t="shared" si="57"/>
        <v/>
      </c>
      <c r="BA328" s="3">
        <v>0</v>
      </c>
      <c r="BB328" s="3">
        <v>0</v>
      </c>
    </row>
    <row r="329" spans="1:54" x14ac:dyDescent="0.3">
      <c r="A329" s="3" t="str">
        <v>مکانیک</v>
      </c>
      <c r="B329" s="3" t="str">
        <v>کیلومتر</v>
      </c>
      <c r="C329" s="3">
        <v>1</v>
      </c>
      <c r="E329" s="3" t="str">
        <v>مکانیک</v>
      </c>
      <c r="P329" s="3" t="str">
        <f t="shared" si="51"/>
        <v>سرویسکار توصیه شده</v>
      </c>
      <c r="Q329" s="3" t="str">
        <f t="shared" si="52"/>
        <v>قابلیت طی مسافت بیشتر</v>
      </c>
      <c r="R329" s="3">
        <f t="shared" si="53"/>
        <v>1</v>
      </c>
      <c r="S329" s="3" t="str">
        <f t="shared" si="54"/>
        <v>سرویسکار توصیه شده - قابلیت طی مسافت بیشتر</v>
      </c>
      <c r="V329" s="3" t="str">
        <f t="shared" si="55"/>
        <v/>
      </c>
      <c r="AG329" s="3" t="str">
        <f>_xlfn.IFNA(IF(VLOOKUP(A329,$J$2:$M$200,4,0) &lt;&gt; 0, VLOOKUP(A329,$J$2:$M$200,4,0), ""),"")</f>
        <v>سرویس کار</v>
      </c>
      <c r="AH329" s="3" t="str">
        <f>_xlfn.IFNA(IF(VLOOKUP(B329,$J$2:$M$200,4,0) &lt;&gt; 0, VLOOKUP(B329,$J$2:$M$200,4,0), ""),"")</f>
        <v>کیفیت</v>
      </c>
      <c r="AI329" s="3">
        <f>IF(AND(AG329&lt;&gt;"",AH329&lt;&gt;"", AG329&lt;&gt;AH329),C329,"")</f>
        <v>1</v>
      </c>
      <c r="AJ329" s="3" t="str">
        <f t="shared" si="56"/>
        <v>سرویس کار To کیفیت</v>
      </c>
      <c r="AO329" s="3">
        <v>0</v>
      </c>
      <c r="AP329" s="3">
        <v>0</v>
      </c>
      <c r="AU329" s="3" t="str">
        <f t="shared" si="50"/>
        <v/>
      </c>
      <c r="AV329" s="3" t="str">
        <f t="shared" si="57"/>
        <v/>
      </c>
      <c r="BA329" s="3">
        <v>0</v>
      </c>
      <c r="BB329" s="3">
        <v>0</v>
      </c>
    </row>
    <row r="330" spans="1:54" x14ac:dyDescent="0.3">
      <c r="A330" s="3" t="str">
        <v>نرم</v>
      </c>
      <c r="B330" s="3" t="str">
        <v>هزینه</v>
      </c>
      <c r="C330" s="3">
        <v>1</v>
      </c>
      <c r="E330" s="3" t="str">
        <v>نرم</v>
      </c>
      <c r="P330" s="3" t="str">
        <f t="shared" si="51"/>
        <v>نرم و روان حرکت کردن موتور</v>
      </c>
      <c r="Q330" s="3" t="str">
        <f t="shared" si="52"/>
        <v>روغن موتور اقتصادی</v>
      </c>
      <c r="R330" s="3">
        <f t="shared" si="53"/>
        <v>1</v>
      </c>
      <c r="S330" s="3" t="str">
        <f t="shared" si="54"/>
        <v>نرم و روان حرکت کردن موتور - روغن موتور اقتصادی</v>
      </c>
      <c r="V330" s="3" t="str">
        <f t="shared" si="55"/>
        <v/>
      </c>
      <c r="AG330" s="3" t="str">
        <f>_xlfn.IFNA(IF(VLOOKUP(A330,$J$2:$M$200,4,0) &lt;&gt; 0, VLOOKUP(A330,$J$2:$M$200,4,0), ""),"")</f>
        <v>کیفیت</v>
      </c>
      <c r="AH330" s="3" t="str">
        <f>_xlfn.IFNA(IF(VLOOKUP(B330,$J$2:$M$200,4,0) &lt;&gt; 0, VLOOKUP(B330,$J$2:$M$200,4,0), ""),"")</f>
        <v>قیمت</v>
      </c>
      <c r="AI330" s="3">
        <f>IF(AND(AG330&lt;&gt;"",AH330&lt;&gt;"", AG330&lt;&gt;AH330),C330,"")</f>
        <v>1</v>
      </c>
      <c r="AJ330" s="3" t="str">
        <f t="shared" si="56"/>
        <v>کیفیت To قیمت</v>
      </c>
      <c r="AO330" s="3">
        <v>0</v>
      </c>
      <c r="AP330" s="3">
        <v>0</v>
      </c>
      <c r="AU330" s="3" t="str">
        <f t="shared" si="50"/>
        <v/>
      </c>
      <c r="AV330" s="3" t="str">
        <f t="shared" si="57"/>
        <v/>
      </c>
      <c r="BA330" s="3">
        <v>0</v>
      </c>
      <c r="BB330" s="3">
        <v>0</v>
      </c>
    </row>
    <row r="331" spans="1:54" x14ac:dyDescent="0.3">
      <c r="A331" s="3" t="str">
        <v>هزینه</v>
      </c>
      <c r="B331" s="3" t="str">
        <v>تبخیر</v>
      </c>
      <c r="C331" s="3">
        <v>1</v>
      </c>
      <c r="E331" s="3" t="str">
        <v>هزینه</v>
      </c>
      <c r="P331" s="3" t="str">
        <f t="shared" si="51"/>
        <v>روغن موتور اقتصادی</v>
      </c>
      <c r="Q331" s="3" t="str">
        <f t="shared" si="52"/>
        <v>کم نکردن</v>
      </c>
      <c r="R331" s="3">
        <f t="shared" si="53"/>
        <v>1</v>
      </c>
      <c r="S331" s="3" t="str">
        <f t="shared" si="54"/>
        <v>روغن موتور اقتصادی - کم نکردن</v>
      </c>
      <c r="V331" s="3" t="str">
        <f t="shared" si="55"/>
        <v/>
      </c>
      <c r="AG331" s="3" t="str">
        <f>_xlfn.IFNA(IF(VLOOKUP(A331,$J$2:$M$200,4,0) &lt;&gt; 0, VLOOKUP(A331,$J$2:$M$200,4,0), ""),"")</f>
        <v>قیمت</v>
      </c>
      <c r="AH331" s="3" t="str">
        <f>_xlfn.IFNA(IF(VLOOKUP(B331,$J$2:$M$200,4,0) &lt;&gt; 0, VLOOKUP(B331,$J$2:$M$200,4,0), ""),"")</f>
        <v>کیفیت</v>
      </c>
      <c r="AI331" s="3">
        <f>IF(AND(AG331&lt;&gt;"",AH331&lt;&gt;"", AG331&lt;&gt;AH331),C331,"")</f>
        <v>1</v>
      </c>
      <c r="AJ331" s="3" t="str">
        <f t="shared" si="56"/>
        <v>قیمت To کیفیت</v>
      </c>
      <c r="AO331" s="3">
        <v>0</v>
      </c>
      <c r="AP331" s="3">
        <v>0</v>
      </c>
      <c r="AU331" s="3" t="str">
        <f t="shared" si="50"/>
        <v/>
      </c>
      <c r="AV331" s="3" t="str">
        <f t="shared" si="57"/>
        <v/>
      </c>
      <c r="BA331" s="3">
        <v>0</v>
      </c>
      <c r="BB331" s="3">
        <v>0</v>
      </c>
    </row>
    <row r="332" spans="1:54" x14ac:dyDescent="0.3">
      <c r="A332" s="3" t="str">
        <v>پیشنهاد</v>
      </c>
      <c r="B332" s="3" t="str">
        <v>اصل</v>
      </c>
      <c r="C332" s="3">
        <v>1</v>
      </c>
      <c r="E332" s="3" t="str">
        <v>پیشنهاد</v>
      </c>
      <c r="P332" s="3" t="str">
        <f t="shared" si="51"/>
        <v>سرویسکار توصیه شده</v>
      </c>
      <c r="Q332" s="3" t="str">
        <f t="shared" si="52"/>
        <v>اصالت روغن موتور</v>
      </c>
      <c r="R332" s="3">
        <f t="shared" si="53"/>
        <v>1</v>
      </c>
      <c r="S332" s="3" t="str">
        <f t="shared" si="54"/>
        <v>سرویسکار توصیه شده - اصالت روغن موتور</v>
      </c>
      <c r="V332" s="3" t="str">
        <f t="shared" si="55"/>
        <v/>
      </c>
      <c r="AG332" s="3" t="str">
        <f>_xlfn.IFNA(IF(VLOOKUP(A332,$J$2:$M$200,4,0) &lt;&gt; 0, VLOOKUP(A332,$J$2:$M$200,4,0), ""),"")</f>
        <v>سرویس کار</v>
      </c>
      <c r="AH332" s="3" t="str">
        <f>_xlfn.IFNA(IF(VLOOKUP(B332,$J$2:$M$200,4,0) &lt;&gt; 0, VLOOKUP(B332,$J$2:$M$200,4,0), ""),"")</f>
        <v>برند</v>
      </c>
      <c r="AI332" s="3">
        <f>IF(AND(AG332&lt;&gt;"",AH332&lt;&gt;"", AG332&lt;&gt;AH332),C332,"")</f>
        <v>1</v>
      </c>
      <c r="AJ332" s="3" t="str">
        <f t="shared" si="56"/>
        <v>سرویس کار To برند</v>
      </c>
      <c r="AO332" s="3">
        <v>0</v>
      </c>
      <c r="AP332" s="3">
        <v>0</v>
      </c>
      <c r="AU332" s="3" t="str">
        <f t="shared" si="50"/>
        <v/>
      </c>
      <c r="AV332" s="3" t="str">
        <f t="shared" si="57"/>
        <v/>
      </c>
      <c r="BA332" s="3">
        <v>0</v>
      </c>
      <c r="BB332" s="3">
        <v>0</v>
      </c>
    </row>
    <row r="333" spans="1:54" x14ac:dyDescent="0.3">
      <c r="A333" s="3" t="str">
        <v>پیشنهاد</v>
      </c>
      <c r="B333" s="3" t="str">
        <v>فیک</v>
      </c>
      <c r="C333" s="3">
        <v>1</v>
      </c>
      <c r="E333" s="3" t="str">
        <v>پیشنهاد</v>
      </c>
      <c r="P333" s="3" t="str">
        <f t="shared" si="51"/>
        <v>سرویسکار توصیه شده</v>
      </c>
      <c r="Q333" s="3" t="str">
        <f t="shared" si="52"/>
        <v>اصالت روغن موتور</v>
      </c>
      <c r="R333" s="3">
        <f t="shared" si="53"/>
        <v>1</v>
      </c>
      <c r="S333" s="3" t="str">
        <f t="shared" si="54"/>
        <v>سرویسکار توصیه شده - اصالت روغن موتور</v>
      </c>
      <c r="V333" s="3" t="str">
        <f t="shared" si="55"/>
        <v/>
      </c>
      <c r="AG333" s="3" t="str">
        <f>_xlfn.IFNA(IF(VLOOKUP(A333,$J$2:$M$200,4,0) &lt;&gt; 0, VLOOKUP(A333,$J$2:$M$200,4,0), ""),"")</f>
        <v>سرویس کار</v>
      </c>
      <c r="AH333" s="3" t="str">
        <f>_xlfn.IFNA(IF(VLOOKUP(B333,$J$2:$M$200,4,0) &lt;&gt; 0, VLOOKUP(B333,$J$2:$M$200,4,0), ""),"")</f>
        <v>برند</v>
      </c>
      <c r="AI333" s="3">
        <f>IF(AND(AG333&lt;&gt;"",AH333&lt;&gt;"", AG333&lt;&gt;AH333),C333,"")</f>
        <v>1</v>
      </c>
      <c r="AJ333" s="3" t="str">
        <f t="shared" si="56"/>
        <v>سرویس کار To برند</v>
      </c>
      <c r="AO333" s="3">
        <v>0</v>
      </c>
      <c r="AP333" s="3">
        <v>0</v>
      </c>
      <c r="AU333" s="3" t="str">
        <f t="shared" si="50"/>
        <v/>
      </c>
      <c r="AV333" s="3" t="str">
        <f t="shared" si="57"/>
        <v/>
      </c>
      <c r="BA333" s="3">
        <v>0</v>
      </c>
      <c r="BB333" s="3">
        <v>0</v>
      </c>
    </row>
    <row r="334" spans="1:54" x14ac:dyDescent="0.3">
      <c r="A334" s="3" t="str">
        <v>ایران</v>
      </c>
      <c r="B334" s="3" t="str">
        <v>موتوسل</v>
      </c>
      <c r="C334" s="3">
        <v>1</v>
      </c>
      <c r="E334" s="3" t="str">
        <v>ایران</v>
      </c>
      <c r="P334" s="3" t="str">
        <f t="shared" si="51"/>
        <v>برند ایرانی</v>
      </c>
      <c r="Q334" s="3" t="str">
        <f t="shared" si="52"/>
        <v>برند تحت لیسانس</v>
      </c>
      <c r="R334" s="3">
        <f t="shared" si="53"/>
        <v>1</v>
      </c>
      <c r="S334" s="3" t="str">
        <f t="shared" si="54"/>
        <v>برند ایرانی - برند تحت لیسانس</v>
      </c>
      <c r="V334" s="3" t="str">
        <f t="shared" si="55"/>
        <v/>
      </c>
      <c r="AG334" s="3" t="str">
        <f>_xlfn.IFNA(IF(VLOOKUP(A334,$J$2:$M$200,4,0) &lt;&gt; 0, VLOOKUP(A334,$J$2:$M$200,4,0), ""),"")</f>
        <v>برند</v>
      </c>
      <c r="AH334" s="3" t="str">
        <f>_xlfn.IFNA(IF(VLOOKUP(B334,$J$2:$M$200,4,0) &lt;&gt; 0, VLOOKUP(B334,$J$2:$M$200,4,0), ""),"")</f>
        <v>برند</v>
      </c>
      <c r="AI334" s="3" t="str">
        <f>IF(AND(AG334&lt;&gt;"",AH334&lt;&gt;"", AG334&lt;&gt;AH334),C334,"")</f>
        <v/>
      </c>
      <c r="AJ334" s="3" t="str">
        <f t="shared" si="56"/>
        <v/>
      </c>
      <c r="AO334" s="3">
        <v>0</v>
      </c>
      <c r="AP334" s="3">
        <v>0</v>
      </c>
      <c r="AU334" s="3">
        <f t="shared" si="50"/>
        <v>1</v>
      </c>
      <c r="AV334" s="3" t="str">
        <f t="shared" si="57"/>
        <v>برند To برند</v>
      </c>
      <c r="BA334" s="3">
        <v>0</v>
      </c>
      <c r="BB334" s="3">
        <v>0</v>
      </c>
    </row>
    <row r="335" spans="1:54" x14ac:dyDescent="0.3">
      <c r="A335" s="3" t="str">
        <v>پیشنهاد</v>
      </c>
      <c r="B335" s="3" t="str">
        <v>10W40</v>
      </c>
      <c r="C335" s="3">
        <v>1</v>
      </c>
      <c r="E335" s="3" t="str">
        <v>پیشنهاد</v>
      </c>
      <c r="P335" s="3" t="str">
        <f t="shared" si="51"/>
        <v>سرویسکار توصیه شده</v>
      </c>
      <c r="Q335" s="3" t="str">
        <f t="shared" si="52"/>
        <v>استاندارد</v>
      </c>
      <c r="R335" s="3">
        <f t="shared" si="53"/>
        <v>1</v>
      </c>
      <c r="S335" s="3" t="str">
        <f t="shared" si="54"/>
        <v>سرویسکار توصیه شده - استاندارد</v>
      </c>
      <c r="V335" s="3" t="str">
        <f t="shared" si="55"/>
        <v/>
      </c>
      <c r="AG335" s="3" t="str">
        <f>_xlfn.IFNA(IF(VLOOKUP(A335,$J$2:$M$200,4,0) &lt;&gt; 0, VLOOKUP(A335,$J$2:$M$200,4,0), ""),"")</f>
        <v>سرویس کار</v>
      </c>
      <c r="AH335" s="3" t="str">
        <f>_xlfn.IFNA(IF(VLOOKUP(B335,$J$2:$M$200,4,0) &lt;&gt; 0, VLOOKUP(B335,$J$2:$M$200,4,0), ""),"")</f>
        <v>کیفیت</v>
      </c>
      <c r="AI335" s="3">
        <f>IF(AND(AG335&lt;&gt;"",AH335&lt;&gt;"", AG335&lt;&gt;AH335),C335,"")</f>
        <v>1</v>
      </c>
      <c r="AJ335" s="3" t="str">
        <f t="shared" si="56"/>
        <v>سرویس کار To کیفیت</v>
      </c>
      <c r="AO335" s="3">
        <v>0</v>
      </c>
      <c r="AP335" s="3">
        <v>0</v>
      </c>
      <c r="AU335" s="3" t="str">
        <f t="shared" si="50"/>
        <v/>
      </c>
      <c r="AV335" s="3" t="str">
        <f t="shared" si="57"/>
        <v/>
      </c>
      <c r="BA335" s="3">
        <v>0</v>
      </c>
      <c r="BB335" s="3">
        <v>0</v>
      </c>
    </row>
    <row r="336" spans="1:54" x14ac:dyDescent="0.3">
      <c r="A336" s="3" t="str">
        <v>پیشنهاد</v>
      </c>
      <c r="B336" s="3" t="str">
        <v>موتوسل</v>
      </c>
      <c r="C336" s="3">
        <v>1</v>
      </c>
      <c r="E336" s="3" t="str">
        <v>پیشنهاد</v>
      </c>
      <c r="P336" s="3" t="str">
        <f t="shared" si="51"/>
        <v>سرویسکار توصیه شده</v>
      </c>
      <c r="Q336" s="3" t="str">
        <f t="shared" si="52"/>
        <v>برند تحت لیسانس</v>
      </c>
      <c r="R336" s="3">
        <f t="shared" si="53"/>
        <v>1</v>
      </c>
      <c r="S336" s="3" t="str">
        <f t="shared" si="54"/>
        <v>سرویسکار توصیه شده - برند تحت لیسانس</v>
      </c>
      <c r="V336" s="3" t="str">
        <f t="shared" si="55"/>
        <v/>
      </c>
      <c r="AG336" s="3" t="str">
        <f>_xlfn.IFNA(IF(VLOOKUP(A336,$J$2:$M$200,4,0) &lt;&gt; 0, VLOOKUP(A336,$J$2:$M$200,4,0), ""),"")</f>
        <v>سرویس کار</v>
      </c>
      <c r="AH336" s="3" t="str">
        <f>_xlfn.IFNA(IF(VLOOKUP(B336,$J$2:$M$200,4,0) &lt;&gt; 0, VLOOKUP(B336,$J$2:$M$200,4,0), ""),"")</f>
        <v>برند</v>
      </c>
      <c r="AI336" s="3">
        <f>IF(AND(AG336&lt;&gt;"",AH336&lt;&gt;"", AG336&lt;&gt;AH336),C336,"")</f>
        <v>1</v>
      </c>
      <c r="AJ336" s="3" t="str">
        <f t="shared" si="56"/>
        <v>سرویس کار To برند</v>
      </c>
      <c r="AO336" s="3">
        <v>0</v>
      </c>
      <c r="AP336" s="3">
        <v>0</v>
      </c>
      <c r="AU336" s="3" t="str">
        <f t="shared" si="50"/>
        <v/>
      </c>
      <c r="AV336" s="3" t="str">
        <f t="shared" si="57"/>
        <v/>
      </c>
      <c r="BA336" s="3">
        <v>0</v>
      </c>
      <c r="BB336" s="3">
        <v>0</v>
      </c>
    </row>
    <row r="337" spans="1:54" x14ac:dyDescent="0.3">
      <c r="A337" s="3" t="str">
        <v>کیلومتر</v>
      </c>
      <c r="B337" s="3" t="str">
        <v>لیکومولی</v>
      </c>
      <c r="C337" s="3">
        <v>1</v>
      </c>
      <c r="E337" s="3" t="str">
        <v>کیلومتر</v>
      </c>
      <c r="P337" s="3" t="str">
        <f t="shared" si="51"/>
        <v>قابلیت طی مسافت بیشتر</v>
      </c>
      <c r="Q337" s="3" t="str">
        <f t="shared" si="52"/>
        <v>برند تحت لیسانس</v>
      </c>
      <c r="R337" s="3">
        <f t="shared" si="53"/>
        <v>1</v>
      </c>
      <c r="S337" s="3" t="str">
        <f t="shared" si="54"/>
        <v>قابلیت طی مسافت بیشتر - برند تحت لیسانس</v>
      </c>
      <c r="V337" s="3" t="str">
        <f t="shared" si="55"/>
        <v/>
      </c>
      <c r="AG337" s="3" t="str">
        <f>_xlfn.IFNA(IF(VLOOKUP(A337,$J$2:$M$200,4,0) &lt;&gt; 0, VLOOKUP(A337,$J$2:$M$200,4,0), ""),"")</f>
        <v>کیفیت</v>
      </c>
      <c r="AH337" s="3" t="str">
        <f>_xlfn.IFNA(IF(VLOOKUP(B337,$J$2:$M$200,4,0) &lt;&gt; 0, VLOOKUP(B337,$J$2:$M$200,4,0), ""),"")</f>
        <v>برند</v>
      </c>
      <c r="AI337" s="3">
        <f>IF(AND(AG337&lt;&gt;"",AH337&lt;&gt;"", AG337&lt;&gt;AH337),C337,"")</f>
        <v>1</v>
      </c>
      <c r="AJ337" s="3" t="str">
        <f t="shared" si="56"/>
        <v>کیفیت To برند</v>
      </c>
      <c r="AO337" s="3">
        <v>0</v>
      </c>
      <c r="AP337" s="3">
        <v>0</v>
      </c>
      <c r="AU337" s="3" t="str">
        <f t="shared" si="50"/>
        <v/>
      </c>
      <c r="AV337" s="3" t="str">
        <f t="shared" si="57"/>
        <v/>
      </c>
      <c r="BA337" s="3">
        <v>0</v>
      </c>
      <c r="BB337" s="3">
        <v>0</v>
      </c>
    </row>
    <row r="338" spans="1:54" x14ac:dyDescent="0.3">
      <c r="A338" s="3" t="str">
        <v>گرون</v>
      </c>
      <c r="B338" s="3" t="str">
        <v>تعمیرگاه</v>
      </c>
      <c r="C338" s="3">
        <v>1</v>
      </c>
      <c r="E338" s="3" t="str">
        <v>گرون</v>
      </c>
      <c r="P338" s="3" t="str">
        <f t="shared" si="51"/>
        <v>روغن موتور پرمیوم</v>
      </c>
      <c r="Q338" s="3" t="str">
        <f t="shared" si="52"/>
        <v>آشناییت با سرویسکار</v>
      </c>
      <c r="R338" s="3">
        <f t="shared" si="53"/>
        <v>1</v>
      </c>
      <c r="S338" s="3" t="str">
        <f t="shared" si="54"/>
        <v>روغن موتور پرمیوم - آشناییت با سرویسکار</v>
      </c>
      <c r="V338" s="3" t="str">
        <f t="shared" si="55"/>
        <v/>
      </c>
      <c r="AG338" s="3" t="str">
        <f>_xlfn.IFNA(IF(VLOOKUP(A338,$J$2:$M$200,4,0) &lt;&gt; 0, VLOOKUP(A338,$J$2:$M$200,4,0), ""),"")</f>
        <v>قیمت</v>
      </c>
      <c r="AH338" s="3" t="str">
        <f>_xlfn.IFNA(IF(VLOOKUP(B338,$J$2:$M$200,4,0) &lt;&gt; 0, VLOOKUP(B338,$J$2:$M$200,4,0), ""),"")</f>
        <v>سرویس کار</v>
      </c>
      <c r="AI338" s="3">
        <f>IF(AND(AG338&lt;&gt;"",AH338&lt;&gt;"", AG338&lt;&gt;AH338),C338,"")</f>
        <v>1</v>
      </c>
      <c r="AJ338" s="3" t="str">
        <f t="shared" si="56"/>
        <v>قیمت To سرویس کار</v>
      </c>
      <c r="AO338" s="3">
        <v>0</v>
      </c>
      <c r="AP338" s="3">
        <v>0</v>
      </c>
      <c r="AU338" s="3" t="str">
        <f t="shared" si="50"/>
        <v/>
      </c>
      <c r="AV338" s="3" t="str">
        <f t="shared" si="57"/>
        <v/>
      </c>
      <c r="BA338" s="3">
        <v>0</v>
      </c>
      <c r="BB338" s="3">
        <v>0</v>
      </c>
    </row>
    <row r="339" spans="1:54" x14ac:dyDescent="0.3">
      <c r="A339" s="3" t="str">
        <v>ارزون</v>
      </c>
      <c r="B339" s="3" t="str">
        <v>اصل</v>
      </c>
      <c r="C339" s="3">
        <v>1</v>
      </c>
      <c r="E339" s="3" t="str">
        <v>ارزون</v>
      </c>
      <c r="P339" s="3" t="str">
        <f t="shared" si="51"/>
        <v>روغن موتور اقتصادی</v>
      </c>
      <c r="Q339" s="3" t="str">
        <f t="shared" si="52"/>
        <v>اصالت روغن موتور</v>
      </c>
      <c r="R339" s="3">
        <f t="shared" si="53"/>
        <v>1</v>
      </c>
      <c r="S339" s="3" t="str">
        <f t="shared" si="54"/>
        <v>روغن موتور اقتصادی - اصالت روغن موتور</v>
      </c>
      <c r="V339" s="3" t="str">
        <f t="shared" si="55"/>
        <v/>
      </c>
      <c r="AG339" s="3" t="str">
        <f>_xlfn.IFNA(IF(VLOOKUP(A339,$J$2:$M$200,4,0) &lt;&gt; 0, VLOOKUP(A339,$J$2:$M$200,4,0), ""),"")</f>
        <v>قیمت</v>
      </c>
      <c r="AH339" s="3" t="str">
        <f>_xlfn.IFNA(IF(VLOOKUP(B339,$J$2:$M$200,4,0) &lt;&gt; 0, VLOOKUP(B339,$J$2:$M$200,4,0), ""),"")</f>
        <v>برند</v>
      </c>
      <c r="AI339" s="3">
        <f>IF(AND(AG339&lt;&gt;"",AH339&lt;&gt;"", AG339&lt;&gt;AH339),C339,"")</f>
        <v>1</v>
      </c>
      <c r="AJ339" s="3" t="str">
        <f t="shared" si="56"/>
        <v>قیمت To برند</v>
      </c>
      <c r="AO339" s="3">
        <v>0</v>
      </c>
      <c r="AP339" s="3">
        <v>0</v>
      </c>
      <c r="AU339" s="3" t="str">
        <f t="shared" si="50"/>
        <v/>
      </c>
      <c r="AV339" s="3" t="str">
        <f t="shared" si="57"/>
        <v/>
      </c>
      <c r="BA339" s="3">
        <v>0</v>
      </c>
      <c r="BB339" s="3">
        <v>0</v>
      </c>
    </row>
    <row r="340" spans="1:54" x14ac:dyDescent="0.3">
      <c r="A340" s="3" t="str">
        <v>هزینه</v>
      </c>
      <c r="B340" s="3" t="str">
        <v>اصل</v>
      </c>
      <c r="C340" s="3">
        <v>1</v>
      </c>
      <c r="E340" s="3" t="str">
        <v>هزینه</v>
      </c>
      <c r="P340" s="3" t="str">
        <f t="shared" si="51"/>
        <v>روغن موتور اقتصادی</v>
      </c>
      <c r="Q340" s="3" t="str">
        <f t="shared" si="52"/>
        <v>اصالت روغن موتور</v>
      </c>
      <c r="R340" s="3">
        <f t="shared" si="53"/>
        <v>1</v>
      </c>
      <c r="S340" s="3" t="str">
        <f t="shared" si="54"/>
        <v>روغن موتور اقتصادی - اصالت روغن موتور</v>
      </c>
      <c r="V340" s="3" t="str">
        <f t="shared" si="55"/>
        <v/>
      </c>
      <c r="AG340" s="3" t="str">
        <f>_xlfn.IFNA(IF(VLOOKUP(A340,$J$2:$M$200,4,0) &lt;&gt; 0, VLOOKUP(A340,$J$2:$M$200,4,0), ""),"")</f>
        <v>قیمت</v>
      </c>
      <c r="AH340" s="3" t="str">
        <f>_xlfn.IFNA(IF(VLOOKUP(B340,$J$2:$M$200,4,0) &lt;&gt; 0, VLOOKUP(B340,$J$2:$M$200,4,0), ""),"")</f>
        <v>برند</v>
      </c>
      <c r="AI340" s="3">
        <f>IF(AND(AG340&lt;&gt;"",AH340&lt;&gt;"", AG340&lt;&gt;AH340),C340,"")</f>
        <v>1</v>
      </c>
      <c r="AJ340" s="3" t="str">
        <f t="shared" si="56"/>
        <v>قیمت To برند</v>
      </c>
      <c r="AO340" s="3">
        <v>0</v>
      </c>
      <c r="AP340" s="3">
        <v>0</v>
      </c>
      <c r="AU340" s="3" t="str">
        <f t="shared" ref="AU340:AU403" si="58">IF(AND(AG340&lt;&gt;"",AH340&lt;&gt;"", AG340=AH340),C340,"")</f>
        <v/>
      </c>
      <c r="AV340" s="3" t="str">
        <f t="shared" si="57"/>
        <v/>
      </c>
      <c r="BA340" s="3">
        <v>0</v>
      </c>
      <c r="BB340" s="3">
        <v>0</v>
      </c>
    </row>
    <row r="341" spans="1:54" x14ac:dyDescent="0.3">
      <c r="A341" s="3" t="str">
        <v>کارکرد</v>
      </c>
      <c r="B341" s="3" t="str">
        <v>زیاده</v>
      </c>
      <c r="C341" s="3">
        <v>1</v>
      </c>
      <c r="E341" s="3" t="str">
        <v>کارکرد</v>
      </c>
      <c r="P341" s="3" t="str">
        <f t="shared" si="51"/>
        <v>قابلیت طی مسافت بیشتر</v>
      </c>
      <c r="Q341" s="3" t="str">
        <f t="shared" si="52"/>
        <v>در دسترس بودن</v>
      </c>
      <c r="R341" s="3">
        <f t="shared" si="53"/>
        <v>1</v>
      </c>
      <c r="S341" s="3" t="str">
        <f t="shared" si="54"/>
        <v>قابلیت طی مسافت بیشتر - در دسترس بودن</v>
      </c>
      <c r="V341" s="3" t="str">
        <f t="shared" si="55"/>
        <v/>
      </c>
      <c r="AG341" s="3" t="str">
        <f>_xlfn.IFNA(IF(VLOOKUP(A341,$J$2:$M$200,4,0) &lt;&gt; 0, VLOOKUP(A341,$J$2:$M$200,4,0), ""),"")</f>
        <v>کیفیت</v>
      </c>
      <c r="AH341" s="3" t="str">
        <f>_xlfn.IFNA(IF(VLOOKUP(B341,$J$2:$M$200,4,0) &lt;&gt; 0, VLOOKUP(B341,$J$2:$M$200,4,0), ""),"")</f>
        <v>برند</v>
      </c>
      <c r="AI341" s="3">
        <f>IF(AND(AG341&lt;&gt;"",AH341&lt;&gt;"", AG341&lt;&gt;AH341),C341,"")</f>
        <v>1</v>
      </c>
      <c r="AJ341" s="3" t="str">
        <f t="shared" si="56"/>
        <v>کیفیت To برند</v>
      </c>
      <c r="AO341" s="3">
        <v>0</v>
      </c>
      <c r="AP341" s="3">
        <v>0</v>
      </c>
      <c r="AU341" s="3" t="str">
        <f t="shared" si="58"/>
        <v/>
      </c>
      <c r="AV341" s="3" t="str">
        <f t="shared" si="57"/>
        <v/>
      </c>
      <c r="BA341" s="3">
        <v>0</v>
      </c>
      <c r="BB341" s="3">
        <v>0</v>
      </c>
    </row>
    <row r="342" spans="1:54" x14ac:dyDescent="0.3">
      <c r="A342" s="3" t="str">
        <v>تقلبی</v>
      </c>
      <c r="B342" s="3" t="str">
        <v>کیلومتر</v>
      </c>
      <c r="C342" s="3">
        <v>1</v>
      </c>
      <c r="E342" s="3" t="str">
        <v>تقلبی</v>
      </c>
      <c r="P342" s="3" t="str">
        <f t="shared" si="51"/>
        <v>اصالت روغن موتور</v>
      </c>
      <c r="Q342" s="3" t="str">
        <f t="shared" si="52"/>
        <v>قابلیت طی مسافت بیشتر</v>
      </c>
      <c r="R342" s="3">
        <f t="shared" si="53"/>
        <v>1</v>
      </c>
      <c r="S342" s="3" t="str">
        <f t="shared" si="54"/>
        <v>اصالت روغن موتور - قابلیت طی مسافت بیشتر</v>
      </c>
      <c r="V342" s="3" t="str">
        <f t="shared" si="55"/>
        <v/>
      </c>
      <c r="AG342" s="3" t="str">
        <f>_xlfn.IFNA(IF(VLOOKUP(A342,$J$2:$M$200,4,0) &lt;&gt; 0, VLOOKUP(A342,$J$2:$M$200,4,0), ""),"")</f>
        <v>برند</v>
      </c>
      <c r="AH342" s="3" t="str">
        <f>_xlfn.IFNA(IF(VLOOKUP(B342,$J$2:$M$200,4,0) &lt;&gt; 0, VLOOKUP(B342,$J$2:$M$200,4,0), ""),"")</f>
        <v>کیفیت</v>
      </c>
      <c r="AI342" s="3">
        <f>IF(AND(AG342&lt;&gt;"",AH342&lt;&gt;"", AG342&lt;&gt;AH342),C342,"")</f>
        <v>1</v>
      </c>
      <c r="AJ342" s="3" t="str">
        <f t="shared" si="56"/>
        <v>برند To کیفیت</v>
      </c>
      <c r="AO342" s="3">
        <v>0</v>
      </c>
      <c r="AP342" s="3">
        <v>0</v>
      </c>
      <c r="AU342" s="3" t="str">
        <f t="shared" si="58"/>
        <v/>
      </c>
      <c r="AV342" s="3" t="str">
        <f t="shared" si="57"/>
        <v/>
      </c>
      <c r="BA342" s="3">
        <v>0</v>
      </c>
      <c r="BB342" s="3">
        <v>0</v>
      </c>
    </row>
    <row r="343" spans="1:54" x14ac:dyDescent="0.3">
      <c r="A343" s="3" t="str">
        <v>تقلبی</v>
      </c>
      <c r="B343" s="3" t="str">
        <v>لیکومولی</v>
      </c>
      <c r="C343" s="3">
        <v>1</v>
      </c>
      <c r="E343" s="3" t="str">
        <v>تقلبی</v>
      </c>
      <c r="P343" s="3" t="str">
        <f t="shared" si="51"/>
        <v>اصالت روغن موتور</v>
      </c>
      <c r="Q343" s="3" t="str">
        <f t="shared" si="52"/>
        <v>برند تحت لیسانس</v>
      </c>
      <c r="R343" s="3">
        <f t="shared" si="53"/>
        <v>1</v>
      </c>
      <c r="S343" s="3" t="str">
        <f t="shared" si="54"/>
        <v>اصالت روغن موتور - برند تحت لیسانس</v>
      </c>
      <c r="V343" s="3" t="str">
        <f t="shared" si="55"/>
        <v/>
      </c>
      <c r="AG343" s="3" t="str">
        <f>_xlfn.IFNA(IF(VLOOKUP(A343,$J$2:$M$200,4,0) &lt;&gt; 0, VLOOKUP(A343,$J$2:$M$200,4,0), ""),"")</f>
        <v>برند</v>
      </c>
      <c r="AH343" s="3" t="str">
        <f>_xlfn.IFNA(IF(VLOOKUP(B343,$J$2:$M$200,4,0) &lt;&gt; 0, VLOOKUP(B343,$J$2:$M$200,4,0), ""),"")</f>
        <v>برند</v>
      </c>
      <c r="AI343" s="3" t="str">
        <f>IF(AND(AG343&lt;&gt;"",AH343&lt;&gt;"", AG343&lt;&gt;AH343),C343,"")</f>
        <v/>
      </c>
      <c r="AJ343" s="3" t="str">
        <f t="shared" si="56"/>
        <v/>
      </c>
      <c r="AO343" s="3">
        <v>0</v>
      </c>
      <c r="AP343" s="3">
        <v>0</v>
      </c>
      <c r="AU343" s="3">
        <f t="shared" si="58"/>
        <v>1</v>
      </c>
      <c r="AV343" s="3" t="str">
        <f t="shared" si="57"/>
        <v>برند To برند</v>
      </c>
      <c r="BA343" s="3">
        <v>0</v>
      </c>
      <c r="BB343" s="3">
        <v>0</v>
      </c>
    </row>
    <row r="344" spans="1:54" x14ac:dyDescent="0.3">
      <c r="A344" s="3" t="str">
        <v>کاسترول</v>
      </c>
      <c r="B344" s="3" t="str">
        <v>خارجی</v>
      </c>
      <c r="C344" s="3">
        <v>1</v>
      </c>
      <c r="E344" s="3" t="str">
        <v>کاسترول</v>
      </c>
      <c r="P344" s="3" t="str">
        <f t="shared" si="51"/>
        <v>برند وارداتی</v>
      </c>
      <c r="Q344" s="3" t="str">
        <f t="shared" si="52"/>
        <v>برند وارداتی</v>
      </c>
      <c r="R344" s="3" t="str">
        <f t="shared" si="53"/>
        <v/>
      </c>
      <c r="S344" s="3" t="str">
        <f t="shared" si="54"/>
        <v/>
      </c>
      <c r="V344" s="3" t="str">
        <f t="shared" si="55"/>
        <v/>
      </c>
      <c r="AG344" s="3" t="str">
        <f>_xlfn.IFNA(IF(VLOOKUP(A344,$J$2:$M$200,4,0) &lt;&gt; 0, VLOOKUP(A344,$J$2:$M$200,4,0), ""),"")</f>
        <v>برند</v>
      </c>
      <c r="AH344" s="3" t="str">
        <f>_xlfn.IFNA(IF(VLOOKUP(B344,$J$2:$M$200,4,0) &lt;&gt; 0, VLOOKUP(B344,$J$2:$M$200,4,0), ""),"")</f>
        <v>برند</v>
      </c>
      <c r="AI344" s="3" t="str">
        <f>IF(AND(AG344&lt;&gt;"",AH344&lt;&gt;"", AG344&lt;&gt;AH344),C344,"")</f>
        <v/>
      </c>
      <c r="AJ344" s="3" t="str">
        <f t="shared" si="56"/>
        <v/>
      </c>
      <c r="AO344" s="3">
        <v>0</v>
      </c>
      <c r="AP344" s="3">
        <v>0</v>
      </c>
      <c r="AU344" s="3">
        <f t="shared" si="58"/>
        <v>1</v>
      </c>
      <c r="AV344" s="3" t="str">
        <f t="shared" si="57"/>
        <v>برند To برند</v>
      </c>
      <c r="BA344" s="3">
        <v>0</v>
      </c>
      <c r="BB344" s="3">
        <v>0</v>
      </c>
    </row>
    <row r="345" spans="1:54" x14ac:dyDescent="0.3">
      <c r="A345" s="3" t="str">
        <v>موتوسل</v>
      </c>
      <c r="B345" s="3" t="str">
        <v>10W40</v>
      </c>
      <c r="C345" s="3">
        <v>1</v>
      </c>
      <c r="E345" s="3" t="str">
        <v>موتوسل</v>
      </c>
      <c r="P345" s="3" t="str">
        <f t="shared" si="51"/>
        <v>برند تحت لیسانس</v>
      </c>
      <c r="Q345" s="3" t="str">
        <f t="shared" si="52"/>
        <v>استاندارد</v>
      </c>
      <c r="R345" s="3">
        <f t="shared" si="53"/>
        <v>1</v>
      </c>
      <c r="S345" s="3" t="str">
        <f t="shared" si="54"/>
        <v>برند تحت لیسانس - استاندارد</v>
      </c>
      <c r="V345" s="3" t="str">
        <f t="shared" si="55"/>
        <v/>
      </c>
      <c r="AG345" s="3" t="str">
        <f>_xlfn.IFNA(IF(VLOOKUP(A345,$J$2:$M$200,4,0) &lt;&gt; 0, VLOOKUP(A345,$J$2:$M$200,4,0), ""),"")</f>
        <v>برند</v>
      </c>
      <c r="AH345" s="3" t="str">
        <f>_xlfn.IFNA(IF(VLOOKUP(B345,$J$2:$M$200,4,0) &lt;&gt; 0, VLOOKUP(B345,$J$2:$M$200,4,0), ""),"")</f>
        <v>کیفیت</v>
      </c>
      <c r="AI345" s="3">
        <f>IF(AND(AG345&lt;&gt;"",AH345&lt;&gt;"", AG345&lt;&gt;AH345),C345,"")</f>
        <v>1</v>
      </c>
      <c r="AJ345" s="3" t="str">
        <f t="shared" si="56"/>
        <v>برند To کیفیت</v>
      </c>
      <c r="AO345" s="3">
        <v>0</v>
      </c>
      <c r="AP345" s="3">
        <v>0</v>
      </c>
      <c r="AU345" s="3" t="str">
        <f t="shared" si="58"/>
        <v/>
      </c>
      <c r="AV345" s="3" t="str">
        <f t="shared" si="57"/>
        <v/>
      </c>
      <c r="BA345" s="3">
        <v>0</v>
      </c>
      <c r="BB345" s="3">
        <v>0</v>
      </c>
    </row>
    <row r="346" spans="1:54" x14ac:dyDescent="0.3">
      <c r="A346" s="3" t="str">
        <v>تعمیرگاه</v>
      </c>
      <c r="B346" s="3" t="str">
        <v>رنگ</v>
      </c>
      <c r="C346" s="3">
        <v>1</v>
      </c>
      <c r="E346" s="3" t="str">
        <v>تعمیرگاه</v>
      </c>
      <c r="P346" s="3" t="str">
        <f t="shared" si="51"/>
        <v>آشناییت با سرویسکار</v>
      </c>
      <c r="Q346" s="3" t="str">
        <f t="shared" si="52"/>
        <v>شفافیت روغن موتور</v>
      </c>
      <c r="R346" s="3">
        <f t="shared" si="53"/>
        <v>1</v>
      </c>
      <c r="S346" s="3" t="str">
        <f t="shared" si="54"/>
        <v>آشناییت با سرویسکار - شفافیت روغن موتور</v>
      </c>
      <c r="V346" s="3" t="str">
        <f t="shared" si="55"/>
        <v/>
      </c>
      <c r="AG346" s="3" t="str">
        <f>_xlfn.IFNA(IF(VLOOKUP(A346,$J$2:$M$200,4,0) &lt;&gt; 0, VLOOKUP(A346,$J$2:$M$200,4,0), ""),"")</f>
        <v>سرویس کار</v>
      </c>
      <c r="AH346" s="3" t="str">
        <f>_xlfn.IFNA(IF(VLOOKUP(B346,$J$2:$M$200,4,0) &lt;&gt; 0, VLOOKUP(B346,$J$2:$M$200,4,0), ""),"")</f>
        <v>کیفیت</v>
      </c>
      <c r="AI346" s="3">
        <f>IF(AND(AG346&lt;&gt;"",AH346&lt;&gt;"", AG346&lt;&gt;AH346),C346,"")</f>
        <v>1</v>
      </c>
      <c r="AJ346" s="3" t="str">
        <f t="shared" si="56"/>
        <v>سرویس کار To کیفیت</v>
      </c>
      <c r="AO346" s="3">
        <v>0</v>
      </c>
      <c r="AP346" s="3">
        <v>0</v>
      </c>
      <c r="AU346" s="3" t="str">
        <f t="shared" si="58"/>
        <v/>
      </c>
      <c r="AV346" s="3" t="str">
        <f t="shared" si="57"/>
        <v/>
      </c>
      <c r="BA346" s="3">
        <v>0</v>
      </c>
      <c r="BB346" s="3">
        <v>0</v>
      </c>
    </row>
    <row r="347" spans="1:54" x14ac:dyDescent="0.3">
      <c r="A347" s="3" t="str">
        <v>نرم</v>
      </c>
      <c r="B347" s="3" t="str">
        <v>کیلومتر</v>
      </c>
      <c r="C347" s="3">
        <v>1</v>
      </c>
      <c r="E347" s="3" t="str">
        <v>نرم</v>
      </c>
      <c r="P347" s="3" t="str">
        <f t="shared" si="51"/>
        <v>نرم و روان حرکت کردن موتور</v>
      </c>
      <c r="Q347" s="3" t="str">
        <f t="shared" si="52"/>
        <v>قابلیت طی مسافت بیشتر</v>
      </c>
      <c r="R347" s="3">
        <f t="shared" si="53"/>
        <v>1</v>
      </c>
      <c r="S347" s="3" t="str">
        <f t="shared" si="54"/>
        <v>نرم و روان حرکت کردن موتور - قابلیت طی مسافت بیشتر</v>
      </c>
      <c r="V347" s="3" t="str">
        <f t="shared" si="55"/>
        <v/>
      </c>
      <c r="AG347" s="3" t="str">
        <f>_xlfn.IFNA(IF(VLOOKUP(A347,$J$2:$M$200,4,0) &lt;&gt; 0, VLOOKUP(A347,$J$2:$M$200,4,0), ""),"")</f>
        <v>کیفیت</v>
      </c>
      <c r="AH347" s="3" t="str">
        <f>_xlfn.IFNA(IF(VLOOKUP(B347,$J$2:$M$200,4,0) &lt;&gt; 0, VLOOKUP(B347,$J$2:$M$200,4,0), ""),"")</f>
        <v>کیفیت</v>
      </c>
      <c r="AI347" s="3" t="str">
        <f>IF(AND(AG347&lt;&gt;"",AH347&lt;&gt;"", AG347&lt;&gt;AH347),C347,"")</f>
        <v/>
      </c>
      <c r="AJ347" s="3" t="str">
        <f t="shared" si="56"/>
        <v/>
      </c>
      <c r="AO347" s="3">
        <v>0</v>
      </c>
      <c r="AP347" s="3">
        <v>0</v>
      </c>
      <c r="AU347" s="3">
        <f t="shared" si="58"/>
        <v>1</v>
      </c>
      <c r="AV347" s="3" t="str">
        <f t="shared" si="57"/>
        <v>کیفیت To کیفیت</v>
      </c>
      <c r="BA347" s="3">
        <v>0</v>
      </c>
      <c r="BB347" s="3">
        <v>0</v>
      </c>
    </row>
    <row r="348" spans="1:54" x14ac:dyDescent="0.3">
      <c r="A348" s="3" t="str">
        <v>گرون</v>
      </c>
      <c r="B348" s="3" t="str">
        <v>مکانیک</v>
      </c>
      <c r="C348" s="3">
        <v>1</v>
      </c>
      <c r="E348" s="3" t="str">
        <v>گرون</v>
      </c>
      <c r="P348" s="3" t="str">
        <f t="shared" si="51"/>
        <v>روغن موتور پرمیوم</v>
      </c>
      <c r="Q348" s="3" t="str">
        <f t="shared" si="52"/>
        <v>سرویسکار توصیه شده</v>
      </c>
      <c r="R348" s="3">
        <f t="shared" si="53"/>
        <v>1</v>
      </c>
      <c r="S348" s="3" t="str">
        <f t="shared" si="54"/>
        <v>روغن موتور پرمیوم - سرویسکار توصیه شده</v>
      </c>
      <c r="V348" s="3" t="str">
        <f t="shared" si="55"/>
        <v/>
      </c>
      <c r="AG348" s="3" t="str">
        <f>_xlfn.IFNA(IF(VLOOKUP(A348,$J$2:$M$200,4,0) &lt;&gt; 0, VLOOKUP(A348,$J$2:$M$200,4,0), ""),"")</f>
        <v>قیمت</v>
      </c>
      <c r="AH348" s="3" t="str">
        <f>_xlfn.IFNA(IF(VLOOKUP(B348,$J$2:$M$200,4,0) &lt;&gt; 0, VLOOKUP(B348,$J$2:$M$200,4,0), ""),"")</f>
        <v>سرویس کار</v>
      </c>
      <c r="AI348" s="3">
        <f>IF(AND(AG348&lt;&gt;"",AH348&lt;&gt;"", AG348&lt;&gt;AH348),C348,"")</f>
        <v>1</v>
      </c>
      <c r="AJ348" s="3" t="str">
        <f t="shared" si="56"/>
        <v>قیمت To سرویس کار</v>
      </c>
      <c r="AO348" s="3">
        <v>0</v>
      </c>
      <c r="AP348" s="3">
        <v>0</v>
      </c>
      <c r="AU348" s="3" t="str">
        <f t="shared" si="58"/>
        <v/>
      </c>
      <c r="AV348" s="3" t="str">
        <f t="shared" si="57"/>
        <v/>
      </c>
      <c r="BA348" s="3">
        <v>0</v>
      </c>
      <c r="BB348" s="3">
        <v>0</v>
      </c>
    </row>
    <row r="349" spans="1:54" x14ac:dyDescent="0.3">
      <c r="A349" s="3" t="str">
        <v>خارجی</v>
      </c>
      <c r="B349" s="3" t="str">
        <v>تبلیغ</v>
      </c>
      <c r="C349" s="3">
        <v>1</v>
      </c>
      <c r="E349" s="3" t="str">
        <v>خارجی</v>
      </c>
      <c r="P349" s="3" t="str">
        <f t="shared" si="51"/>
        <v>برند وارداتی</v>
      </c>
      <c r="Q349" s="3" t="str">
        <f t="shared" si="52"/>
        <v/>
      </c>
      <c r="R349" s="3" t="str">
        <f t="shared" si="53"/>
        <v/>
      </c>
      <c r="S349" s="3" t="str">
        <f t="shared" si="54"/>
        <v/>
      </c>
      <c r="V349" s="3" t="str">
        <f t="shared" si="55"/>
        <v/>
      </c>
      <c r="AG349" s="3" t="str">
        <f>_xlfn.IFNA(IF(VLOOKUP(A349,$J$2:$M$200,4,0) &lt;&gt; 0, VLOOKUP(A349,$J$2:$M$200,4,0), ""),"")</f>
        <v>برند</v>
      </c>
      <c r="AH349" s="3" t="str">
        <f>_xlfn.IFNA(IF(VLOOKUP(B349,$J$2:$M$200,4,0) &lt;&gt; 0, VLOOKUP(B349,$J$2:$M$200,4,0), ""),"")</f>
        <v/>
      </c>
      <c r="AI349" s="3" t="str">
        <f>IF(AND(AG349&lt;&gt;"",AH349&lt;&gt;"", AG349&lt;&gt;AH349),C349,"")</f>
        <v/>
      </c>
      <c r="AJ349" s="3" t="str">
        <f t="shared" si="56"/>
        <v/>
      </c>
      <c r="AO349" s="3">
        <v>0</v>
      </c>
      <c r="AP349" s="3">
        <v>0</v>
      </c>
      <c r="AU349" s="3" t="str">
        <f t="shared" si="58"/>
        <v/>
      </c>
      <c r="AV349" s="3" t="str">
        <f t="shared" si="57"/>
        <v/>
      </c>
      <c r="BA349" s="3">
        <v>0</v>
      </c>
      <c r="BB349" s="3">
        <v>0</v>
      </c>
    </row>
    <row r="350" spans="1:54" x14ac:dyDescent="0.3">
      <c r="A350" s="3" t="str">
        <v>اصطکاک</v>
      </c>
      <c r="B350" s="3" t="str">
        <v>سایش</v>
      </c>
      <c r="C350" s="3">
        <v>1</v>
      </c>
      <c r="E350" s="3" t="str">
        <v>اصطکاک</v>
      </c>
      <c r="P350" s="3" t="str">
        <f t="shared" si="51"/>
        <v>خاصیت ضدسایش</v>
      </c>
      <c r="Q350" s="3" t="str">
        <f t="shared" si="52"/>
        <v>خاصیت ضدسایش</v>
      </c>
      <c r="R350" s="3" t="str">
        <f t="shared" si="53"/>
        <v/>
      </c>
      <c r="S350" s="3" t="str">
        <f t="shared" si="54"/>
        <v/>
      </c>
      <c r="V350" s="3" t="str">
        <f t="shared" si="55"/>
        <v/>
      </c>
      <c r="AG350" s="3" t="str">
        <f>_xlfn.IFNA(IF(VLOOKUP(A350,$J$2:$M$200,4,0) &lt;&gt; 0, VLOOKUP(A350,$J$2:$M$200,4,0), ""),"")</f>
        <v>کیفیت</v>
      </c>
      <c r="AH350" s="3" t="str">
        <f>_xlfn.IFNA(IF(VLOOKUP(B350,$J$2:$M$200,4,0) &lt;&gt; 0, VLOOKUP(B350,$J$2:$M$200,4,0), ""),"")</f>
        <v>کیفیت</v>
      </c>
      <c r="AI350" s="3" t="str">
        <f>IF(AND(AG350&lt;&gt;"",AH350&lt;&gt;"", AG350&lt;&gt;AH350),C350,"")</f>
        <v/>
      </c>
      <c r="AJ350" s="3" t="str">
        <f t="shared" si="56"/>
        <v/>
      </c>
      <c r="AO350" s="3">
        <v>0</v>
      </c>
      <c r="AP350" s="3">
        <v>0</v>
      </c>
      <c r="AU350" s="3">
        <f t="shared" si="58"/>
        <v>1</v>
      </c>
      <c r="AV350" s="3" t="str">
        <f t="shared" si="57"/>
        <v>کیفیت To کیفیت</v>
      </c>
      <c r="BA350" s="3">
        <v>0</v>
      </c>
      <c r="BB350" s="3">
        <v>0</v>
      </c>
    </row>
    <row r="351" spans="1:54" x14ac:dyDescent="0.3">
      <c r="A351" s="3" t="str">
        <v>کارکرد</v>
      </c>
      <c r="B351" s="3" t="str">
        <v>مسافت</v>
      </c>
      <c r="C351" s="3">
        <v>1</v>
      </c>
      <c r="E351" s="3" t="str">
        <v>کارکرد</v>
      </c>
      <c r="P351" s="3" t="str">
        <f t="shared" si="51"/>
        <v>قابلیت طی مسافت بیشتر</v>
      </c>
      <c r="Q351" s="3" t="str">
        <f t="shared" si="52"/>
        <v>قابلیت طی مسافت بیشتر</v>
      </c>
      <c r="R351" s="3" t="str">
        <f t="shared" si="53"/>
        <v/>
      </c>
      <c r="S351" s="3" t="str">
        <f t="shared" si="54"/>
        <v/>
      </c>
      <c r="V351" s="3" t="str">
        <f t="shared" si="55"/>
        <v/>
      </c>
      <c r="AG351" s="3" t="str">
        <f>_xlfn.IFNA(IF(VLOOKUP(A351,$J$2:$M$200,4,0) &lt;&gt; 0, VLOOKUP(A351,$J$2:$M$200,4,0), ""),"")</f>
        <v>کیفیت</v>
      </c>
      <c r="AH351" s="3" t="str">
        <f>_xlfn.IFNA(IF(VLOOKUP(B351,$J$2:$M$200,4,0) &lt;&gt; 0, VLOOKUP(B351,$J$2:$M$200,4,0), ""),"")</f>
        <v>کیفیت</v>
      </c>
      <c r="AI351" s="3" t="str">
        <f>IF(AND(AG351&lt;&gt;"",AH351&lt;&gt;"", AG351&lt;&gt;AH351),C351,"")</f>
        <v/>
      </c>
      <c r="AJ351" s="3" t="str">
        <f t="shared" si="56"/>
        <v/>
      </c>
      <c r="AO351" s="3">
        <v>0</v>
      </c>
      <c r="AP351" s="3">
        <v>0</v>
      </c>
      <c r="AU351" s="3">
        <f t="shared" si="58"/>
        <v>1</v>
      </c>
      <c r="AV351" s="3" t="str">
        <f t="shared" si="57"/>
        <v>کیفیت To کیفیت</v>
      </c>
      <c r="BA351" s="3">
        <v>0</v>
      </c>
      <c r="BB351" s="3">
        <v>0</v>
      </c>
    </row>
    <row r="352" spans="1:54" x14ac:dyDescent="0.3">
      <c r="A352" s="3" t="str">
        <v>خارجی</v>
      </c>
      <c r="B352" s="3" t="str">
        <v>توصیه</v>
      </c>
      <c r="C352" s="3">
        <v>1</v>
      </c>
      <c r="E352" s="3" t="str">
        <v>خارجی</v>
      </c>
      <c r="P352" s="3" t="str">
        <f t="shared" si="51"/>
        <v>برند وارداتی</v>
      </c>
      <c r="Q352" s="3" t="str">
        <f t="shared" si="52"/>
        <v>سرویسکار توصیه شده</v>
      </c>
      <c r="R352" s="3">
        <f t="shared" si="53"/>
        <v>1</v>
      </c>
      <c r="S352" s="3" t="str">
        <f t="shared" si="54"/>
        <v>برند وارداتی - سرویسکار توصیه شده</v>
      </c>
      <c r="V352" s="3" t="str">
        <f t="shared" si="55"/>
        <v/>
      </c>
      <c r="AG352" s="3" t="str">
        <f>_xlfn.IFNA(IF(VLOOKUP(A352,$J$2:$M$200,4,0) &lt;&gt; 0, VLOOKUP(A352,$J$2:$M$200,4,0), ""),"")</f>
        <v>برند</v>
      </c>
      <c r="AH352" s="3" t="str">
        <f>_xlfn.IFNA(IF(VLOOKUP(B352,$J$2:$M$200,4,0) &lt;&gt; 0, VLOOKUP(B352,$J$2:$M$200,4,0), ""),"")</f>
        <v>سرویس کار</v>
      </c>
      <c r="AI352" s="3">
        <f>IF(AND(AG352&lt;&gt;"",AH352&lt;&gt;"", AG352&lt;&gt;AH352),C352,"")</f>
        <v>1</v>
      </c>
      <c r="AJ352" s="3" t="str">
        <f t="shared" si="56"/>
        <v>برند To سرویس کار</v>
      </c>
      <c r="AO352" s="3">
        <v>0</v>
      </c>
      <c r="AP352" s="3">
        <v>0</v>
      </c>
      <c r="AU352" s="3" t="str">
        <f t="shared" si="58"/>
        <v/>
      </c>
      <c r="AV352" s="3" t="str">
        <f t="shared" si="57"/>
        <v/>
      </c>
      <c r="BA352" s="3">
        <v>0</v>
      </c>
      <c r="BB352" s="3">
        <v>0</v>
      </c>
    </row>
    <row r="353" spans="1:54" x14ac:dyDescent="0.3">
      <c r="A353" s="3" t="str">
        <v>استاندارد</v>
      </c>
      <c r="B353" s="3" t="str">
        <v>خارج</v>
      </c>
      <c r="C353" s="3">
        <v>1</v>
      </c>
      <c r="E353" s="3" t="str">
        <v>استاندارد</v>
      </c>
      <c r="P353" s="3" t="str">
        <f t="shared" si="51"/>
        <v>استاندارد</v>
      </c>
      <c r="Q353" s="3" t="str">
        <f t="shared" si="52"/>
        <v>برند وارداتی</v>
      </c>
      <c r="R353" s="3">
        <f t="shared" si="53"/>
        <v>1</v>
      </c>
      <c r="S353" s="3" t="str">
        <f t="shared" si="54"/>
        <v>استاندارد - برند وارداتی</v>
      </c>
      <c r="V353" s="3" t="str">
        <f t="shared" si="55"/>
        <v/>
      </c>
      <c r="AG353" s="3" t="str">
        <f>_xlfn.IFNA(IF(VLOOKUP(A353,$J$2:$M$200,4,0) &lt;&gt; 0, VLOOKUP(A353,$J$2:$M$200,4,0), ""),"")</f>
        <v>کیفیت</v>
      </c>
      <c r="AH353" s="3" t="str">
        <f>_xlfn.IFNA(IF(VLOOKUP(B353,$J$2:$M$200,4,0) &lt;&gt; 0, VLOOKUP(B353,$J$2:$M$200,4,0), ""),"")</f>
        <v>برند</v>
      </c>
      <c r="AI353" s="3">
        <f>IF(AND(AG353&lt;&gt;"",AH353&lt;&gt;"", AG353&lt;&gt;AH353),C353,"")</f>
        <v>1</v>
      </c>
      <c r="AJ353" s="3" t="str">
        <f t="shared" si="56"/>
        <v>کیفیت To برند</v>
      </c>
      <c r="AO353" s="3">
        <v>0</v>
      </c>
      <c r="AP353" s="3">
        <v>0</v>
      </c>
      <c r="AU353" s="3" t="str">
        <f t="shared" si="58"/>
        <v/>
      </c>
      <c r="AV353" s="3" t="str">
        <f t="shared" si="57"/>
        <v/>
      </c>
      <c r="BA353" s="3">
        <v>0</v>
      </c>
      <c r="BB353" s="3">
        <v>0</v>
      </c>
    </row>
    <row r="354" spans="1:54" x14ac:dyDescent="0.3">
      <c r="A354" s="3" t="str">
        <v>صدا</v>
      </c>
      <c r="B354" s="3" t="str">
        <v>آشنا</v>
      </c>
      <c r="C354" s="3">
        <v>1</v>
      </c>
      <c r="E354" s="3" t="str">
        <v>صدا</v>
      </c>
      <c r="P354" s="3" t="str">
        <f t="shared" si="51"/>
        <v>نرم و روان حرکت کردن موتور</v>
      </c>
      <c r="Q354" s="3" t="str">
        <f t="shared" si="52"/>
        <v>آشناییت با سرویسکار</v>
      </c>
      <c r="R354" s="3">
        <f t="shared" si="53"/>
        <v>1</v>
      </c>
      <c r="S354" s="3" t="str">
        <f t="shared" si="54"/>
        <v>نرم و روان حرکت کردن موتور - آشناییت با سرویسکار</v>
      </c>
      <c r="V354" s="3" t="str">
        <f t="shared" si="55"/>
        <v/>
      </c>
      <c r="AG354" s="3" t="str">
        <f>_xlfn.IFNA(IF(VLOOKUP(A354,$J$2:$M$200,4,0) &lt;&gt; 0, VLOOKUP(A354,$J$2:$M$200,4,0), ""),"")</f>
        <v>کیفیت</v>
      </c>
      <c r="AH354" s="3" t="str">
        <f>_xlfn.IFNA(IF(VLOOKUP(B354,$J$2:$M$200,4,0) &lt;&gt; 0, VLOOKUP(B354,$J$2:$M$200,4,0), ""),"")</f>
        <v>سرویس کار</v>
      </c>
      <c r="AI354" s="3">
        <f>IF(AND(AG354&lt;&gt;"",AH354&lt;&gt;"", AG354&lt;&gt;AH354),C354,"")</f>
        <v>1</v>
      </c>
      <c r="AJ354" s="3" t="str">
        <f t="shared" si="56"/>
        <v>کیفیت To سرویس کار</v>
      </c>
      <c r="AO354" s="3">
        <v>0</v>
      </c>
      <c r="AP354" s="3">
        <v>0</v>
      </c>
      <c r="AU354" s="3" t="str">
        <f t="shared" si="58"/>
        <v/>
      </c>
      <c r="AV354" s="3" t="str">
        <f t="shared" si="57"/>
        <v/>
      </c>
      <c r="BA354" s="3">
        <v>0</v>
      </c>
      <c r="BB354" s="3">
        <v>0</v>
      </c>
    </row>
    <row r="355" spans="1:54" x14ac:dyDescent="0.3">
      <c r="A355" s="3" t="str">
        <v>دوستان</v>
      </c>
      <c r="B355" s="3" t="str">
        <v>صدا</v>
      </c>
      <c r="C355" s="3">
        <v>1</v>
      </c>
      <c r="E355" s="3" t="str">
        <v>دوستان</v>
      </c>
      <c r="P355" s="3" t="str">
        <f t="shared" si="51"/>
        <v>سرویسکار توصیه شده</v>
      </c>
      <c r="Q355" s="3" t="str">
        <f t="shared" si="52"/>
        <v>نرم و روان حرکت کردن موتور</v>
      </c>
      <c r="R355" s="3">
        <f t="shared" si="53"/>
        <v>1</v>
      </c>
      <c r="S355" s="3" t="str">
        <f t="shared" si="54"/>
        <v>سرویسکار توصیه شده - نرم و روان حرکت کردن موتور</v>
      </c>
      <c r="V355" s="3" t="str">
        <f t="shared" si="55"/>
        <v/>
      </c>
      <c r="AG355" s="3" t="str">
        <f>_xlfn.IFNA(IF(VLOOKUP(A355,$J$2:$M$200,4,0) &lt;&gt; 0, VLOOKUP(A355,$J$2:$M$200,4,0), ""),"")</f>
        <v>سرویس کار</v>
      </c>
      <c r="AH355" s="3" t="str">
        <f>_xlfn.IFNA(IF(VLOOKUP(B355,$J$2:$M$200,4,0) &lt;&gt; 0, VLOOKUP(B355,$J$2:$M$200,4,0), ""),"")</f>
        <v>کیفیت</v>
      </c>
      <c r="AI355" s="3">
        <f>IF(AND(AG355&lt;&gt;"",AH355&lt;&gt;"", AG355&lt;&gt;AH355),C355,"")</f>
        <v>1</v>
      </c>
      <c r="AJ355" s="3" t="str">
        <f t="shared" si="56"/>
        <v>سرویس کار To کیفیت</v>
      </c>
      <c r="AO355" s="3">
        <v>0</v>
      </c>
      <c r="AP355" s="3">
        <v>0</v>
      </c>
      <c r="AU355" s="3" t="str">
        <f t="shared" si="58"/>
        <v/>
      </c>
      <c r="AV355" s="3" t="str">
        <f t="shared" si="57"/>
        <v/>
      </c>
      <c r="BA355" s="3">
        <v>0</v>
      </c>
      <c r="BB355" s="3">
        <v>0</v>
      </c>
    </row>
    <row r="356" spans="1:54" x14ac:dyDescent="0.3">
      <c r="A356" s="3" t="str">
        <v>گریس</v>
      </c>
      <c r="B356" s="3" t="str">
        <v>خارجی</v>
      </c>
      <c r="C356" s="3">
        <v>1</v>
      </c>
      <c r="E356" s="3" t="str">
        <v>گریس</v>
      </c>
      <c r="P356" s="3" t="str">
        <f t="shared" si="51"/>
        <v>گریس نشدن (عدم چسبندگی)</v>
      </c>
      <c r="Q356" s="3" t="str">
        <f t="shared" si="52"/>
        <v>برند وارداتی</v>
      </c>
      <c r="R356" s="3">
        <f t="shared" si="53"/>
        <v>1</v>
      </c>
      <c r="S356" s="3" t="str">
        <f t="shared" si="54"/>
        <v>گریس نشدن (عدم چسبندگی) - برند وارداتی</v>
      </c>
      <c r="V356" s="3" t="str">
        <f t="shared" si="55"/>
        <v/>
      </c>
      <c r="AG356" s="3" t="str">
        <f>_xlfn.IFNA(IF(VLOOKUP(A356,$J$2:$M$200,4,0) &lt;&gt; 0, VLOOKUP(A356,$J$2:$M$200,4,0), ""),"")</f>
        <v>کیفیت</v>
      </c>
      <c r="AH356" s="3" t="str">
        <f>_xlfn.IFNA(IF(VLOOKUP(B356,$J$2:$M$200,4,0) &lt;&gt; 0, VLOOKUP(B356,$J$2:$M$200,4,0), ""),"")</f>
        <v>برند</v>
      </c>
      <c r="AI356" s="3">
        <f>IF(AND(AG356&lt;&gt;"",AH356&lt;&gt;"", AG356&lt;&gt;AH356),C356,"")</f>
        <v>1</v>
      </c>
      <c r="AJ356" s="3" t="str">
        <f t="shared" si="56"/>
        <v>کیفیت To برند</v>
      </c>
      <c r="AO356" s="3">
        <v>0</v>
      </c>
      <c r="AP356" s="3">
        <v>0</v>
      </c>
      <c r="AU356" s="3" t="str">
        <f t="shared" si="58"/>
        <v/>
      </c>
      <c r="AV356" s="3" t="str">
        <f t="shared" si="57"/>
        <v/>
      </c>
      <c r="BA356" s="3">
        <v>0</v>
      </c>
      <c r="BB356" s="3">
        <v>0</v>
      </c>
    </row>
    <row r="357" spans="1:54" x14ac:dyDescent="0.3">
      <c r="A357" s="3" t="str">
        <v>هزینه</v>
      </c>
      <c r="B357" s="3" t="str">
        <v>داخلی</v>
      </c>
      <c r="C357" s="3">
        <v>1</v>
      </c>
      <c r="E357" s="3" t="str">
        <v>هزینه</v>
      </c>
      <c r="P357" s="3" t="str">
        <f t="shared" si="51"/>
        <v>روغن موتور اقتصادی</v>
      </c>
      <c r="Q357" s="3" t="str">
        <f t="shared" si="52"/>
        <v>برند ایرانی</v>
      </c>
      <c r="R357" s="3">
        <f t="shared" si="53"/>
        <v>1</v>
      </c>
      <c r="S357" s="3" t="str">
        <f t="shared" si="54"/>
        <v>روغن موتور اقتصادی - برند ایرانی</v>
      </c>
      <c r="V357" s="3" t="str">
        <f t="shared" si="55"/>
        <v/>
      </c>
      <c r="AG357" s="3" t="str">
        <f>_xlfn.IFNA(IF(VLOOKUP(A357,$J$2:$M$200,4,0) &lt;&gt; 0, VLOOKUP(A357,$J$2:$M$200,4,0), ""),"")</f>
        <v>قیمت</v>
      </c>
      <c r="AH357" s="3" t="str">
        <f>_xlfn.IFNA(IF(VLOOKUP(B357,$J$2:$M$200,4,0) &lt;&gt; 0, VLOOKUP(B357,$J$2:$M$200,4,0), ""),"")</f>
        <v>برند</v>
      </c>
      <c r="AI357" s="3">
        <f>IF(AND(AG357&lt;&gt;"",AH357&lt;&gt;"", AG357&lt;&gt;AH357),C357,"")</f>
        <v>1</v>
      </c>
      <c r="AJ357" s="3" t="str">
        <f t="shared" si="56"/>
        <v>قیمت To برند</v>
      </c>
      <c r="AO357" s="3">
        <v>0</v>
      </c>
      <c r="AP357" s="3">
        <v>0</v>
      </c>
      <c r="AU357" s="3" t="str">
        <f t="shared" si="58"/>
        <v/>
      </c>
      <c r="AV357" s="3" t="str">
        <f t="shared" si="57"/>
        <v/>
      </c>
      <c r="BA357" s="3">
        <v>0</v>
      </c>
      <c r="BB357" s="3">
        <v>0</v>
      </c>
    </row>
    <row r="358" spans="1:54" x14ac:dyDescent="0.3">
      <c r="A358" s="3" t="str">
        <v>تومن</v>
      </c>
      <c r="B358" s="3" t="str">
        <v>زیاده</v>
      </c>
      <c r="C358" s="3">
        <v>1</v>
      </c>
      <c r="E358" s="3" t="str">
        <v>تومن</v>
      </c>
      <c r="P358" s="3" t="str">
        <f t="shared" si="51"/>
        <v>روغن موتور اقتصادی</v>
      </c>
      <c r="Q358" s="3" t="str">
        <f t="shared" si="52"/>
        <v>در دسترس بودن</v>
      </c>
      <c r="R358" s="3">
        <f t="shared" si="53"/>
        <v>1</v>
      </c>
      <c r="S358" s="3" t="str">
        <f t="shared" si="54"/>
        <v>روغن موتور اقتصادی - در دسترس بودن</v>
      </c>
      <c r="V358" s="3" t="str">
        <f t="shared" si="55"/>
        <v/>
      </c>
      <c r="AG358" s="3" t="str">
        <f>_xlfn.IFNA(IF(VLOOKUP(A358,$J$2:$M$200,4,0) &lt;&gt; 0, VLOOKUP(A358,$J$2:$M$200,4,0), ""),"")</f>
        <v>قیمت</v>
      </c>
      <c r="AH358" s="3" t="str">
        <f>_xlfn.IFNA(IF(VLOOKUP(B358,$J$2:$M$200,4,0) &lt;&gt; 0, VLOOKUP(B358,$J$2:$M$200,4,0), ""),"")</f>
        <v>برند</v>
      </c>
      <c r="AI358" s="3">
        <f>IF(AND(AG358&lt;&gt;"",AH358&lt;&gt;"", AG358&lt;&gt;AH358),C358,"")</f>
        <v>1</v>
      </c>
      <c r="AJ358" s="3" t="str">
        <f t="shared" si="56"/>
        <v>قیمت To برند</v>
      </c>
      <c r="AO358" s="3">
        <v>0</v>
      </c>
      <c r="AP358" s="3">
        <v>0</v>
      </c>
      <c r="AU358" s="3" t="str">
        <f t="shared" si="58"/>
        <v/>
      </c>
      <c r="AV358" s="3" t="str">
        <f t="shared" si="57"/>
        <v/>
      </c>
      <c r="BA358" s="3">
        <v>0</v>
      </c>
      <c r="BB358" s="3">
        <v>0</v>
      </c>
    </row>
    <row r="359" spans="1:54" x14ac:dyDescent="0.3">
      <c r="A359" s="3" t="str">
        <v>تخفیف</v>
      </c>
      <c r="B359" s="3" t="str">
        <v>رنگ</v>
      </c>
      <c r="C359" s="3">
        <v>1</v>
      </c>
      <c r="E359" s="3" t="str">
        <v>تخفیف</v>
      </c>
      <c r="P359" s="3" t="str">
        <f t="shared" si="51"/>
        <v>تخفیف روی خرید</v>
      </c>
      <c r="Q359" s="3" t="str">
        <f t="shared" si="52"/>
        <v>شفافیت روغن موتور</v>
      </c>
      <c r="R359" s="3">
        <f t="shared" si="53"/>
        <v>1</v>
      </c>
      <c r="S359" s="3" t="str">
        <f t="shared" si="54"/>
        <v>تخفیف روی خرید - شفافیت روغن موتور</v>
      </c>
      <c r="V359" s="3" t="str">
        <f t="shared" si="55"/>
        <v/>
      </c>
      <c r="AG359" s="3" t="str">
        <f>_xlfn.IFNA(IF(VLOOKUP(A359,$J$2:$M$200,4,0) &lt;&gt; 0, VLOOKUP(A359,$J$2:$M$200,4,0), ""),"")</f>
        <v>قیمت</v>
      </c>
      <c r="AH359" s="3" t="str">
        <f>_xlfn.IFNA(IF(VLOOKUP(B359,$J$2:$M$200,4,0) &lt;&gt; 0, VLOOKUP(B359,$J$2:$M$200,4,0), ""),"")</f>
        <v>کیفیت</v>
      </c>
      <c r="AI359" s="3">
        <f>IF(AND(AG359&lt;&gt;"",AH359&lt;&gt;"", AG359&lt;&gt;AH359),C359,"")</f>
        <v>1</v>
      </c>
      <c r="AJ359" s="3" t="str">
        <f t="shared" si="56"/>
        <v>قیمت To کیفیت</v>
      </c>
      <c r="AO359" s="3">
        <v>0</v>
      </c>
      <c r="AP359" s="3">
        <v>0</v>
      </c>
      <c r="AU359" s="3" t="str">
        <f t="shared" si="58"/>
        <v/>
      </c>
      <c r="AV359" s="3" t="str">
        <f t="shared" si="57"/>
        <v/>
      </c>
      <c r="BA359" s="3">
        <v>0</v>
      </c>
      <c r="BB359" s="3">
        <v>0</v>
      </c>
    </row>
    <row r="360" spans="1:54" x14ac:dyDescent="0.3">
      <c r="A360" s="3" t="str">
        <v>رنگ</v>
      </c>
      <c r="B360" s="3" t="str">
        <v>توصیه</v>
      </c>
      <c r="C360" s="3">
        <v>1</v>
      </c>
      <c r="E360" s="3" t="str">
        <v>رنگ</v>
      </c>
      <c r="P360" s="3" t="str">
        <f t="shared" si="51"/>
        <v>شفافیت روغن موتور</v>
      </c>
      <c r="Q360" s="3" t="str">
        <f t="shared" si="52"/>
        <v>سرویسکار توصیه شده</v>
      </c>
      <c r="R360" s="3">
        <f t="shared" si="53"/>
        <v>1</v>
      </c>
      <c r="S360" s="3" t="str">
        <f t="shared" si="54"/>
        <v>شفافیت روغن موتور - سرویسکار توصیه شده</v>
      </c>
      <c r="V360" s="3" t="str">
        <f t="shared" si="55"/>
        <v/>
      </c>
      <c r="AG360" s="3" t="str">
        <f>_xlfn.IFNA(IF(VLOOKUP(A360,$J$2:$M$200,4,0) &lt;&gt; 0, VLOOKUP(A360,$J$2:$M$200,4,0), ""),"")</f>
        <v>کیفیت</v>
      </c>
      <c r="AH360" s="3" t="str">
        <f>_xlfn.IFNA(IF(VLOOKUP(B360,$J$2:$M$200,4,0) &lt;&gt; 0, VLOOKUP(B360,$J$2:$M$200,4,0), ""),"")</f>
        <v>سرویس کار</v>
      </c>
      <c r="AI360" s="3">
        <f>IF(AND(AG360&lt;&gt;"",AH360&lt;&gt;"", AG360&lt;&gt;AH360),C360,"")</f>
        <v>1</v>
      </c>
      <c r="AJ360" s="3" t="str">
        <f t="shared" si="56"/>
        <v>کیفیت To سرویس کار</v>
      </c>
      <c r="AO360" s="3">
        <v>0</v>
      </c>
      <c r="AP360" s="3">
        <v>0</v>
      </c>
      <c r="AU360" s="3" t="str">
        <f t="shared" si="58"/>
        <v/>
      </c>
      <c r="AV360" s="3" t="str">
        <f t="shared" si="57"/>
        <v/>
      </c>
      <c r="BA360" s="3">
        <v>0</v>
      </c>
      <c r="BB360" s="3">
        <v>0</v>
      </c>
    </row>
    <row r="361" spans="1:54" x14ac:dyDescent="0.3">
      <c r="A361" s="3" t="str">
        <v>رنگ</v>
      </c>
      <c r="B361" s="3" t="str">
        <v>تعمیر</v>
      </c>
      <c r="C361" s="3">
        <v>1</v>
      </c>
      <c r="E361" s="3" t="str">
        <v>رنگ</v>
      </c>
      <c r="P361" s="3" t="str">
        <f t="shared" si="51"/>
        <v>شفافیت روغن موتور</v>
      </c>
      <c r="Q361" s="3" t="str">
        <f t="shared" si="52"/>
        <v/>
      </c>
      <c r="R361" s="3" t="str">
        <f t="shared" si="53"/>
        <v/>
      </c>
      <c r="S361" s="3" t="str">
        <f t="shared" si="54"/>
        <v/>
      </c>
      <c r="V361" s="3" t="str">
        <f t="shared" si="55"/>
        <v/>
      </c>
      <c r="AG361" s="3" t="str">
        <f>_xlfn.IFNA(IF(VLOOKUP(A361,$J$2:$M$200,4,0) &lt;&gt; 0, VLOOKUP(A361,$J$2:$M$200,4,0), ""),"")</f>
        <v>کیفیت</v>
      </c>
      <c r="AH361" s="3" t="str">
        <f>_xlfn.IFNA(IF(VLOOKUP(B361,$J$2:$M$200,4,0) &lt;&gt; 0, VLOOKUP(B361,$J$2:$M$200,4,0), ""),"")</f>
        <v/>
      </c>
      <c r="AI361" s="3" t="str">
        <f>IF(AND(AG361&lt;&gt;"",AH361&lt;&gt;"", AG361&lt;&gt;AH361),C361,"")</f>
        <v/>
      </c>
      <c r="AJ361" s="3" t="str">
        <f t="shared" si="56"/>
        <v/>
      </c>
      <c r="AO361" s="3">
        <v>0</v>
      </c>
      <c r="AP361" s="3">
        <v>0</v>
      </c>
      <c r="AU361" s="3" t="str">
        <f t="shared" si="58"/>
        <v/>
      </c>
      <c r="AV361" s="3" t="str">
        <f t="shared" si="57"/>
        <v/>
      </c>
      <c r="BA361" s="3">
        <v>0</v>
      </c>
      <c r="BB361" s="3">
        <v>0</v>
      </c>
    </row>
    <row r="362" spans="1:54" x14ac:dyDescent="0.3">
      <c r="A362" s="3" t="str">
        <v>مسافت</v>
      </c>
      <c r="B362" s="3" t="str">
        <v>تومن</v>
      </c>
      <c r="C362" s="3">
        <v>1</v>
      </c>
      <c r="E362" s="3" t="str">
        <v>مسافت</v>
      </c>
      <c r="P362" s="3" t="str">
        <f t="shared" si="51"/>
        <v>قابلیت طی مسافت بیشتر</v>
      </c>
      <c r="Q362" s="3" t="str">
        <f t="shared" si="52"/>
        <v>روغن موتور اقتصادی</v>
      </c>
      <c r="R362" s="3">
        <f t="shared" si="53"/>
        <v>1</v>
      </c>
      <c r="S362" s="3" t="str">
        <f t="shared" si="54"/>
        <v>قابلیت طی مسافت بیشتر - روغن موتور اقتصادی</v>
      </c>
      <c r="V362" s="3" t="str">
        <f t="shared" si="55"/>
        <v/>
      </c>
      <c r="AG362" s="3" t="str">
        <f>_xlfn.IFNA(IF(VLOOKUP(A362,$J$2:$M$200,4,0) &lt;&gt; 0, VLOOKUP(A362,$J$2:$M$200,4,0), ""),"")</f>
        <v>کیفیت</v>
      </c>
      <c r="AH362" s="3" t="str">
        <f>_xlfn.IFNA(IF(VLOOKUP(B362,$J$2:$M$200,4,0) &lt;&gt; 0, VLOOKUP(B362,$J$2:$M$200,4,0), ""),"")</f>
        <v>قیمت</v>
      </c>
      <c r="AI362" s="3">
        <f>IF(AND(AG362&lt;&gt;"",AH362&lt;&gt;"", AG362&lt;&gt;AH362),C362,"")</f>
        <v>1</v>
      </c>
      <c r="AJ362" s="3" t="str">
        <f t="shared" si="56"/>
        <v>کیفیت To قیمت</v>
      </c>
      <c r="AO362" s="3">
        <v>0</v>
      </c>
      <c r="AP362" s="3">
        <v>0</v>
      </c>
      <c r="AU362" s="3" t="str">
        <f t="shared" si="58"/>
        <v/>
      </c>
      <c r="AV362" s="3" t="str">
        <f t="shared" si="57"/>
        <v/>
      </c>
      <c r="BA362" s="3">
        <v>0</v>
      </c>
      <c r="BB362" s="3">
        <v>0</v>
      </c>
    </row>
    <row r="363" spans="1:54" x14ac:dyDescent="0.3">
      <c r="A363" s="3" t="str">
        <v>کیلومتر</v>
      </c>
      <c r="B363" s="3" t="str">
        <v>مسافت</v>
      </c>
      <c r="C363" s="3">
        <v>1</v>
      </c>
      <c r="E363" s="3" t="str">
        <v>کیلومتر</v>
      </c>
      <c r="P363" s="3" t="str">
        <f t="shared" si="51"/>
        <v>قابلیت طی مسافت بیشتر</v>
      </c>
      <c r="Q363" s="3" t="str">
        <f t="shared" si="52"/>
        <v>قابلیت طی مسافت بیشتر</v>
      </c>
      <c r="R363" s="3" t="str">
        <f t="shared" si="53"/>
        <v/>
      </c>
      <c r="S363" s="3" t="str">
        <f t="shared" si="54"/>
        <v/>
      </c>
      <c r="V363" s="3" t="str">
        <f t="shared" si="55"/>
        <v/>
      </c>
      <c r="AG363" s="3" t="str">
        <f>_xlfn.IFNA(IF(VLOOKUP(A363,$J$2:$M$200,4,0) &lt;&gt; 0, VLOOKUP(A363,$J$2:$M$200,4,0), ""),"")</f>
        <v>کیفیت</v>
      </c>
      <c r="AH363" s="3" t="str">
        <f>_xlfn.IFNA(IF(VLOOKUP(B363,$J$2:$M$200,4,0) &lt;&gt; 0, VLOOKUP(B363,$J$2:$M$200,4,0), ""),"")</f>
        <v>کیفیت</v>
      </c>
      <c r="AI363" s="3" t="str">
        <f>IF(AND(AG363&lt;&gt;"",AH363&lt;&gt;"", AG363&lt;&gt;AH363),C363,"")</f>
        <v/>
      </c>
      <c r="AJ363" s="3" t="str">
        <f t="shared" si="56"/>
        <v/>
      </c>
      <c r="AO363" s="3">
        <v>0</v>
      </c>
      <c r="AP363" s="3">
        <v>0</v>
      </c>
      <c r="AU363" s="3">
        <f t="shared" si="58"/>
        <v>1</v>
      </c>
      <c r="AV363" s="3" t="str">
        <f t="shared" si="57"/>
        <v>کیفیت To کیفیت</v>
      </c>
      <c r="BA363" s="3">
        <v>0</v>
      </c>
      <c r="BB363" s="3">
        <v>0</v>
      </c>
    </row>
    <row r="364" spans="1:54" x14ac:dyDescent="0.3">
      <c r="A364" s="3" t="str">
        <v>صدا</v>
      </c>
      <c r="B364" s="3" t="str">
        <v>مکانیک</v>
      </c>
      <c r="C364" s="3">
        <v>1</v>
      </c>
      <c r="E364" s="3" t="str">
        <v>صدا</v>
      </c>
      <c r="P364" s="3" t="str">
        <f t="shared" si="51"/>
        <v>نرم و روان حرکت کردن موتور</v>
      </c>
      <c r="Q364" s="3" t="str">
        <f t="shared" si="52"/>
        <v>سرویسکار توصیه شده</v>
      </c>
      <c r="R364" s="3">
        <f t="shared" si="53"/>
        <v>1</v>
      </c>
      <c r="S364" s="3" t="str">
        <f t="shared" si="54"/>
        <v>نرم و روان حرکت کردن موتور - سرویسکار توصیه شده</v>
      </c>
      <c r="V364" s="3" t="str">
        <f t="shared" si="55"/>
        <v/>
      </c>
      <c r="AG364" s="3" t="str">
        <f>_xlfn.IFNA(IF(VLOOKUP(A364,$J$2:$M$200,4,0) &lt;&gt; 0, VLOOKUP(A364,$J$2:$M$200,4,0), ""),"")</f>
        <v>کیفیت</v>
      </c>
      <c r="AH364" s="3" t="str">
        <f>_xlfn.IFNA(IF(VLOOKUP(B364,$J$2:$M$200,4,0) &lt;&gt; 0, VLOOKUP(B364,$J$2:$M$200,4,0), ""),"")</f>
        <v>سرویس کار</v>
      </c>
      <c r="AI364" s="3">
        <f>IF(AND(AG364&lt;&gt;"",AH364&lt;&gt;"", AG364&lt;&gt;AH364),C364,"")</f>
        <v>1</v>
      </c>
      <c r="AJ364" s="3" t="str">
        <f t="shared" si="56"/>
        <v>کیفیت To سرویس کار</v>
      </c>
      <c r="AO364" s="3">
        <v>0</v>
      </c>
      <c r="AP364" s="3">
        <v>0</v>
      </c>
      <c r="AU364" s="3" t="str">
        <f t="shared" si="58"/>
        <v/>
      </c>
      <c r="AV364" s="3" t="str">
        <f t="shared" si="57"/>
        <v/>
      </c>
      <c r="BA364" s="3">
        <v>0</v>
      </c>
      <c r="BB364" s="3">
        <v>0</v>
      </c>
    </row>
    <row r="365" spans="1:54" x14ac:dyDescent="0.3">
      <c r="A365" s="3" t="str">
        <v>گرون</v>
      </c>
      <c r="B365" s="3" t="str">
        <v>کیلومتر</v>
      </c>
      <c r="C365" s="3">
        <v>1</v>
      </c>
      <c r="E365" s="3" t="str">
        <v>گرون</v>
      </c>
      <c r="P365" s="3" t="str">
        <f t="shared" si="51"/>
        <v>روغن موتور پرمیوم</v>
      </c>
      <c r="Q365" s="3" t="str">
        <f t="shared" si="52"/>
        <v>قابلیت طی مسافت بیشتر</v>
      </c>
      <c r="R365" s="3">
        <f t="shared" si="53"/>
        <v>1</v>
      </c>
      <c r="S365" s="3" t="str">
        <f t="shared" si="54"/>
        <v>روغن موتور پرمیوم - قابلیت طی مسافت بیشتر</v>
      </c>
      <c r="V365" s="3" t="str">
        <f t="shared" si="55"/>
        <v/>
      </c>
      <c r="AG365" s="3" t="str">
        <f>_xlfn.IFNA(IF(VLOOKUP(A365,$J$2:$M$200,4,0) &lt;&gt; 0, VLOOKUP(A365,$J$2:$M$200,4,0), ""),"")</f>
        <v>قیمت</v>
      </c>
      <c r="AH365" s="3" t="str">
        <f>_xlfn.IFNA(IF(VLOOKUP(B365,$J$2:$M$200,4,0) &lt;&gt; 0, VLOOKUP(B365,$J$2:$M$200,4,0), ""),"")</f>
        <v>کیفیت</v>
      </c>
      <c r="AI365" s="3">
        <f>IF(AND(AG365&lt;&gt;"",AH365&lt;&gt;"", AG365&lt;&gt;AH365),C365,"")</f>
        <v>1</v>
      </c>
      <c r="AJ365" s="3" t="str">
        <f t="shared" si="56"/>
        <v>قیمت To کیفیت</v>
      </c>
      <c r="AO365" s="3">
        <v>0</v>
      </c>
      <c r="AP365" s="3">
        <v>0</v>
      </c>
      <c r="AU365" s="3" t="str">
        <f t="shared" si="58"/>
        <v/>
      </c>
      <c r="AV365" s="3" t="str">
        <f t="shared" si="57"/>
        <v/>
      </c>
      <c r="BA365" s="3">
        <v>0</v>
      </c>
      <c r="BB365" s="3">
        <v>0</v>
      </c>
    </row>
    <row r="366" spans="1:54" x14ac:dyDescent="0.3">
      <c r="A366" s="3" t="str">
        <v>گریس</v>
      </c>
      <c r="B366" s="3" t="str">
        <v>رنگ</v>
      </c>
      <c r="C366" s="3">
        <v>1</v>
      </c>
      <c r="E366" s="3" t="str">
        <v>گریس</v>
      </c>
      <c r="P366" s="3" t="str">
        <f t="shared" si="51"/>
        <v>گریس نشدن (عدم چسبندگی)</v>
      </c>
      <c r="Q366" s="3" t="str">
        <f t="shared" si="52"/>
        <v>شفافیت روغن موتور</v>
      </c>
      <c r="R366" s="3">
        <f t="shared" si="53"/>
        <v>1</v>
      </c>
      <c r="S366" s="3" t="str">
        <f t="shared" si="54"/>
        <v>گریس نشدن (عدم چسبندگی) - شفافیت روغن موتور</v>
      </c>
      <c r="V366" s="3" t="str">
        <f t="shared" si="55"/>
        <v/>
      </c>
      <c r="AG366" s="3" t="str">
        <f>_xlfn.IFNA(IF(VLOOKUP(A366,$J$2:$M$200,4,0) &lt;&gt; 0, VLOOKUP(A366,$J$2:$M$200,4,0), ""),"")</f>
        <v>کیفیت</v>
      </c>
      <c r="AH366" s="3" t="str">
        <f>_xlfn.IFNA(IF(VLOOKUP(B366,$J$2:$M$200,4,0) &lt;&gt; 0, VLOOKUP(B366,$J$2:$M$200,4,0), ""),"")</f>
        <v>کیفیت</v>
      </c>
      <c r="AI366" s="3" t="str">
        <f>IF(AND(AG366&lt;&gt;"",AH366&lt;&gt;"", AG366&lt;&gt;AH366),C366,"")</f>
        <v/>
      </c>
      <c r="AJ366" s="3" t="str">
        <f t="shared" si="56"/>
        <v/>
      </c>
      <c r="AO366" s="3">
        <v>0</v>
      </c>
      <c r="AP366" s="3">
        <v>0</v>
      </c>
      <c r="AU366" s="3">
        <f t="shared" si="58"/>
        <v>1</v>
      </c>
      <c r="AV366" s="3" t="str">
        <f t="shared" si="57"/>
        <v>کیفیت To کیفیت</v>
      </c>
      <c r="BA366" s="3">
        <v>0</v>
      </c>
      <c r="BB366" s="3">
        <v>0</v>
      </c>
    </row>
    <row r="367" spans="1:54" x14ac:dyDescent="0.3">
      <c r="A367" s="3" t="str">
        <v>اصل</v>
      </c>
      <c r="B367" s="3" t="str">
        <v>رنگ</v>
      </c>
      <c r="C367" s="3">
        <v>1</v>
      </c>
      <c r="E367" s="3" t="str">
        <v>اصل</v>
      </c>
      <c r="P367" s="3" t="str">
        <f t="shared" si="51"/>
        <v>اصالت روغن موتور</v>
      </c>
      <c r="Q367" s="3" t="str">
        <f t="shared" si="52"/>
        <v>شفافیت روغن موتور</v>
      </c>
      <c r="R367" s="3">
        <f t="shared" si="53"/>
        <v>1</v>
      </c>
      <c r="S367" s="3" t="str">
        <f t="shared" si="54"/>
        <v>اصالت روغن موتور - شفافیت روغن موتور</v>
      </c>
      <c r="V367" s="3" t="str">
        <f t="shared" si="55"/>
        <v/>
      </c>
      <c r="AG367" s="3" t="str">
        <f>_xlfn.IFNA(IF(VLOOKUP(A367,$J$2:$M$200,4,0) &lt;&gt; 0, VLOOKUP(A367,$J$2:$M$200,4,0), ""),"")</f>
        <v>برند</v>
      </c>
      <c r="AH367" s="3" t="str">
        <f>_xlfn.IFNA(IF(VLOOKUP(B367,$J$2:$M$200,4,0) &lt;&gt; 0, VLOOKUP(B367,$J$2:$M$200,4,0), ""),"")</f>
        <v>کیفیت</v>
      </c>
      <c r="AI367" s="3">
        <f>IF(AND(AG367&lt;&gt;"",AH367&lt;&gt;"", AG367&lt;&gt;AH367),C367,"")</f>
        <v>1</v>
      </c>
      <c r="AJ367" s="3" t="str">
        <f t="shared" si="56"/>
        <v>برند To کیفیت</v>
      </c>
      <c r="AO367" s="3">
        <v>0</v>
      </c>
      <c r="AP367" s="3">
        <v>0</v>
      </c>
      <c r="AU367" s="3" t="str">
        <f t="shared" si="58"/>
        <v/>
      </c>
      <c r="AV367" s="3" t="str">
        <f t="shared" si="57"/>
        <v/>
      </c>
      <c r="BA367" s="3">
        <v>0</v>
      </c>
      <c r="BB367" s="3">
        <v>0</v>
      </c>
    </row>
    <row r="368" spans="1:54" x14ac:dyDescent="0.3">
      <c r="A368" s="3" t="str">
        <v>رنگ</v>
      </c>
      <c r="B368" s="3" t="str">
        <v>تعمیرکار</v>
      </c>
      <c r="C368" s="3">
        <v>1</v>
      </c>
      <c r="E368" s="3" t="str">
        <v>رنگ</v>
      </c>
      <c r="P368" s="3" t="str">
        <f t="shared" si="51"/>
        <v>شفافیت روغن موتور</v>
      </c>
      <c r="Q368" s="3" t="str">
        <f t="shared" si="52"/>
        <v>اعتماد به سرویسکار</v>
      </c>
      <c r="R368" s="3">
        <f t="shared" si="53"/>
        <v>1</v>
      </c>
      <c r="S368" s="3" t="str">
        <f t="shared" si="54"/>
        <v>شفافیت روغن موتور - اعتماد به سرویسکار</v>
      </c>
      <c r="V368" s="3" t="str">
        <f t="shared" si="55"/>
        <v/>
      </c>
      <c r="AG368" s="3" t="str">
        <f>_xlfn.IFNA(IF(VLOOKUP(A368,$J$2:$M$200,4,0) &lt;&gt; 0, VLOOKUP(A368,$J$2:$M$200,4,0), ""),"")</f>
        <v>کیفیت</v>
      </c>
      <c r="AH368" s="3" t="str">
        <f>_xlfn.IFNA(IF(VLOOKUP(B368,$J$2:$M$200,4,0) &lt;&gt; 0, VLOOKUP(B368,$J$2:$M$200,4,0), ""),"")</f>
        <v>سرویس کار</v>
      </c>
      <c r="AI368" s="3">
        <f>IF(AND(AG368&lt;&gt;"",AH368&lt;&gt;"", AG368&lt;&gt;AH368),C368,"")</f>
        <v>1</v>
      </c>
      <c r="AJ368" s="3" t="str">
        <f t="shared" si="56"/>
        <v>کیفیت To سرویس کار</v>
      </c>
      <c r="AO368" s="3">
        <v>0</v>
      </c>
      <c r="AP368" s="3">
        <v>0</v>
      </c>
      <c r="AU368" s="3" t="str">
        <f t="shared" si="58"/>
        <v/>
      </c>
      <c r="AV368" s="3" t="str">
        <f t="shared" si="57"/>
        <v/>
      </c>
      <c r="BA368" s="3">
        <v>0</v>
      </c>
      <c r="BB368" s="3">
        <v>0</v>
      </c>
    </row>
    <row r="369" spans="1:54" x14ac:dyDescent="0.3">
      <c r="A369" s="3" t="str">
        <v>تعمیرکار</v>
      </c>
      <c r="B369" s="3" t="str">
        <v>استاندارد</v>
      </c>
      <c r="C369" s="3">
        <v>1</v>
      </c>
      <c r="E369" s="3" t="str">
        <v>تعمیرکار</v>
      </c>
      <c r="P369" s="3" t="str">
        <f t="shared" si="51"/>
        <v>اعتماد به سرویسکار</v>
      </c>
      <c r="Q369" s="3" t="str">
        <f t="shared" si="52"/>
        <v>استاندارد</v>
      </c>
      <c r="R369" s="3">
        <f t="shared" si="53"/>
        <v>1</v>
      </c>
      <c r="S369" s="3" t="str">
        <f t="shared" si="54"/>
        <v>اعتماد به سرویسکار - استاندارد</v>
      </c>
      <c r="V369" s="3" t="str">
        <f t="shared" si="55"/>
        <v/>
      </c>
      <c r="AG369" s="3" t="str">
        <f>_xlfn.IFNA(IF(VLOOKUP(A369,$J$2:$M$200,4,0) &lt;&gt; 0, VLOOKUP(A369,$J$2:$M$200,4,0), ""),"")</f>
        <v>سرویس کار</v>
      </c>
      <c r="AH369" s="3" t="str">
        <f>_xlfn.IFNA(IF(VLOOKUP(B369,$J$2:$M$200,4,0) &lt;&gt; 0, VLOOKUP(B369,$J$2:$M$200,4,0), ""),"")</f>
        <v>کیفیت</v>
      </c>
      <c r="AI369" s="3">
        <f>IF(AND(AG369&lt;&gt;"",AH369&lt;&gt;"", AG369&lt;&gt;AH369),C369,"")</f>
        <v>1</v>
      </c>
      <c r="AJ369" s="3" t="str">
        <f t="shared" si="56"/>
        <v>سرویس کار To کیفیت</v>
      </c>
      <c r="AO369" s="3">
        <v>0</v>
      </c>
      <c r="AP369" s="3">
        <v>0</v>
      </c>
      <c r="AU369" s="3" t="str">
        <f t="shared" si="58"/>
        <v/>
      </c>
      <c r="AV369" s="3" t="str">
        <f t="shared" si="57"/>
        <v/>
      </c>
      <c r="BA369" s="3">
        <v>0</v>
      </c>
      <c r="BB369" s="3">
        <v>0</v>
      </c>
    </row>
    <row r="370" spans="1:54" x14ac:dyDescent="0.3">
      <c r="A370" s="3" t="str">
        <v>تعمیرکار</v>
      </c>
      <c r="B370" s="3" t="str">
        <v>ثابت</v>
      </c>
      <c r="C370" s="3">
        <v>1</v>
      </c>
      <c r="E370" s="3" t="str">
        <v>تعمیرکار</v>
      </c>
      <c r="P370" s="3" t="str">
        <f t="shared" si="51"/>
        <v>اعتماد به سرویسکار</v>
      </c>
      <c r="Q370" s="3" t="str">
        <f t="shared" si="52"/>
        <v>اعتماد به سرویسکار</v>
      </c>
      <c r="R370" s="3" t="str">
        <f t="shared" si="53"/>
        <v/>
      </c>
      <c r="S370" s="3" t="str">
        <f t="shared" si="54"/>
        <v/>
      </c>
      <c r="V370" s="3" t="str">
        <f t="shared" si="55"/>
        <v/>
      </c>
      <c r="AG370" s="3" t="str">
        <f>_xlfn.IFNA(IF(VLOOKUP(A370,$J$2:$M$200,4,0) &lt;&gt; 0, VLOOKUP(A370,$J$2:$M$200,4,0), ""),"")</f>
        <v>سرویس کار</v>
      </c>
      <c r="AH370" s="3" t="str">
        <f>_xlfn.IFNA(IF(VLOOKUP(B370,$J$2:$M$200,4,0) &lt;&gt; 0, VLOOKUP(B370,$J$2:$M$200,4,0), ""),"")</f>
        <v>سرویس کار</v>
      </c>
      <c r="AI370" s="3" t="str">
        <f>IF(AND(AG370&lt;&gt;"",AH370&lt;&gt;"", AG370&lt;&gt;AH370),C370,"")</f>
        <v/>
      </c>
      <c r="AJ370" s="3" t="str">
        <f t="shared" si="56"/>
        <v/>
      </c>
      <c r="AO370" s="3">
        <v>0</v>
      </c>
      <c r="AP370" s="3">
        <v>0</v>
      </c>
      <c r="AU370" s="3">
        <f t="shared" si="58"/>
        <v>1</v>
      </c>
      <c r="AV370" s="3" t="str">
        <f t="shared" si="57"/>
        <v>سرویس کار To سرویس کار</v>
      </c>
      <c r="BA370" s="3">
        <v>0</v>
      </c>
      <c r="BB370" s="3">
        <v>0</v>
      </c>
    </row>
    <row r="371" spans="1:54" x14ac:dyDescent="0.3">
      <c r="A371" s="3" t="str">
        <v>کیلومتر</v>
      </c>
      <c r="B371" s="3" t="str">
        <v>رنگ</v>
      </c>
      <c r="C371" s="3">
        <v>1</v>
      </c>
      <c r="E371" s="3" t="str">
        <v>کیلومتر</v>
      </c>
      <c r="P371" s="3" t="str">
        <f t="shared" si="51"/>
        <v>قابلیت طی مسافت بیشتر</v>
      </c>
      <c r="Q371" s="3" t="str">
        <f t="shared" si="52"/>
        <v>شفافیت روغن موتور</v>
      </c>
      <c r="R371" s="3">
        <f t="shared" si="53"/>
        <v>1</v>
      </c>
      <c r="S371" s="3" t="str">
        <f t="shared" si="54"/>
        <v>قابلیت طی مسافت بیشتر - شفافیت روغن موتور</v>
      </c>
      <c r="V371" s="3" t="str">
        <f t="shared" si="55"/>
        <v/>
      </c>
      <c r="AG371" s="3" t="str">
        <f>_xlfn.IFNA(IF(VLOOKUP(A371,$J$2:$M$200,4,0) &lt;&gt; 0, VLOOKUP(A371,$J$2:$M$200,4,0), ""),"")</f>
        <v>کیفیت</v>
      </c>
      <c r="AH371" s="3" t="str">
        <f>_xlfn.IFNA(IF(VLOOKUP(B371,$J$2:$M$200,4,0) &lt;&gt; 0, VLOOKUP(B371,$J$2:$M$200,4,0), ""),"")</f>
        <v>کیفیت</v>
      </c>
      <c r="AI371" s="3" t="str">
        <f>IF(AND(AG371&lt;&gt;"",AH371&lt;&gt;"", AG371&lt;&gt;AH371),C371,"")</f>
        <v/>
      </c>
      <c r="AJ371" s="3" t="str">
        <f t="shared" si="56"/>
        <v/>
      </c>
      <c r="AO371" s="3">
        <v>0</v>
      </c>
      <c r="AP371" s="3">
        <v>0</v>
      </c>
      <c r="AU371" s="3">
        <f t="shared" si="58"/>
        <v>1</v>
      </c>
      <c r="AV371" s="3" t="str">
        <f t="shared" si="57"/>
        <v>کیفیت To کیفیت</v>
      </c>
      <c r="BA371" s="3">
        <v>0</v>
      </c>
      <c r="BB371" s="3">
        <v>0</v>
      </c>
    </row>
    <row r="372" spans="1:54" x14ac:dyDescent="0.3">
      <c r="A372" s="3" t="str">
        <v>دوستان</v>
      </c>
      <c r="B372" s="3" t="str">
        <v>گازوییل</v>
      </c>
      <c r="C372" s="3">
        <v>1</v>
      </c>
      <c r="E372" s="3" t="str">
        <v>دوستان</v>
      </c>
      <c r="P372" s="3" t="str">
        <f t="shared" si="51"/>
        <v>سرویسکار توصیه شده</v>
      </c>
      <c r="Q372" s="3" t="str">
        <f t="shared" si="52"/>
        <v>اصالت روغن موتور</v>
      </c>
      <c r="R372" s="3">
        <f t="shared" si="53"/>
        <v>1</v>
      </c>
      <c r="S372" s="3" t="str">
        <f t="shared" si="54"/>
        <v>سرویسکار توصیه شده - اصالت روغن موتور</v>
      </c>
      <c r="V372" s="3" t="str">
        <f t="shared" si="55"/>
        <v/>
      </c>
      <c r="AG372" s="3" t="str">
        <f>_xlfn.IFNA(IF(VLOOKUP(A372,$J$2:$M$200,4,0) &lt;&gt; 0, VLOOKUP(A372,$J$2:$M$200,4,0), ""),"")</f>
        <v>سرویس کار</v>
      </c>
      <c r="AH372" s="3" t="str">
        <f>_xlfn.IFNA(IF(VLOOKUP(B372,$J$2:$M$200,4,0) &lt;&gt; 0, VLOOKUP(B372,$J$2:$M$200,4,0), ""),"")</f>
        <v>برند</v>
      </c>
      <c r="AI372" s="3">
        <f>IF(AND(AG372&lt;&gt;"",AH372&lt;&gt;"", AG372&lt;&gt;AH372),C372,"")</f>
        <v>1</v>
      </c>
      <c r="AJ372" s="3" t="str">
        <f t="shared" si="56"/>
        <v>سرویس کار To برند</v>
      </c>
      <c r="AO372" s="3">
        <v>0</v>
      </c>
      <c r="AP372" s="3">
        <v>0</v>
      </c>
      <c r="AU372" s="3" t="str">
        <f t="shared" si="58"/>
        <v/>
      </c>
      <c r="AV372" s="3" t="str">
        <f t="shared" si="57"/>
        <v/>
      </c>
      <c r="BA372" s="3">
        <v>0</v>
      </c>
      <c r="BB372" s="3">
        <v>0</v>
      </c>
    </row>
    <row r="373" spans="1:54" x14ac:dyDescent="0.3">
      <c r="A373" s="3" t="str">
        <v>همکار</v>
      </c>
      <c r="B373" s="3" t="str">
        <v>گرون</v>
      </c>
      <c r="C373" s="3">
        <v>1</v>
      </c>
      <c r="E373" s="3" t="str">
        <v>همکار</v>
      </c>
      <c r="P373" s="3" t="str">
        <f t="shared" si="51"/>
        <v>سرویسکار توصیه شده</v>
      </c>
      <c r="Q373" s="3" t="str">
        <f t="shared" si="52"/>
        <v>روغن موتور پرمیوم</v>
      </c>
      <c r="R373" s="3">
        <f t="shared" si="53"/>
        <v>1</v>
      </c>
      <c r="S373" s="3" t="str">
        <f t="shared" si="54"/>
        <v>سرویسکار توصیه شده - روغن موتور پرمیوم</v>
      </c>
      <c r="V373" s="3" t="str">
        <f t="shared" si="55"/>
        <v/>
      </c>
      <c r="AG373" s="3" t="str">
        <f>_xlfn.IFNA(IF(VLOOKUP(A373,$J$2:$M$200,4,0) &lt;&gt; 0, VLOOKUP(A373,$J$2:$M$200,4,0), ""),"")</f>
        <v>سرویس کار</v>
      </c>
      <c r="AH373" s="3" t="str">
        <f>_xlfn.IFNA(IF(VLOOKUP(B373,$J$2:$M$200,4,0) &lt;&gt; 0, VLOOKUP(B373,$J$2:$M$200,4,0), ""),"")</f>
        <v>قیمت</v>
      </c>
      <c r="AI373" s="3">
        <f>IF(AND(AG373&lt;&gt;"",AH373&lt;&gt;"", AG373&lt;&gt;AH373),C373,"")</f>
        <v>1</v>
      </c>
      <c r="AJ373" s="3" t="str">
        <f t="shared" si="56"/>
        <v>سرویس کار To قیمت</v>
      </c>
      <c r="AO373" s="3">
        <v>0</v>
      </c>
      <c r="AP373" s="3">
        <v>0</v>
      </c>
      <c r="AU373" s="3" t="str">
        <f t="shared" si="58"/>
        <v/>
      </c>
      <c r="AV373" s="3" t="str">
        <f t="shared" si="57"/>
        <v/>
      </c>
      <c r="BA373" s="3">
        <v>0</v>
      </c>
      <c r="BB373" s="3">
        <v>0</v>
      </c>
    </row>
    <row r="374" spans="1:54" x14ac:dyDescent="0.3">
      <c r="A374" s="3" t="str">
        <v>همکار</v>
      </c>
      <c r="B374" s="3" t="str">
        <v>کیلومتر</v>
      </c>
      <c r="C374" s="3">
        <v>1</v>
      </c>
      <c r="E374" s="3" t="str">
        <v>همکار</v>
      </c>
      <c r="P374" s="3" t="str">
        <f t="shared" si="51"/>
        <v>سرویسکار توصیه شده</v>
      </c>
      <c r="Q374" s="3" t="str">
        <f t="shared" si="52"/>
        <v>قابلیت طی مسافت بیشتر</v>
      </c>
      <c r="R374" s="3">
        <f t="shared" si="53"/>
        <v>1</v>
      </c>
      <c r="S374" s="3" t="str">
        <f t="shared" si="54"/>
        <v>سرویسکار توصیه شده - قابلیت طی مسافت بیشتر</v>
      </c>
      <c r="V374" s="3" t="str">
        <f t="shared" si="55"/>
        <v/>
      </c>
      <c r="AG374" s="3" t="str">
        <f>_xlfn.IFNA(IF(VLOOKUP(A374,$J$2:$M$200,4,0) &lt;&gt; 0, VLOOKUP(A374,$J$2:$M$200,4,0), ""),"")</f>
        <v>سرویس کار</v>
      </c>
      <c r="AH374" s="3" t="str">
        <f>_xlfn.IFNA(IF(VLOOKUP(B374,$J$2:$M$200,4,0) &lt;&gt; 0, VLOOKUP(B374,$J$2:$M$200,4,0), ""),"")</f>
        <v>کیفیت</v>
      </c>
      <c r="AI374" s="3">
        <f>IF(AND(AG374&lt;&gt;"",AH374&lt;&gt;"", AG374&lt;&gt;AH374),C374,"")</f>
        <v>1</v>
      </c>
      <c r="AJ374" s="3" t="str">
        <f t="shared" si="56"/>
        <v>سرویس کار To کیفیت</v>
      </c>
      <c r="AO374" s="3">
        <v>0</v>
      </c>
      <c r="AP374" s="3">
        <v>0</v>
      </c>
      <c r="AU374" s="3" t="str">
        <f t="shared" si="58"/>
        <v/>
      </c>
      <c r="AV374" s="3" t="str">
        <f t="shared" si="57"/>
        <v/>
      </c>
      <c r="BA374" s="3">
        <v>0</v>
      </c>
      <c r="BB374" s="3">
        <v>0</v>
      </c>
    </row>
    <row r="375" spans="1:54" x14ac:dyDescent="0.3">
      <c r="A375" s="3" t="str">
        <v>همکار</v>
      </c>
      <c r="B375" s="3" t="str">
        <v>هزینه</v>
      </c>
      <c r="C375" s="3">
        <v>1</v>
      </c>
      <c r="E375" s="3" t="str">
        <v>همکار</v>
      </c>
      <c r="P375" s="3" t="str">
        <f t="shared" si="51"/>
        <v>سرویسکار توصیه شده</v>
      </c>
      <c r="Q375" s="3" t="str">
        <f t="shared" si="52"/>
        <v>روغن موتور اقتصادی</v>
      </c>
      <c r="R375" s="3">
        <f t="shared" si="53"/>
        <v>1</v>
      </c>
      <c r="S375" s="3" t="str">
        <f t="shared" si="54"/>
        <v>سرویسکار توصیه شده - روغن موتور اقتصادی</v>
      </c>
      <c r="V375" s="3" t="str">
        <f t="shared" si="55"/>
        <v/>
      </c>
      <c r="AG375" s="3" t="str">
        <f>_xlfn.IFNA(IF(VLOOKUP(A375,$J$2:$M$200,4,0) &lt;&gt; 0, VLOOKUP(A375,$J$2:$M$200,4,0), ""),"")</f>
        <v>سرویس کار</v>
      </c>
      <c r="AH375" s="3" t="str">
        <f>_xlfn.IFNA(IF(VLOOKUP(B375,$J$2:$M$200,4,0) &lt;&gt; 0, VLOOKUP(B375,$J$2:$M$200,4,0), ""),"")</f>
        <v>قیمت</v>
      </c>
      <c r="AI375" s="3">
        <f>IF(AND(AG375&lt;&gt;"",AH375&lt;&gt;"", AG375&lt;&gt;AH375),C375,"")</f>
        <v>1</v>
      </c>
      <c r="AJ375" s="3" t="str">
        <f t="shared" si="56"/>
        <v>سرویس کار To قیمت</v>
      </c>
      <c r="AO375" s="3">
        <v>0</v>
      </c>
      <c r="AP375" s="3">
        <v>0</v>
      </c>
      <c r="AU375" s="3" t="str">
        <f t="shared" si="58"/>
        <v/>
      </c>
      <c r="AV375" s="3" t="str">
        <f t="shared" si="57"/>
        <v/>
      </c>
      <c r="BA375" s="3">
        <v>0</v>
      </c>
      <c r="BB375" s="3">
        <v>0</v>
      </c>
    </row>
    <row r="376" spans="1:54" x14ac:dyDescent="0.3">
      <c r="A376" s="3" t="str">
        <v>کیلومتر</v>
      </c>
      <c r="B376" s="3" t="str">
        <v>استاندارد</v>
      </c>
      <c r="C376" s="3">
        <v>1</v>
      </c>
      <c r="E376" s="3" t="str">
        <v>کیلومتر</v>
      </c>
      <c r="P376" s="3" t="str">
        <f t="shared" si="51"/>
        <v>قابلیت طی مسافت بیشتر</v>
      </c>
      <c r="Q376" s="3" t="str">
        <f t="shared" si="52"/>
        <v>استاندارد</v>
      </c>
      <c r="R376" s="3">
        <f t="shared" si="53"/>
        <v>1</v>
      </c>
      <c r="S376" s="3" t="str">
        <f t="shared" si="54"/>
        <v>قابلیت طی مسافت بیشتر - استاندارد</v>
      </c>
      <c r="V376" s="3" t="str">
        <f t="shared" si="55"/>
        <v/>
      </c>
      <c r="AG376" s="3" t="str">
        <f>_xlfn.IFNA(IF(VLOOKUP(A376,$J$2:$M$200,4,0) &lt;&gt; 0, VLOOKUP(A376,$J$2:$M$200,4,0), ""),"")</f>
        <v>کیفیت</v>
      </c>
      <c r="AH376" s="3" t="str">
        <f>_xlfn.IFNA(IF(VLOOKUP(B376,$J$2:$M$200,4,0) &lt;&gt; 0, VLOOKUP(B376,$J$2:$M$200,4,0), ""),"")</f>
        <v>کیفیت</v>
      </c>
      <c r="AI376" s="3" t="str">
        <f>IF(AND(AG376&lt;&gt;"",AH376&lt;&gt;"", AG376&lt;&gt;AH376),C376,"")</f>
        <v/>
      </c>
      <c r="AJ376" s="3" t="str">
        <f t="shared" si="56"/>
        <v/>
      </c>
      <c r="AO376" s="3">
        <v>0</v>
      </c>
      <c r="AP376" s="3">
        <v>0</v>
      </c>
      <c r="AU376" s="3">
        <f t="shared" si="58"/>
        <v>1</v>
      </c>
      <c r="AV376" s="3" t="str">
        <f t="shared" si="57"/>
        <v>کیفیت To کیفیت</v>
      </c>
      <c r="BA376" s="3">
        <v>0</v>
      </c>
      <c r="BB376" s="3">
        <v>0</v>
      </c>
    </row>
    <row r="377" spans="1:54" x14ac:dyDescent="0.3">
      <c r="A377" s="3" t="str">
        <v>گرون</v>
      </c>
      <c r="B377" s="3" t="str">
        <v>دوستان</v>
      </c>
      <c r="C377" s="3">
        <v>1</v>
      </c>
      <c r="E377" s="3" t="str">
        <v>گرون</v>
      </c>
      <c r="P377" s="3" t="str">
        <f t="shared" si="51"/>
        <v>روغن موتور پرمیوم</v>
      </c>
      <c r="Q377" s="3" t="str">
        <f t="shared" si="52"/>
        <v>سرویسکار توصیه شده</v>
      </c>
      <c r="R377" s="3">
        <f t="shared" si="53"/>
        <v>1</v>
      </c>
      <c r="S377" s="3" t="str">
        <f t="shared" si="54"/>
        <v>روغن موتور پرمیوم - سرویسکار توصیه شده</v>
      </c>
      <c r="V377" s="3" t="str">
        <f t="shared" si="55"/>
        <v/>
      </c>
      <c r="AG377" s="3" t="str">
        <f>_xlfn.IFNA(IF(VLOOKUP(A377,$J$2:$M$200,4,0) &lt;&gt; 0, VLOOKUP(A377,$J$2:$M$200,4,0), ""),"")</f>
        <v>قیمت</v>
      </c>
      <c r="AH377" s="3" t="str">
        <f>_xlfn.IFNA(IF(VLOOKUP(B377,$J$2:$M$200,4,0) &lt;&gt; 0, VLOOKUP(B377,$J$2:$M$200,4,0), ""),"")</f>
        <v>سرویس کار</v>
      </c>
      <c r="AI377" s="3">
        <f>IF(AND(AG377&lt;&gt;"",AH377&lt;&gt;"", AG377&lt;&gt;AH377),C377,"")</f>
        <v>1</v>
      </c>
      <c r="AJ377" s="3" t="str">
        <f t="shared" si="56"/>
        <v>قیمت To سرویس کار</v>
      </c>
      <c r="AO377" s="3">
        <v>0</v>
      </c>
      <c r="AP377" s="3">
        <v>0</v>
      </c>
      <c r="AU377" s="3" t="str">
        <f t="shared" si="58"/>
        <v/>
      </c>
      <c r="AV377" s="3" t="str">
        <f t="shared" si="57"/>
        <v/>
      </c>
      <c r="BA377" s="3">
        <v>0</v>
      </c>
      <c r="BB377" s="3">
        <v>0</v>
      </c>
    </row>
    <row r="378" spans="1:54" x14ac:dyDescent="0.3">
      <c r="A378" s="3" t="str">
        <v>گرون</v>
      </c>
      <c r="B378" s="3" t="str">
        <v>گازوییل</v>
      </c>
      <c r="C378" s="3">
        <v>1</v>
      </c>
      <c r="E378" s="3" t="str">
        <v>گرون</v>
      </c>
      <c r="P378" s="3" t="str">
        <f t="shared" si="51"/>
        <v>روغن موتور پرمیوم</v>
      </c>
      <c r="Q378" s="3" t="str">
        <f t="shared" si="52"/>
        <v>اصالت روغن موتور</v>
      </c>
      <c r="R378" s="3">
        <f t="shared" si="53"/>
        <v>1</v>
      </c>
      <c r="S378" s="3" t="str">
        <f t="shared" si="54"/>
        <v>روغن موتور پرمیوم - اصالت روغن موتور</v>
      </c>
      <c r="V378" s="3" t="str">
        <f t="shared" si="55"/>
        <v/>
      </c>
      <c r="AG378" s="3" t="str">
        <f>_xlfn.IFNA(IF(VLOOKUP(A378,$J$2:$M$200,4,0) &lt;&gt; 0, VLOOKUP(A378,$J$2:$M$200,4,0), ""),"")</f>
        <v>قیمت</v>
      </c>
      <c r="AH378" s="3" t="str">
        <f>_xlfn.IFNA(IF(VLOOKUP(B378,$J$2:$M$200,4,0) &lt;&gt; 0, VLOOKUP(B378,$J$2:$M$200,4,0), ""),"")</f>
        <v>برند</v>
      </c>
      <c r="AI378" s="3">
        <f>IF(AND(AG378&lt;&gt;"",AH378&lt;&gt;"", AG378&lt;&gt;AH378),C378,"")</f>
        <v>1</v>
      </c>
      <c r="AJ378" s="3" t="str">
        <f t="shared" si="56"/>
        <v>قیمت To برند</v>
      </c>
      <c r="AO378" s="3">
        <v>0</v>
      </c>
      <c r="AP378" s="3">
        <v>0</v>
      </c>
      <c r="AU378" s="3" t="str">
        <f t="shared" si="58"/>
        <v/>
      </c>
      <c r="AV378" s="3" t="str">
        <f t="shared" si="57"/>
        <v/>
      </c>
      <c r="BA378" s="3">
        <v>0</v>
      </c>
      <c r="BB378" s="3">
        <v>0</v>
      </c>
    </row>
    <row r="379" spans="1:54" x14ac:dyDescent="0.3">
      <c r="A379" s="3" t="str">
        <v>اورجینال</v>
      </c>
      <c r="B379" s="3" t="str">
        <v>ارزون</v>
      </c>
      <c r="C379" s="3">
        <v>1</v>
      </c>
      <c r="E379" s="3" t="str">
        <v>اورجینال</v>
      </c>
      <c r="P379" s="3" t="str">
        <f t="shared" si="51"/>
        <v>اصالت روغن موتور</v>
      </c>
      <c r="Q379" s="3" t="str">
        <f t="shared" si="52"/>
        <v>روغن موتور اقتصادی</v>
      </c>
      <c r="R379" s="3">
        <f t="shared" si="53"/>
        <v>1</v>
      </c>
      <c r="S379" s="3" t="str">
        <f t="shared" si="54"/>
        <v>اصالت روغن موتور - روغن موتور اقتصادی</v>
      </c>
      <c r="V379" s="3" t="str">
        <f t="shared" si="55"/>
        <v/>
      </c>
      <c r="AG379" s="3" t="str">
        <f>_xlfn.IFNA(IF(VLOOKUP(A379,$J$2:$M$200,4,0) &lt;&gt; 0, VLOOKUP(A379,$J$2:$M$200,4,0), ""),"")</f>
        <v>برند</v>
      </c>
      <c r="AH379" s="3" t="str">
        <f>_xlfn.IFNA(IF(VLOOKUP(B379,$J$2:$M$200,4,0) &lt;&gt; 0, VLOOKUP(B379,$J$2:$M$200,4,0), ""),"")</f>
        <v>قیمت</v>
      </c>
      <c r="AI379" s="3">
        <f>IF(AND(AG379&lt;&gt;"",AH379&lt;&gt;"", AG379&lt;&gt;AH379),C379,"")</f>
        <v>1</v>
      </c>
      <c r="AJ379" s="3" t="str">
        <f t="shared" si="56"/>
        <v>برند To قیمت</v>
      </c>
      <c r="AO379" s="3">
        <v>0</v>
      </c>
      <c r="AP379" s="3">
        <v>0</v>
      </c>
      <c r="AU379" s="3" t="str">
        <f t="shared" si="58"/>
        <v/>
      </c>
      <c r="AV379" s="3" t="str">
        <f t="shared" si="57"/>
        <v/>
      </c>
      <c r="BA379" s="3">
        <v>0</v>
      </c>
      <c r="BB379" s="3">
        <v>0</v>
      </c>
    </row>
    <row r="380" spans="1:54" x14ac:dyDescent="0.3">
      <c r="A380" s="3" t="str">
        <v>گرون</v>
      </c>
      <c r="B380" s="3" t="str">
        <v>زیاده</v>
      </c>
      <c r="C380" s="3">
        <v>1</v>
      </c>
      <c r="E380" s="3" t="str">
        <v>گرون</v>
      </c>
      <c r="P380" s="3" t="str">
        <f t="shared" si="51"/>
        <v>روغن موتور پرمیوم</v>
      </c>
      <c r="Q380" s="3" t="str">
        <f t="shared" si="52"/>
        <v>در دسترس بودن</v>
      </c>
      <c r="R380" s="3">
        <f t="shared" si="53"/>
        <v>1</v>
      </c>
      <c r="S380" s="3" t="str">
        <f t="shared" si="54"/>
        <v>روغن موتور پرمیوم - در دسترس بودن</v>
      </c>
      <c r="V380" s="3" t="str">
        <f t="shared" si="55"/>
        <v/>
      </c>
      <c r="AG380" s="3" t="str">
        <f>_xlfn.IFNA(IF(VLOOKUP(A380,$J$2:$M$200,4,0) &lt;&gt; 0, VLOOKUP(A380,$J$2:$M$200,4,0), ""),"")</f>
        <v>قیمت</v>
      </c>
      <c r="AH380" s="3" t="str">
        <f>_xlfn.IFNA(IF(VLOOKUP(B380,$J$2:$M$200,4,0) &lt;&gt; 0, VLOOKUP(B380,$J$2:$M$200,4,0), ""),"")</f>
        <v>برند</v>
      </c>
      <c r="AI380" s="3">
        <f>IF(AND(AG380&lt;&gt;"",AH380&lt;&gt;"", AG380&lt;&gt;AH380),C380,"")</f>
        <v>1</v>
      </c>
      <c r="AJ380" s="3" t="str">
        <f t="shared" si="56"/>
        <v>قیمت To برند</v>
      </c>
      <c r="AO380" s="3">
        <v>0</v>
      </c>
      <c r="AP380" s="3">
        <v>0</v>
      </c>
      <c r="AU380" s="3" t="str">
        <f t="shared" si="58"/>
        <v/>
      </c>
      <c r="AV380" s="3" t="str">
        <f t="shared" si="57"/>
        <v/>
      </c>
      <c r="BA380" s="3">
        <v>0</v>
      </c>
      <c r="BB380" s="3">
        <v>0</v>
      </c>
    </row>
    <row r="381" spans="1:54" x14ac:dyDescent="0.3">
      <c r="A381" s="3" t="str">
        <v>خارج</v>
      </c>
      <c r="B381" s="3" t="str">
        <v>هزینه</v>
      </c>
      <c r="C381" s="3">
        <v>1</v>
      </c>
      <c r="E381" s="3" t="str">
        <v>خارج</v>
      </c>
      <c r="P381" s="3" t="str">
        <f t="shared" si="51"/>
        <v>برند وارداتی</v>
      </c>
      <c r="Q381" s="3" t="str">
        <f t="shared" si="52"/>
        <v>روغن موتور اقتصادی</v>
      </c>
      <c r="R381" s="3">
        <f t="shared" si="53"/>
        <v>1</v>
      </c>
      <c r="S381" s="3" t="str">
        <f t="shared" si="54"/>
        <v>برند وارداتی - روغن موتور اقتصادی</v>
      </c>
      <c r="V381" s="3" t="str">
        <f t="shared" si="55"/>
        <v/>
      </c>
      <c r="AG381" s="3" t="str">
        <f>_xlfn.IFNA(IF(VLOOKUP(A381,$J$2:$M$200,4,0) &lt;&gt; 0, VLOOKUP(A381,$J$2:$M$200,4,0), ""),"")</f>
        <v>برند</v>
      </c>
      <c r="AH381" s="3" t="str">
        <f>_xlfn.IFNA(IF(VLOOKUP(B381,$J$2:$M$200,4,0) &lt;&gt; 0, VLOOKUP(B381,$J$2:$M$200,4,0), ""),"")</f>
        <v>قیمت</v>
      </c>
      <c r="AI381" s="3">
        <f>IF(AND(AG381&lt;&gt;"",AH381&lt;&gt;"", AG381&lt;&gt;AH381),C381,"")</f>
        <v>1</v>
      </c>
      <c r="AJ381" s="3" t="str">
        <f t="shared" si="56"/>
        <v>برند To قیمت</v>
      </c>
      <c r="AO381" s="3">
        <v>0</v>
      </c>
      <c r="AP381" s="3">
        <v>0</v>
      </c>
      <c r="AU381" s="3" t="str">
        <f t="shared" si="58"/>
        <v/>
      </c>
      <c r="AV381" s="3" t="str">
        <f t="shared" si="57"/>
        <v/>
      </c>
      <c r="BA381" s="3">
        <v>0</v>
      </c>
      <c r="BB381" s="3">
        <v>0</v>
      </c>
    </row>
    <row r="382" spans="1:54" x14ac:dyDescent="0.3">
      <c r="A382" s="3" t="str">
        <v>مکانیک</v>
      </c>
      <c r="B382" s="3" t="str">
        <v>خارج</v>
      </c>
      <c r="C382" s="3">
        <v>1</v>
      </c>
      <c r="E382" s="3" t="str">
        <v>مکانیک</v>
      </c>
      <c r="P382" s="3" t="str">
        <f t="shared" si="51"/>
        <v>سرویسکار توصیه شده</v>
      </c>
      <c r="Q382" s="3" t="str">
        <f t="shared" si="52"/>
        <v>برند وارداتی</v>
      </c>
      <c r="R382" s="3">
        <f t="shared" si="53"/>
        <v>1</v>
      </c>
      <c r="S382" s="3" t="str">
        <f t="shared" si="54"/>
        <v>سرویسکار توصیه شده - برند وارداتی</v>
      </c>
      <c r="V382" s="3" t="str">
        <f t="shared" si="55"/>
        <v/>
      </c>
      <c r="AG382" s="3" t="str">
        <f>_xlfn.IFNA(IF(VLOOKUP(A382,$J$2:$M$200,4,0) &lt;&gt; 0, VLOOKUP(A382,$J$2:$M$200,4,0), ""),"")</f>
        <v>سرویس کار</v>
      </c>
      <c r="AH382" s="3" t="str">
        <f>_xlfn.IFNA(IF(VLOOKUP(B382,$J$2:$M$200,4,0) &lt;&gt; 0, VLOOKUP(B382,$J$2:$M$200,4,0), ""),"")</f>
        <v>برند</v>
      </c>
      <c r="AI382" s="3">
        <f>IF(AND(AG382&lt;&gt;"",AH382&lt;&gt;"", AG382&lt;&gt;AH382),C382,"")</f>
        <v>1</v>
      </c>
      <c r="AJ382" s="3" t="str">
        <f t="shared" si="56"/>
        <v>سرویس کار To برند</v>
      </c>
      <c r="AO382" s="3">
        <v>0</v>
      </c>
      <c r="AP382" s="3">
        <v>0</v>
      </c>
      <c r="AU382" s="3" t="str">
        <f t="shared" si="58"/>
        <v/>
      </c>
      <c r="AV382" s="3" t="str">
        <f t="shared" si="57"/>
        <v/>
      </c>
      <c r="BA382" s="3">
        <v>0</v>
      </c>
      <c r="BB382" s="3">
        <v>0</v>
      </c>
    </row>
    <row r="383" spans="1:54" x14ac:dyDescent="0.3">
      <c r="A383" s="3" t="str">
        <v>گرون</v>
      </c>
      <c r="B383" s="3" t="str">
        <v>اصل</v>
      </c>
      <c r="C383" s="3">
        <v>1</v>
      </c>
      <c r="E383" s="3" t="str">
        <v>گرون</v>
      </c>
      <c r="P383" s="3" t="str">
        <f t="shared" si="51"/>
        <v>روغن موتور پرمیوم</v>
      </c>
      <c r="Q383" s="3" t="str">
        <f t="shared" si="52"/>
        <v>اصالت روغن موتور</v>
      </c>
      <c r="R383" s="3">
        <f t="shared" si="53"/>
        <v>1</v>
      </c>
      <c r="S383" s="3" t="str">
        <f t="shared" si="54"/>
        <v>روغن موتور پرمیوم - اصالت روغن موتور</v>
      </c>
      <c r="V383" s="3" t="str">
        <f t="shared" si="55"/>
        <v/>
      </c>
      <c r="AG383" s="3" t="str">
        <f>_xlfn.IFNA(IF(VLOOKUP(A383,$J$2:$M$200,4,0) &lt;&gt; 0, VLOOKUP(A383,$J$2:$M$200,4,0), ""),"")</f>
        <v>قیمت</v>
      </c>
      <c r="AH383" s="3" t="str">
        <f>_xlfn.IFNA(IF(VLOOKUP(B383,$J$2:$M$200,4,0) &lt;&gt; 0, VLOOKUP(B383,$J$2:$M$200,4,0), ""),"")</f>
        <v>برند</v>
      </c>
      <c r="AI383" s="3">
        <f>IF(AND(AG383&lt;&gt;"",AH383&lt;&gt;"", AG383&lt;&gt;AH383),C383,"")</f>
        <v>1</v>
      </c>
      <c r="AJ383" s="3" t="str">
        <f t="shared" si="56"/>
        <v>قیمت To برند</v>
      </c>
      <c r="AO383" s="3">
        <v>0</v>
      </c>
      <c r="AP383" s="3">
        <v>0</v>
      </c>
      <c r="AU383" s="3" t="str">
        <f t="shared" si="58"/>
        <v/>
      </c>
      <c r="AV383" s="3" t="str">
        <f t="shared" si="57"/>
        <v/>
      </c>
      <c r="BA383" s="3">
        <v>0</v>
      </c>
      <c r="BB383" s="3">
        <v>0</v>
      </c>
    </row>
    <row r="384" spans="1:54" x14ac:dyDescent="0.3">
      <c r="A384" s="3" t="str">
        <v>تومن</v>
      </c>
      <c r="B384" s="3" t="str">
        <v>اصل</v>
      </c>
      <c r="C384" s="3">
        <v>1</v>
      </c>
      <c r="E384" s="3" t="str">
        <v>تومن</v>
      </c>
      <c r="P384" s="3" t="str">
        <f t="shared" si="51"/>
        <v>روغن موتور اقتصادی</v>
      </c>
      <c r="Q384" s="3" t="str">
        <f t="shared" si="52"/>
        <v>اصالت روغن موتور</v>
      </c>
      <c r="R384" s="3">
        <f t="shared" si="53"/>
        <v>1</v>
      </c>
      <c r="S384" s="3" t="str">
        <f t="shared" si="54"/>
        <v>روغن موتور اقتصادی - اصالت روغن موتور</v>
      </c>
      <c r="V384" s="3" t="str">
        <f t="shared" si="55"/>
        <v/>
      </c>
      <c r="AG384" s="3" t="str">
        <f>_xlfn.IFNA(IF(VLOOKUP(A384,$J$2:$M$200,4,0) &lt;&gt; 0, VLOOKUP(A384,$J$2:$M$200,4,0), ""),"")</f>
        <v>قیمت</v>
      </c>
      <c r="AH384" s="3" t="str">
        <f>_xlfn.IFNA(IF(VLOOKUP(B384,$J$2:$M$200,4,0) &lt;&gt; 0, VLOOKUP(B384,$J$2:$M$200,4,0), ""),"")</f>
        <v>برند</v>
      </c>
      <c r="AI384" s="3">
        <f>IF(AND(AG384&lt;&gt;"",AH384&lt;&gt;"", AG384&lt;&gt;AH384),C384,"")</f>
        <v>1</v>
      </c>
      <c r="AJ384" s="3" t="str">
        <f t="shared" si="56"/>
        <v>قیمت To برند</v>
      </c>
      <c r="AO384" s="3">
        <v>0</v>
      </c>
      <c r="AP384" s="3">
        <v>0</v>
      </c>
      <c r="AU384" s="3" t="str">
        <f t="shared" si="58"/>
        <v/>
      </c>
      <c r="AV384" s="3" t="str">
        <f t="shared" si="57"/>
        <v/>
      </c>
      <c r="BA384" s="3">
        <v>0</v>
      </c>
      <c r="BB384" s="3">
        <v>0</v>
      </c>
    </row>
    <row r="385" spans="1:54" x14ac:dyDescent="0.3">
      <c r="A385" s="3" t="str">
        <v>دوستان</v>
      </c>
      <c r="B385" s="3" t="str">
        <v>گرون</v>
      </c>
      <c r="C385" s="3">
        <v>1</v>
      </c>
      <c r="E385" s="3" t="str">
        <v>دوستان</v>
      </c>
      <c r="P385" s="3" t="str">
        <f t="shared" si="51"/>
        <v>سرویسکار توصیه شده</v>
      </c>
      <c r="Q385" s="3" t="str">
        <f t="shared" si="52"/>
        <v>روغن موتور پرمیوم</v>
      </c>
      <c r="R385" s="3">
        <f t="shared" si="53"/>
        <v>1</v>
      </c>
      <c r="S385" s="3" t="str">
        <f t="shared" si="54"/>
        <v>سرویسکار توصیه شده - روغن موتور پرمیوم</v>
      </c>
      <c r="V385" s="3" t="str">
        <f t="shared" si="55"/>
        <v/>
      </c>
      <c r="AG385" s="3" t="str">
        <f>_xlfn.IFNA(IF(VLOOKUP(A385,$J$2:$M$200,4,0) &lt;&gt; 0, VLOOKUP(A385,$J$2:$M$200,4,0), ""),"")</f>
        <v>سرویس کار</v>
      </c>
      <c r="AH385" s="3" t="str">
        <f>_xlfn.IFNA(IF(VLOOKUP(B385,$J$2:$M$200,4,0) &lt;&gt; 0, VLOOKUP(B385,$J$2:$M$200,4,0), ""),"")</f>
        <v>قیمت</v>
      </c>
      <c r="AI385" s="3">
        <f>IF(AND(AG385&lt;&gt;"",AH385&lt;&gt;"", AG385&lt;&gt;AH385),C385,"")</f>
        <v>1</v>
      </c>
      <c r="AJ385" s="3" t="str">
        <f t="shared" si="56"/>
        <v>سرویس کار To قیمت</v>
      </c>
      <c r="AO385" s="3">
        <v>0</v>
      </c>
      <c r="AP385" s="3">
        <v>0</v>
      </c>
      <c r="AU385" s="3" t="str">
        <f t="shared" si="58"/>
        <v/>
      </c>
      <c r="AV385" s="3" t="str">
        <f t="shared" si="57"/>
        <v/>
      </c>
      <c r="BA385" s="3">
        <v>0</v>
      </c>
      <c r="BB385" s="3">
        <v>0</v>
      </c>
    </row>
    <row r="386" spans="1:54" x14ac:dyDescent="0.3">
      <c r="A386" s="3" t="str">
        <v>مطمئن</v>
      </c>
      <c r="B386" s="3" t="str">
        <v>خارج</v>
      </c>
      <c r="C386" s="3">
        <v>1</v>
      </c>
      <c r="E386" s="3" t="str">
        <v>مطمئن</v>
      </c>
      <c r="P386" s="3" t="str">
        <f t="shared" ref="P386:P449" si="59">_xlfn.IFNA(IF(VLOOKUP(A386,$J$2:$M$200,3,0) &lt;&gt; 0, VLOOKUP(A386,$J$2:$M$200,3,0), ""),"")</f>
        <v>اعتماد به سرویسکار</v>
      </c>
      <c r="Q386" s="3" t="str">
        <f t="shared" si="52"/>
        <v>برند وارداتی</v>
      </c>
      <c r="R386" s="3">
        <f t="shared" si="53"/>
        <v>1</v>
      </c>
      <c r="S386" s="3" t="str">
        <f t="shared" si="54"/>
        <v>اعتماد به سرویسکار - برند وارداتی</v>
      </c>
      <c r="V386" s="3" t="str">
        <f t="shared" si="55"/>
        <v/>
      </c>
      <c r="AG386" s="3" t="str">
        <f>_xlfn.IFNA(IF(VLOOKUP(A386,$J$2:$M$200,4,0) &lt;&gt; 0, VLOOKUP(A386,$J$2:$M$200,4,0), ""),"")</f>
        <v>سرویس کار</v>
      </c>
      <c r="AH386" s="3" t="str">
        <f>_xlfn.IFNA(IF(VLOOKUP(B386,$J$2:$M$200,4,0) &lt;&gt; 0, VLOOKUP(B386,$J$2:$M$200,4,0), ""),"")</f>
        <v>برند</v>
      </c>
      <c r="AI386" s="3">
        <f>IF(AND(AG386&lt;&gt;"",AH386&lt;&gt;"", AG386&lt;&gt;AH386),C386,"")</f>
        <v>1</v>
      </c>
      <c r="AJ386" s="3" t="str">
        <f t="shared" si="56"/>
        <v>سرویس کار To برند</v>
      </c>
      <c r="AO386" s="3">
        <v>0</v>
      </c>
      <c r="AP386" s="3">
        <v>0</v>
      </c>
      <c r="AU386" s="3" t="str">
        <f t="shared" si="58"/>
        <v/>
      </c>
      <c r="AV386" s="3" t="str">
        <f t="shared" si="57"/>
        <v/>
      </c>
      <c r="BA386" s="3">
        <v>0</v>
      </c>
      <c r="BB386" s="3">
        <v>0</v>
      </c>
    </row>
    <row r="387" spans="1:54" x14ac:dyDescent="0.3">
      <c r="A387" s="3" t="str">
        <v>داخلی</v>
      </c>
      <c r="B387" s="3" t="str">
        <v>بهران</v>
      </c>
      <c r="C387" s="3">
        <v>1</v>
      </c>
      <c r="E387" s="3" t="str">
        <v>داخلی</v>
      </c>
      <c r="P387" s="3" t="str">
        <f t="shared" si="59"/>
        <v>برند ایرانی</v>
      </c>
      <c r="Q387" s="3" t="str">
        <f t="shared" ref="Q387:Q450" si="60">_xlfn.IFNA(IF(VLOOKUP(B387,$J$2:$M$200,3,0) &lt;&gt; 0, VLOOKUP(B387,$J$2:$M$200,3,0), ""),"")</f>
        <v>برند ایرانی</v>
      </c>
      <c r="R387" s="3" t="str">
        <f t="shared" ref="R387:R450" si="61">IF(AND(P387&lt;&gt;"",Q387&lt;&gt;"", P387&lt;&gt;Q387),C387,"")</f>
        <v/>
      </c>
      <c r="S387" s="3" t="str">
        <f t="shared" ref="S387:S450" si="62">IF(R387&lt;&gt;"",_xlfn.CONCAT(P387," - ",Q387),"")</f>
        <v/>
      </c>
      <c r="V387" s="3" t="str">
        <f t="shared" ref="V387:V450" si="63">IF(U387&lt;&gt;"",SUMIFS(R:R,S:S,U387),"")</f>
        <v/>
      </c>
      <c r="AG387" s="3" t="str">
        <f>_xlfn.IFNA(IF(VLOOKUP(A387,$J$2:$M$200,4,0) &lt;&gt; 0, VLOOKUP(A387,$J$2:$M$200,4,0), ""),"")</f>
        <v>برند</v>
      </c>
      <c r="AH387" s="3" t="str">
        <f>_xlfn.IFNA(IF(VLOOKUP(B387,$J$2:$M$200,4,0) &lt;&gt; 0, VLOOKUP(B387,$J$2:$M$200,4,0), ""),"")</f>
        <v>برند</v>
      </c>
      <c r="AI387" s="3" t="str">
        <f>IF(AND(AG387&lt;&gt;"",AH387&lt;&gt;"", AG387&lt;&gt;AH387),C387,"")</f>
        <v/>
      </c>
      <c r="AJ387" s="3" t="str">
        <f t="shared" ref="AJ387:AJ450" si="64">IF(AI387&lt;&gt;"",_xlfn.CONCAT(AG387," To ",AH387),"")</f>
        <v/>
      </c>
      <c r="AO387" s="3">
        <v>0</v>
      </c>
      <c r="AP387" s="3">
        <v>0</v>
      </c>
      <c r="AU387" s="3">
        <f t="shared" si="58"/>
        <v>1</v>
      </c>
      <c r="AV387" s="3" t="str">
        <f t="shared" ref="AV387:AV450" si="65">IF(AU387&lt;&gt;"",_xlfn.CONCAT(AG387," To ",AH387),"")</f>
        <v>برند To برند</v>
      </c>
      <c r="BA387" s="3">
        <v>0</v>
      </c>
      <c r="BB387" s="3">
        <v>0</v>
      </c>
    </row>
    <row r="388" spans="1:54" x14ac:dyDescent="0.3">
      <c r="A388" s="3" t="str">
        <v>ادینول</v>
      </c>
      <c r="B388" s="3" t="str">
        <v>تومن</v>
      </c>
      <c r="C388" s="3">
        <v>1</v>
      </c>
      <c r="E388" s="3" t="str">
        <v>ادینول</v>
      </c>
      <c r="P388" s="3" t="str">
        <f t="shared" si="59"/>
        <v>برند وارداتی</v>
      </c>
      <c r="Q388" s="3" t="str">
        <f t="shared" si="60"/>
        <v>روغن موتور اقتصادی</v>
      </c>
      <c r="R388" s="3">
        <f t="shared" si="61"/>
        <v>1</v>
      </c>
      <c r="S388" s="3" t="str">
        <f t="shared" si="62"/>
        <v>برند وارداتی - روغن موتور اقتصادی</v>
      </c>
      <c r="V388" s="3" t="str">
        <f t="shared" si="63"/>
        <v/>
      </c>
      <c r="AG388" s="3" t="str">
        <f>_xlfn.IFNA(IF(VLOOKUP(A388,$J$2:$M$200,4,0) &lt;&gt; 0, VLOOKUP(A388,$J$2:$M$200,4,0), ""),"")</f>
        <v>برند</v>
      </c>
      <c r="AH388" s="3" t="str">
        <f>_xlfn.IFNA(IF(VLOOKUP(B388,$J$2:$M$200,4,0) &lt;&gt; 0, VLOOKUP(B388,$J$2:$M$200,4,0), ""),"")</f>
        <v>قیمت</v>
      </c>
      <c r="AI388" s="3">
        <f>IF(AND(AG388&lt;&gt;"",AH388&lt;&gt;"", AG388&lt;&gt;AH388),C388,"")</f>
        <v>1</v>
      </c>
      <c r="AJ388" s="3" t="str">
        <f t="shared" si="64"/>
        <v>برند To قیمت</v>
      </c>
      <c r="AO388" s="3">
        <v>0</v>
      </c>
      <c r="AP388" s="3">
        <v>0</v>
      </c>
      <c r="AU388" s="3" t="str">
        <f t="shared" si="58"/>
        <v/>
      </c>
      <c r="AV388" s="3" t="str">
        <f t="shared" si="65"/>
        <v/>
      </c>
      <c r="BA388" s="3">
        <v>0</v>
      </c>
      <c r="BB388" s="3">
        <v>0</v>
      </c>
    </row>
    <row r="389" spans="1:54" x14ac:dyDescent="0.3">
      <c r="A389" s="3" t="str">
        <v>ارزون</v>
      </c>
      <c r="B389" s="3" t="str">
        <v>ایران</v>
      </c>
      <c r="C389" s="3">
        <v>1</v>
      </c>
      <c r="E389" s="3" t="str">
        <v>ارزون</v>
      </c>
      <c r="P389" s="3" t="str">
        <f t="shared" si="59"/>
        <v>روغن موتور اقتصادی</v>
      </c>
      <c r="Q389" s="3" t="str">
        <f t="shared" si="60"/>
        <v>برند ایرانی</v>
      </c>
      <c r="R389" s="3">
        <f t="shared" si="61"/>
        <v>1</v>
      </c>
      <c r="S389" s="3" t="str">
        <f t="shared" si="62"/>
        <v>روغن موتور اقتصادی - برند ایرانی</v>
      </c>
      <c r="V389" s="3" t="str">
        <f t="shared" si="63"/>
        <v/>
      </c>
      <c r="AG389" s="3" t="str">
        <f>_xlfn.IFNA(IF(VLOOKUP(A389,$J$2:$M$200,4,0) &lt;&gt; 0, VLOOKUP(A389,$J$2:$M$200,4,0), ""),"")</f>
        <v>قیمت</v>
      </c>
      <c r="AH389" s="3" t="str">
        <f>_xlfn.IFNA(IF(VLOOKUP(B389,$J$2:$M$200,4,0) &lt;&gt; 0, VLOOKUP(B389,$J$2:$M$200,4,0), ""),"")</f>
        <v>برند</v>
      </c>
      <c r="AI389" s="3">
        <f>IF(AND(AG389&lt;&gt;"",AH389&lt;&gt;"", AG389&lt;&gt;AH389),C389,"")</f>
        <v>1</v>
      </c>
      <c r="AJ389" s="3" t="str">
        <f t="shared" si="64"/>
        <v>قیمت To برند</v>
      </c>
      <c r="AO389" s="3">
        <v>0</v>
      </c>
      <c r="AP389" s="3">
        <v>0</v>
      </c>
      <c r="AU389" s="3" t="str">
        <f t="shared" si="58"/>
        <v/>
      </c>
      <c r="AV389" s="3" t="str">
        <f t="shared" si="65"/>
        <v/>
      </c>
      <c r="BA389" s="3">
        <v>0</v>
      </c>
      <c r="BB389" s="3">
        <v>0</v>
      </c>
    </row>
    <row r="390" spans="1:54" x14ac:dyDescent="0.3">
      <c r="A390" s="3" t="str">
        <v>فیک</v>
      </c>
      <c r="B390" s="3" t="str">
        <v>هزینه</v>
      </c>
      <c r="C390" s="3">
        <v>1</v>
      </c>
      <c r="E390" s="3" t="str">
        <v>فیک</v>
      </c>
      <c r="P390" s="3" t="str">
        <f t="shared" si="59"/>
        <v>اصالت روغن موتور</v>
      </c>
      <c r="Q390" s="3" t="str">
        <f t="shared" si="60"/>
        <v>روغن موتور اقتصادی</v>
      </c>
      <c r="R390" s="3">
        <f t="shared" si="61"/>
        <v>1</v>
      </c>
      <c r="S390" s="3" t="str">
        <f t="shared" si="62"/>
        <v>اصالت روغن موتور - روغن موتور اقتصادی</v>
      </c>
      <c r="V390" s="3" t="str">
        <f t="shared" si="63"/>
        <v/>
      </c>
      <c r="AG390" s="3" t="str">
        <f>_xlfn.IFNA(IF(VLOOKUP(A390,$J$2:$M$200,4,0) &lt;&gt; 0, VLOOKUP(A390,$J$2:$M$200,4,0), ""),"")</f>
        <v>برند</v>
      </c>
      <c r="AH390" s="3" t="str">
        <f>_xlfn.IFNA(IF(VLOOKUP(B390,$J$2:$M$200,4,0) &lt;&gt; 0, VLOOKUP(B390,$J$2:$M$200,4,0), ""),"")</f>
        <v>قیمت</v>
      </c>
      <c r="AI390" s="3">
        <f>IF(AND(AG390&lt;&gt;"",AH390&lt;&gt;"", AG390&lt;&gt;AH390),C390,"")</f>
        <v>1</v>
      </c>
      <c r="AJ390" s="3" t="str">
        <f t="shared" si="64"/>
        <v>برند To قیمت</v>
      </c>
      <c r="AO390" s="3">
        <v>0</v>
      </c>
      <c r="AP390" s="3">
        <v>0</v>
      </c>
      <c r="AU390" s="3" t="str">
        <f t="shared" si="58"/>
        <v/>
      </c>
      <c r="AV390" s="3" t="str">
        <f t="shared" si="65"/>
        <v/>
      </c>
      <c r="BA390" s="3">
        <v>0</v>
      </c>
      <c r="BB390" s="3">
        <v>0</v>
      </c>
    </row>
    <row r="391" spans="1:54" x14ac:dyDescent="0.3">
      <c r="A391" s="3" t="str">
        <v>کیلومتر</v>
      </c>
      <c r="B391" s="3" t="str">
        <v>ارزون</v>
      </c>
      <c r="C391" s="3">
        <v>1</v>
      </c>
      <c r="E391" s="3" t="str">
        <v>کیلومتر</v>
      </c>
      <c r="P391" s="3" t="str">
        <f t="shared" si="59"/>
        <v>قابلیت طی مسافت بیشتر</v>
      </c>
      <c r="Q391" s="3" t="str">
        <f t="shared" si="60"/>
        <v>روغن موتور اقتصادی</v>
      </c>
      <c r="R391" s="3">
        <f t="shared" si="61"/>
        <v>1</v>
      </c>
      <c r="S391" s="3" t="str">
        <f t="shared" si="62"/>
        <v>قابلیت طی مسافت بیشتر - روغن موتور اقتصادی</v>
      </c>
      <c r="V391" s="3" t="str">
        <f t="shared" si="63"/>
        <v/>
      </c>
      <c r="AG391" s="3" t="str">
        <f>_xlfn.IFNA(IF(VLOOKUP(A391,$J$2:$M$200,4,0) &lt;&gt; 0, VLOOKUP(A391,$J$2:$M$200,4,0), ""),"")</f>
        <v>کیفیت</v>
      </c>
      <c r="AH391" s="3" t="str">
        <f>_xlfn.IFNA(IF(VLOOKUP(B391,$J$2:$M$200,4,0) &lt;&gt; 0, VLOOKUP(B391,$J$2:$M$200,4,0), ""),"")</f>
        <v>قیمت</v>
      </c>
      <c r="AI391" s="3">
        <f>IF(AND(AG391&lt;&gt;"",AH391&lt;&gt;"", AG391&lt;&gt;AH391),C391,"")</f>
        <v>1</v>
      </c>
      <c r="AJ391" s="3" t="str">
        <f t="shared" si="64"/>
        <v>کیفیت To قیمت</v>
      </c>
      <c r="AO391" s="3">
        <v>0</v>
      </c>
      <c r="AP391" s="3">
        <v>0</v>
      </c>
      <c r="AU391" s="3" t="str">
        <f t="shared" si="58"/>
        <v/>
      </c>
      <c r="AV391" s="3" t="str">
        <f t="shared" si="65"/>
        <v/>
      </c>
      <c r="BA391" s="3">
        <v>0</v>
      </c>
      <c r="BB391" s="3">
        <v>0</v>
      </c>
    </row>
    <row r="392" spans="1:54" x14ac:dyDescent="0.3">
      <c r="A392" s="3" t="str">
        <v>کاسترول</v>
      </c>
      <c r="B392" s="3" t="str">
        <v>اصل</v>
      </c>
      <c r="C392" s="3">
        <v>1</v>
      </c>
      <c r="E392" s="3" t="str">
        <v>کاسترول</v>
      </c>
      <c r="P392" s="3" t="str">
        <f t="shared" si="59"/>
        <v>برند وارداتی</v>
      </c>
      <c r="Q392" s="3" t="str">
        <f t="shared" si="60"/>
        <v>اصالت روغن موتور</v>
      </c>
      <c r="R392" s="3">
        <f t="shared" si="61"/>
        <v>1</v>
      </c>
      <c r="S392" s="3" t="str">
        <f t="shared" si="62"/>
        <v>برند وارداتی - اصالت روغن موتور</v>
      </c>
      <c r="V392" s="3" t="str">
        <f t="shared" si="63"/>
        <v/>
      </c>
      <c r="AG392" s="3" t="str">
        <f>_xlfn.IFNA(IF(VLOOKUP(A392,$J$2:$M$200,4,0) &lt;&gt; 0, VLOOKUP(A392,$J$2:$M$200,4,0), ""),"")</f>
        <v>برند</v>
      </c>
      <c r="AH392" s="3" t="str">
        <f>_xlfn.IFNA(IF(VLOOKUP(B392,$J$2:$M$200,4,0) &lt;&gt; 0, VLOOKUP(B392,$J$2:$M$200,4,0), ""),"")</f>
        <v>برند</v>
      </c>
      <c r="AI392" s="3" t="str">
        <f>IF(AND(AG392&lt;&gt;"",AH392&lt;&gt;"", AG392&lt;&gt;AH392),C392,"")</f>
        <v/>
      </c>
      <c r="AJ392" s="3" t="str">
        <f t="shared" si="64"/>
        <v/>
      </c>
      <c r="AO392" s="3">
        <v>0</v>
      </c>
      <c r="AP392" s="3">
        <v>0</v>
      </c>
      <c r="AU392" s="3">
        <f t="shared" si="58"/>
        <v>1</v>
      </c>
      <c r="AV392" s="3" t="str">
        <f t="shared" si="65"/>
        <v>برند To برند</v>
      </c>
      <c r="BA392" s="3">
        <v>0</v>
      </c>
      <c r="BB392" s="3">
        <v>0</v>
      </c>
    </row>
    <row r="393" spans="1:54" x14ac:dyDescent="0.3">
      <c r="A393" s="3" t="str">
        <v>استاندارد</v>
      </c>
      <c r="B393" s="3" t="str">
        <v>توصیه</v>
      </c>
      <c r="C393" s="3">
        <v>1</v>
      </c>
      <c r="E393" s="3" t="str">
        <v>استاندارد</v>
      </c>
      <c r="P393" s="3" t="str">
        <f t="shared" si="59"/>
        <v>استاندارد</v>
      </c>
      <c r="Q393" s="3" t="str">
        <f t="shared" si="60"/>
        <v>سرویسکار توصیه شده</v>
      </c>
      <c r="R393" s="3">
        <f t="shared" si="61"/>
        <v>1</v>
      </c>
      <c r="S393" s="3" t="str">
        <f t="shared" si="62"/>
        <v>استاندارد - سرویسکار توصیه شده</v>
      </c>
      <c r="V393" s="3" t="str">
        <f t="shared" si="63"/>
        <v/>
      </c>
      <c r="AG393" s="3" t="str">
        <f>_xlfn.IFNA(IF(VLOOKUP(A393,$J$2:$M$200,4,0) &lt;&gt; 0, VLOOKUP(A393,$J$2:$M$200,4,0), ""),"")</f>
        <v>کیفیت</v>
      </c>
      <c r="AH393" s="3" t="str">
        <f>_xlfn.IFNA(IF(VLOOKUP(B393,$J$2:$M$200,4,0) &lt;&gt; 0, VLOOKUP(B393,$J$2:$M$200,4,0), ""),"")</f>
        <v>سرویس کار</v>
      </c>
      <c r="AI393" s="3">
        <f>IF(AND(AG393&lt;&gt;"",AH393&lt;&gt;"", AG393&lt;&gt;AH393),C393,"")</f>
        <v>1</v>
      </c>
      <c r="AJ393" s="3" t="str">
        <f t="shared" si="64"/>
        <v>کیفیت To سرویس کار</v>
      </c>
      <c r="AO393" s="3">
        <v>0</v>
      </c>
      <c r="AP393" s="3">
        <v>0</v>
      </c>
      <c r="AU393" s="3" t="str">
        <f t="shared" si="58"/>
        <v/>
      </c>
      <c r="AV393" s="3" t="str">
        <f t="shared" si="65"/>
        <v/>
      </c>
      <c r="BA393" s="3">
        <v>0</v>
      </c>
      <c r="BB393" s="3">
        <v>0</v>
      </c>
    </row>
    <row r="394" spans="1:54" x14ac:dyDescent="0.3">
      <c r="A394" s="3" t="str">
        <v>واردات</v>
      </c>
      <c r="B394" s="3" t="str">
        <v>اقتصادی</v>
      </c>
      <c r="C394" s="3">
        <v>1</v>
      </c>
      <c r="E394" s="3" t="str">
        <v>واردات</v>
      </c>
      <c r="P394" s="3" t="str">
        <f t="shared" si="59"/>
        <v>برند وارداتی</v>
      </c>
      <c r="Q394" s="3" t="str">
        <f t="shared" si="60"/>
        <v>روغن موتور اقتصادی</v>
      </c>
      <c r="R394" s="3">
        <f t="shared" si="61"/>
        <v>1</v>
      </c>
      <c r="S394" s="3" t="str">
        <f t="shared" si="62"/>
        <v>برند وارداتی - روغن موتور اقتصادی</v>
      </c>
      <c r="V394" s="3" t="str">
        <f t="shared" si="63"/>
        <v/>
      </c>
      <c r="AG394" s="3" t="str">
        <f>_xlfn.IFNA(IF(VLOOKUP(A394,$J$2:$M$200,4,0) &lt;&gt; 0, VLOOKUP(A394,$J$2:$M$200,4,0), ""),"")</f>
        <v>برند</v>
      </c>
      <c r="AH394" s="3" t="str">
        <f>_xlfn.IFNA(IF(VLOOKUP(B394,$J$2:$M$200,4,0) &lt;&gt; 0, VLOOKUP(B394,$J$2:$M$200,4,0), ""),"")</f>
        <v>قیمت</v>
      </c>
      <c r="AI394" s="3">
        <f>IF(AND(AG394&lt;&gt;"",AH394&lt;&gt;"", AG394&lt;&gt;AH394),C394,"")</f>
        <v>1</v>
      </c>
      <c r="AJ394" s="3" t="str">
        <f t="shared" si="64"/>
        <v>برند To قیمت</v>
      </c>
      <c r="AO394" s="3">
        <v>0</v>
      </c>
      <c r="AP394" s="3">
        <v>0</v>
      </c>
      <c r="AU394" s="3" t="str">
        <f t="shared" si="58"/>
        <v/>
      </c>
      <c r="AV394" s="3" t="str">
        <f t="shared" si="65"/>
        <v/>
      </c>
      <c r="BA394" s="3">
        <v>0</v>
      </c>
      <c r="BB394" s="3">
        <v>0</v>
      </c>
    </row>
    <row r="395" spans="1:54" x14ac:dyDescent="0.3">
      <c r="A395" s="3" t="str">
        <v>صدا</v>
      </c>
      <c r="B395" s="3" t="str">
        <v>هزینه</v>
      </c>
      <c r="C395" s="3">
        <v>1</v>
      </c>
      <c r="E395" s="3" t="str">
        <v>صدا</v>
      </c>
      <c r="P395" s="3" t="str">
        <f t="shared" si="59"/>
        <v>نرم و روان حرکت کردن موتور</v>
      </c>
      <c r="Q395" s="3" t="str">
        <f t="shared" si="60"/>
        <v>روغن موتور اقتصادی</v>
      </c>
      <c r="R395" s="3">
        <f t="shared" si="61"/>
        <v>1</v>
      </c>
      <c r="S395" s="3" t="str">
        <f t="shared" si="62"/>
        <v>نرم و روان حرکت کردن موتور - روغن موتور اقتصادی</v>
      </c>
      <c r="V395" s="3" t="str">
        <f t="shared" si="63"/>
        <v/>
      </c>
      <c r="AG395" s="3" t="str">
        <f>_xlfn.IFNA(IF(VLOOKUP(A395,$J$2:$M$200,4,0) &lt;&gt; 0, VLOOKUP(A395,$J$2:$M$200,4,0), ""),"")</f>
        <v>کیفیت</v>
      </c>
      <c r="AH395" s="3" t="str">
        <f>_xlfn.IFNA(IF(VLOOKUP(B395,$J$2:$M$200,4,0) &lt;&gt; 0, VLOOKUP(B395,$J$2:$M$200,4,0), ""),"")</f>
        <v>قیمت</v>
      </c>
      <c r="AI395" s="3">
        <f>IF(AND(AG395&lt;&gt;"",AH395&lt;&gt;"", AG395&lt;&gt;AH395),C395,"")</f>
        <v>1</v>
      </c>
      <c r="AJ395" s="3" t="str">
        <f t="shared" si="64"/>
        <v>کیفیت To قیمت</v>
      </c>
      <c r="AO395" s="3">
        <v>0</v>
      </c>
      <c r="AP395" s="3">
        <v>0</v>
      </c>
      <c r="AU395" s="3" t="str">
        <f t="shared" si="58"/>
        <v/>
      </c>
      <c r="AV395" s="3" t="str">
        <f t="shared" si="65"/>
        <v/>
      </c>
      <c r="BA395" s="3">
        <v>0</v>
      </c>
      <c r="BB395" s="3">
        <v>0</v>
      </c>
    </row>
    <row r="396" spans="1:54" x14ac:dyDescent="0.3">
      <c r="A396" s="3" t="str">
        <v>تومن</v>
      </c>
      <c r="B396" s="3" t="str">
        <v>رنگ</v>
      </c>
      <c r="C396" s="3">
        <v>1</v>
      </c>
      <c r="E396" s="3" t="str">
        <v>تومن</v>
      </c>
      <c r="P396" s="3" t="str">
        <f t="shared" si="59"/>
        <v>روغن موتور اقتصادی</v>
      </c>
      <c r="Q396" s="3" t="str">
        <f t="shared" si="60"/>
        <v>شفافیت روغن موتور</v>
      </c>
      <c r="R396" s="3">
        <f t="shared" si="61"/>
        <v>1</v>
      </c>
      <c r="S396" s="3" t="str">
        <f t="shared" si="62"/>
        <v>روغن موتور اقتصادی - شفافیت روغن موتور</v>
      </c>
      <c r="V396" s="3" t="str">
        <f t="shared" si="63"/>
        <v/>
      </c>
      <c r="AG396" s="3" t="str">
        <f>_xlfn.IFNA(IF(VLOOKUP(A396,$J$2:$M$200,4,0) &lt;&gt; 0, VLOOKUP(A396,$J$2:$M$200,4,0), ""),"")</f>
        <v>قیمت</v>
      </c>
      <c r="AH396" s="3" t="str">
        <f>_xlfn.IFNA(IF(VLOOKUP(B396,$J$2:$M$200,4,0) &lt;&gt; 0, VLOOKUP(B396,$J$2:$M$200,4,0), ""),"")</f>
        <v>کیفیت</v>
      </c>
      <c r="AI396" s="3">
        <f>IF(AND(AG396&lt;&gt;"",AH396&lt;&gt;"", AG396&lt;&gt;AH396),C396,"")</f>
        <v>1</v>
      </c>
      <c r="AJ396" s="3" t="str">
        <f t="shared" si="64"/>
        <v>قیمت To کیفیت</v>
      </c>
      <c r="AO396" s="3">
        <v>0</v>
      </c>
      <c r="AP396" s="3">
        <v>0</v>
      </c>
      <c r="AU396" s="3" t="str">
        <f t="shared" si="58"/>
        <v/>
      </c>
      <c r="AV396" s="3" t="str">
        <f t="shared" si="65"/>
        <v/>
      </c>
      <c r="BA396" s="3">
        <v>0</v>
      </c>
      <c r="BB396" s="3">
        <v>0</v>
      </c>
    </row>
    <row r="397" spans="1:54" x14ac:dyDescent="0.3">
      <c r="A397" s="3" t="str">
        <v>کاسترول</v>
      </c>
      <c r="B397" s="3" t="str">
        <v>ماکت</v>
      </c>
      <c r="C397" s="3">
        <v>1</v>
      </c>
      <c r="E397" s="3" t="str">
        <v>کاسترول</v>
      </c>
      <c r="P397" s="3" t="str">
        <f t="shared" si="59"/>
        <v>برند وارداتی</v>
      </c>
      <c r="Q397" s="3" t="str">
        <f t="shared" si="60"/>
        <v xml:space="preserve">تبلیغات </v>
      </c>
      <c r="R397" s="3">
        <f t="shared" si="61"/>
        <v>1</v>
      </c>
      <c r="S397" s="3" t="str">
        <f t="shared" si="62"/>
        <v xml:space="preserve">برند وارداتی - تبلیغات </v>
      </c>
      <c r="V397" s="3" t="str">
        <f t="shared" si="63"/>
        <v/>
      </c>
      <c r="AG397" s="3" t="str">
        <f>_xlfn.IFNA(IF(VLOOKUP(A397,$J$2:$M$200,4,0) &lt;&gt; 0, VLOOKUP(A397,$J$2:$M$200,4,0), ""),"")</f>
        <v>برند</v>
      </c>
      <c r="AH397" s="3" t="str">
        <f>_xlfn.IFNA(IF(VLOOKUP(B397,$J$2:$M$200,4,0) &lt;&gt; 0, VLOOKUP(B397,$J$2:$M$200,4,0), ""),"")</f>
        <v>برند</v>
      </c>
      <c r="AI397" s="3" t="str">
        <f>IF(AND(AG397&lt;&gt;"",AH397&lt;&gt;"", AG397&lt;&gt;AH397),C397,"")</f>
        <v/>
      </c>
      <c r="AJ397" s="3" t="str">
        <f t="shared" si="64"/>
        <v/>
      </c>
      <c r="AO397" s="3">
        <v>0</v>
      </c>
      <c r="AP397" s="3">
        <v>0</v>
      </c>
      <c r="AU397" s="3">
        <f t="shared" si="58"/>
        <v>1</v>
      </c>
      <c r="AV397" s="3" t="str">
        <f t="shared" si="65"/>
        <v>برند To برند</v>
      </c>
      <c r="BA397" s="3">
        <v>0</v>
      </c>
      <c r="BB397" s="3">
        <v>0</v>
      </c>
    </row>
    <row r="398" spans="1:54" x14ac:dyDescent="0.3">
      <c r="A398" s="3" t="str">
        <v>تومن</v>
      </c>
      <c r="B398" s="3" t="str">
        <v>همیشگی</v>
      </c>
      <c r="C398" s="3">
        <v>1</v>
      </c>
      <c r="E398" s="3" t="str">
        <v>تومن</v>
      </c>
      <c r="P398" s="3" t="str">
        <f t="shared" si="59"/>
        <v>روغن موتور اقتصادی</v>
      </c>
      <c r="Q398" s="3" t="str">
        <f t="shared" si="60"/>
        <v>آشناییت با سرویسکار</v>
      </c>
      <c r="R398" s="3">
        <f t="shared" si="61"/>
        <v>1</v>
      </c>
      <c r="S398" s="3" t="str">
        <f t="shared" si="62"/>
        <v>روغن موتور اقتصادی - آشناییت با سرویسکار</v>
      </c>
      <c r="V398" s="3" t="str">
        <f t="shared" si="63"/>
        <v/>
      </c>
      <c r="AG398" s="3" t="str">
        <f>_xlfn.IFNA(IF(VLOOKUP(A398,$J$2:$M$200,4,0) &lt;&gt; 0, VLOOKUP(A398,$J$2:$M$200,4,0), ""),"")</f>
        <v>قیمت</v>
      </c>
      <c r="AH398" s="3" t="str">
        <f>_xlfn.IFNA(IF(VLOOKUP(B398,$J$2:$M$200,4,0) &lt;&gt; 0, VLOOKUP(B398,$J$2:$M$200,4,0), ""),"")</f>
        <v>سرویس کار</v>
      </c>
      <c r="AI398" s="3">
        <f>IF(AND(AG398&lt;&gt;"",AH398&lt;&gt;"", AG398&lt;&gt;AH398),C398,"")</f>
        <v>1</v>
      </c>
      <c r="AJ398" s="3" t="str">
        <f t="shared" si="64"/>
        <v>قیمت To سرویس کار</v>
      </c>
      <c r="AO398" s="3">
        <v>0</v>
      </c>
      <c r="AP398" s="3">
        <v>0</v>
      </c>
      <c r="AU398" s="3" t="str">
        <f t="shared" si="58"/>
        <v/>
      </c>
      <c r="AV398" s="3" t="str">
        <f t="shared" si="65"/>
        <v/>
      </c>
      <c r="BA398" s="3">
        <v>0</v>
      </c>
      <c r="BB398" s="3">
        <v>0</v>
      </c>
    </row>
    <row r="399" spans="1:54" x14ac:dyDescent="0.3">
      <c r="A399" s="3" t="str">
        <v>دوستان</v>
      </c>
      <c r="B399" s="3" t="str">
        <v>یاتاقان</v>
      </c>
      <c r="C399" s="3">
        <v>1</v>
      </c>
      <c r="E399" s="3" t="str">
        <v>دوستان</v>
      </c>
      <c r="P399" s="3" t="str">
        <f t="shared" si="59"/>
        <v>سرویسکار توصیه شده</v>
      </c>
      <c r="Q399" s="3" t="str">
        <f t="shared" si="60"/>
        <v>گریس نشدن (عدم چسبندگی)</v>
      </c>
      <c r="R399" s="3">
        <f t="shared" si="61"/>
        <v>1</v>
      </c>
      <c r="S399" s="3" t="str">
        <f t="shared" si="62"/>
        <v>سرویسکار توصیه شده - گریس نشدن (عدم چسبندگی)</v>
      </c>
      <c r="V399" s="3" t="str">
        <f t="shared" si="63"/>
        <v/>
      </c>
      <c r="AG399" s="3" t="str">
        <f>_xlfn.IFNA(IF(VLOOKUP(A399,$J$2:$M$200,4,0) &lt;&gt; 0, VLOOKUP(A399,$J$2:$M$200,4,0), ""),"")</f>
        <v>سرویس کار</v>
      </c>
      <c r="AH399" s="3" t="str">
        <f>_xlfn.IFNA(IF(VLOOKUP(B399,$J$2:$M$200,4,0) &lt;&gt; 0, VLOOKUP(B399,$J$2:$M$200,4,0), ""),"")</f>
        <v>کیفیت</v>
      </c>
      <c r="AI399" s="3">
        <f>IF(AND(AG399&lt;&gt;"",AH399&lt;&gt;"", AG399&lt;&gt;AH399),C399,"")</f>
        <v>1</v>
      </c>
      <c r="AJ399" s="3" t="str">
        <f t="shared" si="64"/>
        <v>سرویس کار To کیفیت</v>
      </c>
      <c r="AO399" s="3">
        <v>0</v>
      </c>
      <c r="AP399" s="3">
        <v>0</v>
      </c>
      <c r="AU399" s="3" t="str">
        <f t="shared" si="58"/>
        <v/>
      </c>
      <c r="AV399" s="3" t="str">
        <f t="shared" si="65"/>
        <v/>
      </c>
      <c r="BA399" s="3">
        <v>0</v>
      </c>
      <c r="BB399" s="3">
        <v>0</v>
      </c>
    </row>
    <row r="400" spans="1:54" x14ac:dyDescent="0.3">
      <c r="A400" s="3" t="str">
        <v>توصیه</v>
      </c>
      <c r="B400" s="3" t="str">
        <v>تعمیرگاه</v>
      </c>
      <c r="C400" s="3">
        <v>1</v>
      </c>
      <c r="E400" s="3" t="str">
        <v>توصیه</v>
      </c>
      <c r="P400" s="3" t="str">
        <f t="shared" si="59"/>
        <v>سرویسکار توصیه شده</v>
      </c>
      <c r="Q400" s="3" t="str">
        <f t="shared" si="60"/>
        <v>آشناییت با سرویسکار</v>
      </c>
      <c r="R400" s="3">
        <f t="shared" si="61"/>
        <v>1</v>
      </c>
      <c r="S400" s="3" t="str">
        <f t="shared" si="62"/>
        <v>سرویسکار توصیه شده - آشناییت با سرویسکار</v>
      </c>
      <c r="V400" s="3" t="str">
        <f t="shared" si="63"/>
        <v/>
      </c>
      <c r="AG400" s="3" t="str">
        <f>_xlfn.IFNA(IF(VLOOKUP(A400,$J$2:$M$200,4,0) &lt;&gt; 0, VLOOKUP(A400,$J$2:$M$200,4,0), ""),"")</f>
        <v>سرویس کار</v>
      </c>
      <c r="AH400" s="3" t="str">
        <f>_xlfn.IFNA(IF(VLOOKUP(B400,$J$2:$M$200,4,0) &lt;&gt; 0, VLOOKUP(B400,$J$2:$M$200,4,0), ""),"")</f>
        <v>سرویس کار</v>
      </c>
      <c r="AI400" s="3" t="str">
        <f>IF(AND(AG400&lt;&gt;"",AH400&lt;&gt;"", AG400&lt;&gt;AH400),C400,"")</f>
        <v/>
      </c>
      <c r="AJ400" s="3" t="str">
        <f t="shared" si="64"/>
        <v/>
      </c>
      <c r="AO400" s="3">
        <v>0</v>
      </c>
      <c r="AP400" s="3">
        <v>0</v>
      </c>
      <c r="AU400" s="3">
        <f t="shared" si="58"/>
        <v>1</v>
      </c>
      <c r="AV400" s="3" t="str">
        <f t="shared" si="65"/>
        <v>سرویس کار To سرویس کار</v>
      </c>
      <c r="BA400" s="3">
        <v>0</v>
      </c>
      <c r="BB400" s="3">
        <v>0</v>
      </c>
    </row>
    <row r="401" spans="1:54" x14ac:dyDescent="0.3">
      <c r="A401" s="3" t="str">
        <v>تعمیر</v>
      </c>
      <c r="B401" s="3" t="str">
        <v>نرم</v>
      </c>
      <c r="C401" s="3">
        <v>1</v>
      </c>
      <c r="E401" s="3" t="str">
        <v>تعمیر</v>
      </c>
      <c r="P401" s="3" t="str">
        <f t="shared" si="59"/>
        <v/>
      </c>
      <c r="Q401" s="3" t="str">
        <f t="shared" si="60"/>
        <v>نرم و روان حرکت کردن موتور</v>
      </c>
      <c r="R401" s="3" t="str">
        <f t="shared" si="61"/>
        <v/>
      </c>
      <c r="S401" s="3" t="str">
        <f t="shared" si="62"/>
        <v/>
      </c>
      <c r="V401" s="3" t="str">
        <f t="shared" si="63"/>
        <v/>
      </c>
      <c r="AG401" s="3" t="str">
        <f>_xlfn.IFNA(IF(VLOOKUP(A401,$J$2:$M$200,4,0) &lt;&gt; 0, VLOOKUP(A401,$J$2:$M$200,4,0), ""),"")</f>
        <v/>
      </c>
      <c r="AH401" s="3" t="str">
        <f>_xlfn.IFNA(IF(VLOOKUP(B401,$J$2:$M$200,4,0) &lt;&gt; 0, VLOOKUP(B401,$J$2:$M$200,4,0), ""),"")</f>
        <v>کیفیت</v>
      </c>
      <c r="AI401" s="3" t="str">
        <f>IF(AND(AG401&lt;&gt;"",AH401&lt;&gt;"", AG401&lt;&gt;AH401),C401,"")</f>
        <v/>
      </c>
      <c r="AJ401" s="3" t="str">
        <f t="shared" si="64"/>
        <v/>
      </c>
      <c r="AO401" s="3">
        <v>0</v>
      </c>
      <c r="AP401" s="3">
        <v>0</v>
      </c>
      <c r="AU401" s="3" t="str">
        <f t="shared" si="58"/>
        <v/>
      </c>
      <c r="AV401" s="3" t="str">
        <f t="shared" si="65"/>
        <v/>
      </c>
      <c r="BA401" s="3">
        <v>0</v>
      </c>
      <c r="BB401" s="3">
        <v>0</v>
      </c>
    </row>
    <row r="402" spans="1:54" x14ac:dyDescent="0.3">
      <c r="A402" s="3" t="str">
        <v>تعمیرکار</v>
      </c>
      <c r="B402" s="3" t="str">
        <v>ایران</v>
      </c>
      <c r="C402" s="3">
        <v>1</v>
      </c>
      <c r="E402" s="3" t="str">
        <v>تعمیرکار</v>
      </c>
      <c r="P402" s="3" t="str">
        <f t="shared" si="59"/>
        <v>اعتماد به سرویسکار</v>
      </c>
      <c r="Q402" s="3" t="str">
        <f t="shared" si="60"/>
        <v>برند ایرانی</v>
      </c>
      <c r="R402" s="3">
        <f t="shared" si="61"/>
        <v>1</v>
      </c>
      <c r="S402" s="3" t="str">
        <f t="shared" si="62"/>
        <v>اعتماد به سرویسکار - برند ایرانی</v>
      </c>
      <c r="V402" s="3" t="str">
        <f t="shared" si="63"/>
        <v/>
      </c>
      <c r="AG402" s="3" t="str">
        <f>_xlfn.IFNA(IF(VLOOKUP(A402,$J$2:$M$200,4,0) &lt;&gt; 0, VLOOKUP(A402,$J$2:$M$200,4,0), ""),"")</f>
        <v>سرویس کار</v>
      </c>
      <c r="AH402" s="3" t="str">
        <f>_xlfn.IFNA(IF(VLOOKUP(B402,$J$2:$M$200,4,0) &lt;&gt; 0, VLOOKUP(B402,$J$2:$M$200,4,0), ""),"")</f>
        <v>برند</v>
      </c>
      <c r="AI402" s="3">
        <f>IF(AND(AG402&lt;&gt;"",AH402&lt;&gt;"", AG402&lt;&gt;AH402),C402,"")</f>
        <v>1</v>
      </c>
      <c r="AJ402" s="3" t="str">
        <f t="shared" si="64"/>
        <v>سرویس کار To برند</v>
      </c>
      <c r="AO402" s="3">
        <v>0</v>
      </c>
      <c r="AP402" s="3">
        <v>0</v>
      </c>
      <c r="AU402" s="3" t="str">
        <f t="shared" si="58"/>
        <v/>
      </c>
      <c r="AV402" s="3" t="str">
        <f t="shared" si="65"/>
        <v/>
      </c>
      <c r="BA402" s="3">
        <v>0</v>
      </c>
      <c r="BB402" s="3">
        <v>0</v>
      </c>
    </row>
    <row r="403" spans="1:54" x14ac:dyDescent="0.3">
      <c r="A403" s="3" t="str">
        <v>بهران</v>
      </c>
      <c r="B403" s="3" t="str">
        <v>کیلومتر</v>
      </c>
      <c r="C403" s="3">
        <v>1</v>
      </c>
      <c r="E403" s="3" t="str">
        <v>بهران</v>
      </c>
      <c r="P403" s="3" t="str">
        <f t="shared" si="59"/>
        <v>برند ایرانی</v>
      </c>
      <c r="Q403" s="3" t="str">
        <f t="shared" si="60"/>
        <v>قابلیت طی مسافت بیشتر</v>
      </c>
      <c r="R403" s="3">
        <f t="shared" si="61"/>
        <v>1</v>
      </c>
      <c r="S403" s="3" t="str">
        <f t="shared" si="62"/>
        <v>برند ایرانی - قابلیت طی مسافت بیشتر</v>
      </c>
      <c r="V403" s="3" t="str">
        <f t="shared" si="63"/>
        <v/>
      </c>
      <c r="AG403" s="3" t="str">
        <f>_xlfn.IFNA(IF(VLOOKUP(A403,$J$2:$M$200,4,0) &lt;&gt; 0, VLOOKUP(A403,$J$2:$M$200,4,0), ""),"")</f>
        <v>برند</v>
      </c>
      <c r="AH403" s="3" t="str">
        <f>_xlfn.IFNA(IF(VLOOKUP(B403,$J$2:$M$200,4,0) &lt;&gt; 0, VLOOKUP(B403,$J$2:$M$200,4,0), ""),"")</f>
        <v>کیفیت</v>
      </c>
      <c r="AI403" s="3">
        <f>IF(AND(AG403&lt;&gt;"",AH403&lt;&gt;"", AG403&lt;&gt;AH403),C403,"")</f>
        <v>1</v>
      </c>
      <c r="AJ403" s="3" t="str">
        <f t="shared" si="64"/>
        <v>برند To کیفیت</v>
      </c>
      <c r="AO403" s="3">
        <v>0</v>
      </c>
      <c r="AP403" s="3">
        <v>0</v>
      </c>
      <c r="AU403" s="3" t="str">
        <f t="shared" si="58"/>
        <v/>
      </c>
      <c r="AV403" s="3" t="str">
        <f t="shared" si="65"/>
        <v/>
      </c>
      <c r="BA403" s="3">
        <v>0</v>
      </c>
      <c r="BB403" s="3">
        <v>0</v>
      </c>
    </row>
    <row r="404" spans="1:54" x14ac:dyDescent="0.3">
      <c r="A404" s="3" t="str">
        <v>گرون</v>
      </c>
      <c r="B404" s="3" t="str">
        <v>ارزون</v>
      </c>
      <c r="C404" s="3">
        <v>1</v>
      </c>
      <c r="E404" s="3" t="str">
        <v>گرون</v>
      </c>
      <c r="P404" s="3" t="str">
        <f t="shared" si="59"/>
        <v>روغن موتور پرمیوم</v>
      </c>
      <c r="Q404" s="3" t="str">
        <f t="shared" si="60"/>
        <v>روغن موتور اقتصادی</v>
      </c>
      <c r="R404" s="3">
        <f t="shared" si="61"/>
        <v>1</v>
      </c>
      <c r="S404" s="3" t="str">
        <f t="shared" si="62"/>
        <v>روغن موتور پرمیوم - روغن موتور اقتصادی</v>
      </c>
      <c r="V404" s="3" t="str">
        <f t="shared" si="63"/>
        <v/>
      </c>
      <c r="AG404" s="3" t="str">
        <f>_xlfn.IFNA(IF(VLOOKUP(A404,$J$2:$M$200,4,0) &lt;&gt; 0, VLOOKUP(A404,$J$2:$M$200,4,0), ""),"")</f>
        <v>قیمت</v>
      </c>
      <c r="AH404" s="3" t="str">
        <f>_xlfn.IFNA(IF(VLOOKUP(B404,$J$2:$M$200,4,0) &lt;&gt; 0, VLOOKUP(B404,$J$2:$M$200,4,0), ""),"")</f>
        <v>قیمت</v>
      </c>
      <c r="AI404" s="3" t="str">
        <f>IF(AND(AG404&lt;&gt;"",AH404&lt;&gt;"", AG404&lt;&gt;AH404),C404,"")</f>
        <v/>
      </c>
      <c r="AJ404" s="3" t="str">
        <f t="shared" si="64"/>
        <v/>
      </c>
      <c r="AO404" s="3">
        <v>0</v>
      </c>
      <c r="AP404" s="3">
        <v>0</v>
      </c>
      <c r="AU404" s="3">
        <f t="shared" ref="AU404:AU467" si="66">IF(AND(AG404&lt;&gt;"",AH404&lt;&gt;"", AG404=AH404),C404,"")</f>
        <v>1</v>
      </c>
      <c r="AV404" s="3" t="str">
        <f t="shared" si="65"/>
        <v>قیمت To قیمت</v>
      </c>
      <c r="BA404" s="3">
        <v>0</v>
      </c>
      <c r="BB404" s="3">
        <v>0</v>
      </c>
    </row>
    <row r="405" spans="1:54" x14ac:dyDescent="0.3">
      <c r="A405" s="3" t="str">
        <v>رنگ</v>
      </c>
      <c r="B405" s="3" t="str">
        <v>تبخیر</v>
      </c>
      <c r="C405" s="3">
        <v>1</v>
      </c>
      <c r="E405" s="3" t="str">
        <v>رنگ</v>
      </c>
      <c r="P405" s="3" t="str">
        <f t="shared" si="59"/>
        <v>شفافیت روغن موتور</v>
      </c>
      <c r="Q405" s="3" t="str">
        <f t="shared" si="60"/>
        <v>کم نکردن</v>
      </c>
      <c r="R405" s="3">
        <f t="shared" si="61"/>
        <v>1</v>
      </c>
      <c r="S405" s="3" t="str">
        <f t="shared" si="62"/>
        <v>شفافیت روغن موتور - کم نکردن</v>
      </c>
      <c r="V405" s="3" t="str">
        <f t="shared" si="63"/>
        <v/>
      </c>
      <c r="AG405" s="3" t="str">
        <f>_xlfn.IFNA(IF(VLOOKUP(A405,$J$2:$M$200,4,0) &lt;&gt; 0, VLOOKUP(A405,$J$2:$M$200,4,0), ""),"")</f>
        <v>کیفیت</v>
      </c>
      <c r="AH405" s="3" t="str">
        <f>_xlfn.IFNA(IF(VLOOKUP(B405,$J$2:$M$200,4,0) &lt;&gt; 0, VLOOKUP(B405,$J$2:$M$200,4,0), ""),"")</f>
        <v>کیفیت</v>
      </c>
      <c r="AI405" s="3" t="str">
        <f>IF(AND(AG405&lt;&gt;"",AH405&lt;&gt;"", AG405&lt;&gt;AH405),C405,"")</f>
        <v/>
      </c>
      <c r="AJ405" s="3" t="str">
        <f t="shared" si="64"/>
        <v/>
      </c>
      <c r="AO405" s="3">
        <v>0</v>
      </c>
      <c r="AP405" s="3">
        <v>0</v>
      </c>
      <c r="AU405" s="3">
        <f t="shared" si="66"/>
        <v>1</v>
      </c>
      <c r="AV405" s="3" t="str">
        <f t="shared" si="65"/>
        <v>کیفیت To کیفیت</v>
      </c>
      <c r="BA405" s="3">
        <v>0</v>
      </c>
      <c r="BB405" s="3">
        <v>0</v>
      </c>
    </row>
    <row r="406" spans="1:54" x14ac:dyDescent="0.3">
      <c r="A406" s="3" t="str">
        <v>استاندارد</v>
      </c>
      <c r="B406" s="3" t="str">
        <v>رنگ</v>
      </c>
      <c r="C406" s="3">
        <v>1</v>
      </c>
      <c r="E406" s="3" t="str">
        <v>استاندارد</v>
      </c>
      <c r="P406" s="3" t="str">
        <f t="shared" si="59"/>
        <v>استاندارد</v>
      </c>
      <c r="Q406" s="3" t="str">
        <f t="shared" si="60"/>
        <v>شفافیت روغن موتور</v>
      </c>
      <c r="R406" s="3">
        <f t="shared" si="61"/>
        <v>1</v>
      </c>
      <c r="S406" s="3" t="str">
        <f t="shared" si="62"/>
        <v>استاندارد - شفافیت روغن موتور</v>
      </c>
      <c r="V406" s="3" t="str">
        <f t="shared" si="63"/>
        <v/>
      </c>
      <c r="AG406" s="3" t="str">
        <f>_xlfn.IFNA(IF(VLOOKUP(A406,$J$2:$M$200,4,0) &lt;&gt; 0, VLOOKUP(A406,$J$2:$M$200,4,0), ""),"")</f>
        <v>کیفیت</v>
      </c>
      <c r="AH406" s="3" t="str">
        <f>_xlfn.IFNA(IF(VLOOKUP(B406,$J$2:$M$200,4,0) &lt;&gt; 0, VLOOKUP(B406,$J$2:$M$200,4,0), ""),"")</f>
        <v>کیفیت</v>
      </c>
      <c r="AI406" s="3" t="str">
        <f>IF(AND(AG406&lt;&gt;"",AH406&lt;&gt;"", AG406&lt;&gt;AH406),C406,"")</f>
        <v/>
      </c>
      <c r="AJ406" s="3" t="str">
        <f t="shared" si="64"/>
        <v/>
      </c>
      <c r="AO406" s="3">
        <v>0</v>
      </c>
      <c r="AP406" s="3">
        <v>0</v>
      </c>
      <c r="AU406" s="3">
        <f t="shared" si="66"/>
        <v>1</v>
      </c>
      <c r="AV406" s="3" t="str">
        <f t="shared" si="65"/>
        <v>کیفیت To کیفیت</v>
      </c>
      <c r="BA406" s="3">
        <v>0</v>
      </c>
      <c r="BB406" s="3">
        <v>0</v>
      </c>
    </row>
    <row r="407" spans="1:54" x14ac:dyDescent="0.3">
      <c r="A407" s="3" t="str">
        <v>هزینه</v>
      </c>
      <c r="B407" s="3" t="str">
        <v>تلویزیون</v>
      </c>
      <c r="C407" s="3">
        <v>1</v>
      </c>
      <c r="E407" s="3" t="str">
        <v>هزینه</v>
      </c>
      <c r="P407" s="3" t="str">
        <f t="shared" si="59"/>
        <v>روغن موتور اقتصادی</v>
      </c>
      <c r="Q407" s="3" t="str">
        <f t="shared" si="60"/>
        <v xml:space="preserve">تبلیغات </v>
      </c>
      <c r="R407" s="3">
        <f t="shared" si="61"/>
        <v>1</v>
      </c>
      <c r="S407" s="3" t="str">
        <f t="shared" si="62"/>
        <v xml:space="preserve">روغن موتور اقتصادی - تبلیغات </v>
      </c>
      <c r="V407" s="3" t="str">
        <f t="shared" si="63"/>
        <v/>
      </c>
      <c r="AG407" s="3" t="str">
        <f>_xlfn.IFNA(IF(VLOOKUP(A407,$J$2:$M$200,4,0) &lt;&gt; 0, VLOOKUP(A407,$J$2:$M$200,4,0), ""),"")</f>
        <v>قیمت</v>
      </c>
      <c r="AH407" s="3" t="str">
        <f>_xlfn.IFNA(IF(VLOOKUP(B407,$J$2:$M$200,4,0) &lt;&gt; 0, VLOOKUP(B407,$J$2:$M$200,4,0), ""),"")</f>
        <v>برند</v>
      </c>
      <c r="AI407" s="3">
        <f>IF(AND(AG407&lt;&gt;"",AH407&lt;&gt;"", AG407&lt;&gt;AH407),C407,"")</f>
        <v>1</v>
      </c>
      <c r="AJ407" s="3" t="str">
        <f t="shared" si="64"/>
        <v>قیمت To برند</v>
      </c>
      <c r="AO407" s="3">
        <v>0</v>
      </c>
      <c r="AP407" s="3">
        <v>0</v>
      </c>
      <c r="AU407" s="3" t="str">
        <f t="shared" si="66"/>
        <v/>
      </c>
      <c r="AV407" s="3" t="str">
        <f t="shared" si="65"/>
        <v/>
      </c>
      <c r="BA407" s="3">
        <v>0</v>
      </c>
      <c r="BB407" s="3">
        <v>0</v>
      </c>
    </row>
    <row r="408" spans="1:54" x14ac:dyDescent="0.3">
      <c r="A408" s="3" t="str">
        <v>خارج</v>
      </c>
      <c r="B408" s="3" t="str">
        <v>داخلی</v>
      </c>
      <c r="C408" s="3">
        <v>1</v>
      </c>
      <c r="E408" s="3" t="str">
        <v>خارج</v>
      </c>
      <c r="P408" s="3" t="str">
        <f t="shared" si="59"/>
        <v>برند وارداتی</v>
      </c>
      <c r="Q408" s="3" t="str">
        <f t="shared" si="60"/>
        <v>برند ایرانی</v>
      </c>
      <c r="R408" s="3">
        <f t="shared" si="61"/>
        <v>1</v>
      </c>
      <c r="S408" s="3" t="str">
        <f t="shared" si="62"/>
        <v>برند وارداتی - برند ایرانی</v>
      </c>
      <c r="V408" s="3" t="str">
        <f t="shared" si="63"/>
        <v/>
      </c>
      <c r="AG408" s="3" t="str">
        <f>_xlfn.IFNA(IF(VLOOKUP(A408,$J$2:$M$200,4,0) &lt;&gt; 0, VLOOKUP(A408,$J$2:$M$200,4,0), ""),"")</f>
        <v>برند</v>
      </c>
      <c r="AH408" s="3" t="str">
        <f>_xlfn.IFNA(IF(VLOOKUP(B408,$J$2:$M$200,4,0) &lt;&gt; 0, VLOOKUP(B408,$J$2:$M$200,4,0), ""),"")</f>
        <v>برند</v>
      </c>
      <c r="AI408" s="3" t="str">
        <f>IF(AND(AG408&lt;&gt;"",AH408&lt;&gt;"", AG408&lt;&gt;AH408),C408,"")</f>
        <v/>
      </c>
      <c r="AJ408" s="3" t="str">
        <f t="shared" si="64"/>
        <v/>
      </c>
      <c r="AO408" s="3">
        <v>0</v>
      </c>
      <c r="AP408" s="3">
        <v>0</v>
      </c>
      <c r="AU408" s="3">
        <f t="shared" si="66"/>
        <v>1</v>
      </c>
      <c r="AV408" s="3" t="str">
        <f t="shared" si="65"/>
        <v>برند To برند</v>
      </c>
      <c r="BA408" s="3">
        <v>0</v>
      </c>
      <c r="BB408" s="3">
        <v>0</v>
      </c>
    </row>
    <row r="409" spans="1:54" x14ac:dyDescent="0.3">
      <c r="A409" s="3" t="str">
        <v>sn</v>
      </c>
      <c r="B409" s="3" t="str">
        <v>زیاده</v>
      </c>
      <c r="C409" s="3">
        <v>1</v>
      </c>
      <c r="E409" s="3" t="str">
        <v>sn</v>
      </c>
      <c r="P409" s="3" t="str">
        <f t="shared" si="59"/>
        <v>استاندارد</v>
      </c>
      <c r="Q409" s="3" t="str">
        <f t="shared" si="60"/>
        <v>در دسترس بودن</v>
      </c>
      <c r="R409" s="3">
        <f t="shared" si="61"/>
        <v>1</v>
      </c>
      <c r="S409" s="3" t="str">
        <f t="shared" si="62"/>
        <v>استاندارد - در دسترس بودن</v>
      </c>
      <c r="V409" s="3" t="str">
        <f t="shared" si="63"/>
        <v/>
      </c>
      <c r="AG409" s="3" t="str">
        <f>_xlfn.IFNA(IF(VLOOKUP(A409,$J$2:$M$200,4,0) &lt;&gt; 0, VLOOKUP(A409,$J$2:$M$200,4,0), ""),"")</f>
        <v>کیفیت</v>
      </c>
      <c r="AH409" s="3" t="str">
        <f>_xlfn.IFNA(IF(VLOOKUP(B409,$J$2:$M$200,4,0) &lt;&gt; 0, VLOOKUP(B409,$J$2:$M$200,4,0), ""),"")</f>
        <v>برند</v>
      </c>
      <c r="AI409" s="3">
        <f>IF(AND(AG409&lt;&gt;"",AH409&lt;&gt;"", AG409&lt;&gt;AH409),C409,"")</f>
        <v>1</v>
      </c>
      <c r="AJ409" s="3" t="str">
        <f t="shared" si="64"/>
        <v>کیفیت To برند</v>
      </c>
      <c r="AO409" s="3">
        <v>0</v>
      </c>
      <c r="AP409" s="3">
        <v>0</v>
      </c>
      <c r="AU409" s="3" t="str">
        <f t="shared" si="66"/>
        <v/>
      </c>
      <c r="AV409" s="3" t="str">
        <f t="shared" si="65"/>
        <v/>
      </c>
      <c r="BA409" s="3">
        <v>0</v>
      </c>
      <c r="BB409" s="3">
        <v>0</v>
      </c>
    </row>
    <row r="410" spans="1:54" x14ac:dyDescent="0.3">
      <c r="A410" s="3" t="str">
        <v>sn</v>
      </c>
      <c r="B410" s="3" t="str">
        <v>sl</v>
      </c>
      <c r="C410" s="3">
        <v>1</v>
      </c>
      <c r="E410" s="3" t="str">
        <v>sn</v>
      </c>
      <c r="P410" s="3" t="str">
        <f t="shared" si="59"/>
        <v>استاندارد</v>
      </c>
      <c r="Q410" s="3" t="str">
        <f t="shared" si="60"/>
        <v>استاندارد</v>
      </c>
      <c r="R410" s="3" t="str">
        <f t="shared" si="61"/>
        <v/>
      </c>
      <c r="S410" s="3" t="str">
        <f t="shared" si="62"/>
        <v/>
      </c>
      <c r="V410" s="3" t="str">
        <f t="shared" si="63"/>
        <v/>
      </c>
      <c r="AG410" s="3" t="str">
        <f>_xlfn.IFNA(IF(VLOOKUP(A410,$J$2:$M$200,4,0) &lt;&gt; 0, VLOOKUP(A410,$J$2:$M$200,4,0), ""),"")</f>
        <v>کیفیت</v>
      </c>
      <c r="AH410" s="3" t="str">
        <f>_xlfn.IFNA(IF(VLOOKUP(B410,$J$2:$M$200,4,0) &lt;&gt; 0, VLOOKUP(B410,$J$2:$M$200,4,0), ""),"")</f>
        <v>کیفیت</v>
      </c>
      <c r="AI410" s="3" t="str">
        <f>IF(AND(AG410&lt;&gt;"",AH410&lt;&gt;"", AG410&lt;&gt;AH410),C410,"")</f>
        <v/>
      </c>
      <c r="AJ410" s="3" t="str">
        <f t="shared" si="64"/>
        <v/>
      </c>
      <c r="AO410" s="3">
        <v>0</v>
      </c>
      <c r="AP410" s="3">
        <v>0</v>
      </c>
      <c r="AU410" s="3">
        <f t="shared" si="66"/>
        <v>1</v>
      </c>
      <c r="AV410" s="3" t="str">
        <f t="shared" si="65"/>
        <v>کیفیت To کیفیت</v>
      </c>
      <c r="BA410" s="3">
        <v>0</v>
      </c>
      <c r="BB410" s="3">
        <v>0</v>
      </c>
    </row>
    <row r="411" spans="1:54" x14ac:dyDescent="0.3">
      <c r="A411" s="3" t="str">
        <v>زیاده</v>
      </c>
      <c r="B411" s="3" t="str">
        <v>sl</v>
      </c>
      <c r="C411" s="3">
        <v>1</v>
      </c>
      <c r="E411" s="3" t="str">
        <v>زیاده</v>
      </c>
      <c r="P411" s="3" t="str">
        <f t="shared" si="59"/>
        <v>در دسترس بودن</v>
      </c>
      <c r="Q411" s="3" t="str">
        <f t="shared" si="60"/>
        <v>استاندارد</v>
      </c>
      <c r="R411" s="3">
        <f t="shared" si="61"/>
        <v>1</v>
      </c>
      <c r="S411" s="3" t="str">
        <f t="shared" si="62"/>
        <v>در دسترس بودن - استاندارد</v>
      </c>
      <c r="V411" s="3" t="str">
        <f t="shared" si="63"/>
        <v/>
      </c>
      <c r="AG411" s="3" t="str">
        <f>_xlfn.IFNA(IF(VLOOKUP(A411,$J$2:$M$200,4,0) &lt;&gt; 0, VLOOKUP(A411,$J$2:$M$200,4,0), ""),"")</f>
        <v>برند</v>
      </c>
      <c r="AH411" s="3" t="str">
        <f>_xlfn.IFNA(IF(VLOOKUP(B411,$J$2:$M$200,4,0) &lt;&gt; 0, VLOOKUP(B411,$J$2:$M$200,4,0), ""),"")</f>
        <v>کیفیت</v>
      </c>
      <c r="AI411" s="3">
        <f>IF(AND(AG411&lt;&gt;"",AH411&lt;&gt;"", AG411&lt;&gt;AH411),C411,"")</f>
        <v>1</v>
      </c>
      <c r="AJ411" s="3" t="str">
        <f t="shared" si="64"/>
        <v>برند To کیفیت</v>
      </c>
      <c r="AO411" s="3">
        <v>0</v>
      </c>
      <c r="AP411" s="3">
        <v>0</v>
      </c>
      <c r="AU411" s="3" t="str">
        <f t="shared" si="66"/>
        <v/>
      </c>
      <c r="AV411" s="3" t="str">
        <f t="shared" si="65"/>
        <v/>
      </c>
      <c r="BA411" s="3">
        <v>0</v>
      </c>
      <c r="BB411" s="3">
        <v>0</v>
      </c>
    </row>
    <row r="412" spans="1:54" x14ac:dyDescent="0.3">
      <c r="A412" s="3" t="str">
        <v>زیاده</v>
      </c>
      <c r="B412" s="3" t="str">
        <v>ایران</v>
      </c>
      <c r="C412" s="3">
        <v>1</v>
      </c>
      <c r="E412" s="3" t="str">
        <v>زیاده</v>
      </c>
      <c r="P412" s="3" t="str">
        <f t="shared" si="59"/>
        <v>در دسترس بودن</v>
      </c>
      <c r="Q412" s="3" t="str">
        <f t="shared" si="60"/>
        <v>برند ایرانی</v>
      </c>
      <c r="R412" s="3">
        <f t="shared" si="61"/>
        <v>1</v>
      </c>
      <c r="S412" s="3" t="str">
        <f t="shared" si="62"/>
        <v>در دسترس بودن - برند ایرانی</v>
      </c>
      <c r="V412" s="3" t="str">
        <f t="shared" si="63"/>
        <v/>
      </c>
      <c r="AG412" s="3" t="str">
        <f>_xlfn.IFNA(IF(VLOOKUP(A412,$J$2:$M$200,4,0) &lt;&gt; 0, VLOOKUP(A412,$J$2:$M$200,4,0), ""),"")</f>
        <v>برند</v>
      </c>
      <c r="AH412" s="3" t="str">
        <f>_xlfn.IFNA(IF(VLOOKUP(B412,$J$2:$M$200,4,0) &lt;&gt; 0, VLOOKUP(B412,$J$2:$M$200,4,0), ""),"")</f>
        <v>برند</v>
      </c>
      <c r="AI412" s="3" t="str">
        <f>IF(AND(AG412&lt;&gt;"",AH412&lt;&gt;"", AG412&lt;&gt;AH412),C412,"")</f>
        <v/>
      </c>
      <c r="AJ412" s="3" t="str">
        <f t="shared" si="64"/>
        <v/>
      </c>
      <c r="AO412" s="3">
        <v>0</v>
      </c>
      <c r="AP412" s="3">
        <v>0</v>
      </c>
      <c r="AU412" s="3">
        <f t="shared" si="66"/>
        <v>1</v>
      </c>
      <c r="AV412" s="3" t="str">
        <f t="shared" si="65"/>
        <v>برند To برند</v>
      </c>
      <c r="BA412" s="3">
        <v>0</v>
      </c>
      <c r="BB412" s="3">
        <v>0</v>
      </c>
    </row>
    <row r="413" spans="1:54" x14ac:dyDescent="0.3">
      <c r="A413" s="3" t="str">
        <v>تومن</v>
      </c>
      <c r="B413" s="3" t="str">
        <v>اقتصادی</v>
      </c>
      <c r="C413" s="3">
        <v>1</v>
      </c>
      <c r="E413" s="3" t="str">
        <v>تومن</v>
      </c>
      <c r="P413" s="3" t="str">
        <f t="shared" si="59"/>
        <v>روغن موتور اقتصادی</v>
      </c>
      <c r="Q413" s="3" t="str">
        <f t="shared" si="60"/>
        <v>روغن موتور اقتصادی</v>
      </c>
      <c r="R413" s="3" t="str">
        <f t="shared" si="61"/>
        <v/>
      </c>
      <c r="S413" s="3" t="str">
        <f t="shared" si="62"/>
        <v/>
      </c>
      <c r="V413" s="3" t="str">
        <f t="shared" si="63"/>
        <v/>
      </c>
      <c r="AG413" s="3" t="str">
        <f>_xlfn.IFNA(IF(VLOOKUP(A413,$J$2:$M$200,4,0) &lt;&gt; 0, VLOOKUP(A413,$J$2:$M$200,4,0), ""),"")</f>
        <v>قیمت</v>
      </c>
      <c r="AH413" s="3" t="str">
        <f>_xlfn.IFNA(IF(VLOOKUP(B413,$J$2:$M$200,4,0) &lt;&gt; 0, VLOOKUP(B413,$J$2:$M$200,4,0), ""),"")</f>
        <v>قیمت</v>
      </c>
      <c r="AI413" s="3" t="str">
        <f>IF(AND(AG413&lt;&gt;"",AH413&lt;&gt;"", AG413&lt;&gt;AH413),C413,"")</f>
        <v/>
      </c>
      <c r="AJ413" s="3" t="str">
        <f t="shared" si="64"/>
        <v/>
      </c>
      <c r="AO413" s="3">
        <v>0</v>
      </c>
      <c r="AP413" s="3">
        <v>0</v>
      </c>
      <c r="AU413" s="3">
        <f t="shared" si="66"/>
        <v>1</v>
      </c>
      <c r="AV413" s="3" t="str">
        <f t="shared" si="65"/>
        <v>قیمت To قیمت</v>
      </c>
      <c r="BA413" s="3">
        <v>0</v>
      </c>
      <c r="BB413" s="3">
        <v>0</v>
      </c>
    </row>
    <row r="414" spans="1:54" x14ac:dyDescent="0.3">
      <c r="A414" s="3" t="str">
        <v>توصیه</v>
      </c>
      <c r="B414" s="3" t="str">
        <v>صدا</v>
      </c>
      <c r="C414" s="3">
        <v>1</v>
      </c>
      <c r="E414" s="3" t="str">
        <v>توصیه</v>
      </c>
      <c r="P414" s="3" t="str">
        <f t="shared" si="59"/>
        <v>سرویسکار توصیه شده</v>
      </c>
      <c r="Q414" s="3" t="str">
        <f t="shared" si="60"/>
        <v>نرم و روان حرکت کردن موتور</v>
      </c>
      <c r="R414" s="3">
        <f t="shared" si="61"/>
        <v>1</v>
      </c>
      <c r="S414" s="3" t="str">
        <f t="shared" si="62"/>
        <v>سرویسکار توصیه شده - نرم و روان حرکت کردن موتور</v>
      </c>
      <c r="V414" s="3" t="str">
        <f t="shared" si="63"/>
        <v/>
      </c>
      <c r="AG414" s="3" t="str">
        <f>_xlfn.IFNA(IF(VLOOKUP(A414,$J$2:$M$200,4,0) &lt;&gt; 0, VLOOKUP(A414,$J$2:$M$200,4,0), ""),"")</f>
        <v>سرویس کار</v>
      </c>
      <c r="AH414" s="3" t="str">
        <f>_xlfn.IFNA(IF(VLOOKUP(B414,$J$2:$M$200,4,0) &lt;&gt; 0, VLOOKUP(B414,$J$2:$M$200,4,0), ""),"")</f>
        <v>کیفیت</v>
      </c>
      <c r="AI414" s="3">
        <f>IF(AND(AG414&lt;&gt;"",AH414&lt;&gt;"", AG414&lt;&gt;AH414),C414,"")</f>
        <v>1</v>
      </c>
      <c r="AJ414" s="3" t="str">
        <f t="shared" si="64"/>
        <v>سرویس کار To کیفیت</v>
      </c>
      <c r="AO414" s="3">
        <v>0</v>
      </c>
      <c r="AP414" s="3">
        <v>0</v>
      </c>
      <c r="AU414" s="3" t="str">
        <f t="shared" si="66"/>
        <v/>
      </c>
      <c r="AV414" s="3" t="str">
        <f t="shared" si="65"/>
        <v/>
      </c>
      <c r="BA414" s="3">
        <v>0</v>
      </c>
      <c r="BB414" s="3">
        <v>0</v>
      </c>
    </row>
    <row r="415" spans="1:54" x14ac:dyDescent="0.3">
      <c r="A415" s="3" t="str">
        <v>تبخیر</v>
      </c>
      <c r="B415" s="3" t="str">
        <v>رنگ</v>
      </c>
      <c r="C415" s="3">
        <v>1</v>
      </c>
      <c r="E415" s="3" t="str">
        <v>تبخیر</v>
      </c>
      <c r="P415" s="3" t="str">
        <f t="shared" si="59"/>
        <v>کم نکردن</v>
      </c>
      <c r="Q415" s="3" t="str">
        <f t="shared" si="60"/>
        <v>شفافیت روغن موتور</v>
      </c>
      <c r="R415" s="3">
        <f t="shared" si="61"/>
        <v>1</v>
      </c>
      <c r="S415" s="3" t="str">
        <f t="shared" si="62"/>
        <v>کم نکردن - شفافیت روغن موتور</v>
      </c>
      <c r="V415" s="3" t="str">
        <f t="shared" si="63"/>
        <v/>
      </c>
      <c r="AG415" s="3" t="str">
        <f>_xlfn.IFNA(IF(VLOOKUP(A415,$J$2:$M$200,4,0) &lt;&gt; 0, VLOOKUP(A415,$J$2:$M$200,4,0), ""),"")</f>
        <v>کیفیت</v>
      </c>
      <c r="AH415" s="3" t="str">
        <f>_xlfn.IFNA(IF(VLOOKUP(B415,$J$2:$M$200,4,0) &lt;&gt; 0, VLOOKUP(B415,$J$2:$M$200,4,0), ""),"")</f>
        <v>کیفیت</v>
      </c>
      <c r="AI415" s="3" t="str">
        <f>IF(AND(AG415&lt;&gt;"",AH415&lt;&gt;"", AG415&lt;&gt;AH415),C415,"")</f>
        <v/>
      </c>
      <c r="AJ415" s="3" t="str">
        <f t="shared" si="64"/>
        <v/>
      </c>
      <c r="AO415" s="3">
        <v>0</v>
      </c>
      <c r="AP415" s="3">
        <v>0</v>
      </c>
      <c r="AU415" s="3">
        <f t="shared" si="66"/>
        <v>1</v>
      </c>
      <c r="AV415" s="3" t="str">
        <f t="shared" si="65"/>
        <v>کیفیت To کیفیت</v>
      </c>
      <c r="BA415" s="3">
        <v>0</v>
      </c>
      <c r="BB415" s="3">
        <v>0</v>
      </c>
    </row>
    <row r="416" spans="1:54" x14ac:dyDescent="0.3">
      <c r="A416" s="3" t="str">
        <v>هزینه</v>
      </c>
      <c r="B416" s="3" t="str">
        <v>رنگ</v>
      </c>
      <c r="C416" s="3">
        <v>1</v>
      </c>
      <c r="E416" s="3" t="str">
        <v>هزینه</v>
      </c>
      <c r="P416" s="3" t="str">
        <f t="shared" si="59"/>
        <v>روغن موتور اقتصادی</v>
      </c>
      <c r="Q416" s="3" t="str">
        <f t="shared" si="60"/>
        <v>شفافیت روغن موتور</v>
      </c>
      <c r="R416" s="3">
        <f t="shared" si="61"/>
        <v>1</v>
      </c>
      <c r="S416" s="3" t="str">
        <f t="shared" si="62"/>
        <v>روغن موتور اقتصادی - شفافیت روغن موتور</v>
      </c>
      <c r="V416" s="3" t="str">
        <f t="shared" si="63"/>
        <v/>
      </c>
      <c r="AG416" s="3" t="str">
        <f>_xlfn.IFNA(IF(VLOOKUP(A416,$J$2:$M$200,4,0) &lt;&gt; 0, VLOOKUP(A416,$J$2:$M$200,4,0), ""),"")</f>
        <v>قیمت</v>
      </c>
      <c r="AH416" s="3" t="str">
        <f>_xlfn.IFNA(IF(VLOOKUP(B416,$J$2:$M$200,4,0) &lt;&gt; 0, VLOOKUP(B416,$J$2:$M$200,4,0), ""),"")</f>
        <v>کیفیت</v>
      </c>
      <c r="AI416" s="3">
        <f>IF(AND(AG416&lt;&gt;"",AH416&lt;&gt;"", AG416&lt;&gt;AH416),C416,"")</f>
        <v>1</v>
      </c>
      <c r="AJ416" s="3" t="str">
        <f t="shared" si="64"/>
        <v>قیمت To کیفیت</v>
      </c>
      <c r="AO416" s="3">
        <v>0</v>
      </c>
      <c r="AP416" s="3">
        <v>0</v>
      </c>
      <c r="AU416" s="3" t="str">
        <f t="shared" si="66"/>
        <v/>
      </c>
      <c r="AV416" s="3" t="str">
        <f t="shared" si="65"/>
        <v/>
      </c>
      <c r="BA416" s="3">
        <v>0</v>
      </c>
      <c r="BB416" s="3">
        <v>0</v>
      </c>
    </row>
    <row r="417" spans="1:54" x14ac:dyDescent="0.3">
      <c r="A417" s="3" t="str">
        <v>تخفیف</v>
      </c>
      <c r="B417" s="3" t="str">
        <v>گرون</v>
      </c>
      <c r="C417" s="3">
        <v>1</v>
      </c>
      <c r="E417" s="3" t="str">
        <v>تخفیف</v>
      </c>
      <c r="P417" s="3" t="str">
        <f t="shared" si="59"/>
        <v>تخفیف روی خرید</v>
      </c>
      <c r="Q417" s="3" t="str">
        <f t="shared" si="60"/>
        <v>روغن موتور پرمیوم</v>
      </c>
      <c r="R417" s="3">
        <f t="shared" si="61"/>
        <v>1</v>
      </c>
      <c r="S417" s="3" t="str">
        <f t="shared" si="62"/>
        <v>تخفیف روی خرید - روغن موتور پرمیوم</v>
      </c>
      <c r="V417" s="3" t="str">
        <f t="shared" si="63"/>
        <v/>
      </c>
      <c r="AG417" s="3" t="str">
        <f>_xlfn.IFNA(IF(VLOOKUP(A417,$J$2:$M$200,4,0) &lt;&gt; 0, VLOOKUP(A417,$J$2:$M$200,4,0), ""),"")</f>
        <v>قیمت</v>
      </c>
      <c r="AH417" s="3" t="str">
        <f>_xlfn.IFNA(IF(VLOOKUP(B417,$J$2:$M$200,4,0) &lt;&gt; 0, VLOOKUP(B417,$J$2:$M$200,4,0), ""),"")</f>
        <v>قیمت</v>
      </c>
      <c r="AI417" s="3" t="str">
        <f>IF(AND(AG417&lt;&gt;"",AH417&lt;&gt;"", AG417&lt;&gt;AH417),C417,"")</f>
        <v/>
      </c>
      <c r="AJ417" s="3" t="str">
        <f t="shared" si="64"/>
        <v/>
      </c>
      <c r="AO417" s="3">
        <v>0</v>
      </c>
      <c r="AP417" s="3">
        <v>0</v>
      </c>
      <c r="AU417" s="3">
        <f t="shared" si="66"/>
        <v>1</v>
      </c>
      <c r="AV417" s="3" t="str">
        <f t="shared" si="65"/>
        <v>قیمت To قیمت</v>
      </c>
      <c r="BA417" s="3">
        <v>0</v>
      </c>
      <c r="BB417" s="3">
        <v>0</v>
      </c>
    </row>
    <row r="418" spans="1:54" x14ac:dyDescent="0.3">
      <c r="A418" s="3" t="str">
        <v>کیلومتر</v>
      </c>
      <c r="B418" s="3" t="str">
        <v>تعمیرکار</v>
      </c>
      <c r="C418" s="3">
        <v>1</v>
      </c>
      <c r="E418" s="3" t="str">
        <v>کیلومتر</v>
      </c>
      <c r="P418" s="3" t="str">
        <f t="shared" si="59"/>
        <v>قابلیت طی مسافت بیشتر</v>
      </c>
      <c r="Q418" s="3" t="str">
        <f t="shared" si="60"/>
        <v>اعتماد به سرویسکار</v>
      </c>
      <c r="R418" s="3">
        <f t="shared" si="61"/>
        <v>1</v>
      </c>
      <c r="S418" s="3" t="str">
        <f t="shared" si="62"/>
        <v>قابلیت طی مسافت بیشتر - اعتماد به سرویسکار</v>
      </c>
      <c r="V418" s="3" t="str">
        <f t="shared" si="63"/>
        <v/>
      </c>
      <c r="AG418" s="3" t="str">
        <f>_xlfn.IFNA(IF(VLOOKUP(A418,$J$2:$M$200,4,0) &lt;&gt; 0, VLOOKUP(A418,$J$2:$M$200,4,0), ""),"")</f>
        <v>کیفیت</v>
      </c>
      <c r="AH418" s="3" t="str">
        <f>_xlfn.IFNA(IF(VLOOKUP(B418,$J$2:$M$200,4,0) &lt;&gt; 0, VLOOKUP(B418,$J$2:$M$200,4,0), ""),"")</f>
        <v>سرویس کار</v>
      </c>
      <c r="AI418" s="3">
        <f>IF(AND(AG418&lt;&gt;"",AH418&lt;&gt;"", AG418&lt;&gt;AH418),C418,"")</f>
        <v>1</v>
      </c>
      <c r="AJ418" s="3" t="str">
        <f t="shared" si="64"/>
        <v>کیفیت To سرویس کار</v>
      </c>
      <c r="AO418" s="3">
        <v>0</v>
      </c>
      <c r="AP418" s="3">
        <v>0</v>
      </c>
      <c r="AU418" s="3" t="str">
        <f t="shared" si="66"/>
        <v/>
      </c>
      <c r="AV418" s="3" t="str">
        <f t="shared" si="65"/>
        <v/>
      </c>
      <c r="BA418" s="3">
        <v>0</v>
      </c>
      <c r="BB418" s="3">
        <v>0</v>
      </c>
    </row>
    <row r="419" spans="1:54" x14ac:dyDescent="0.3">
      <c r="A419" s="3" t="str">
        <v>توصیه</v>
      </c>
      <c r="B419" s="3" t="str">
        <v>تعمیرکار</v>
      </c>
      <c r="C419" s="3">
        <v>1</v>
      </c>
      <c r="E419" s="3" t="str">
        <v>توصیه</v>
      </c>
      <c r="P419" s="3" t="str">
        <f t="shared" si="59"/>
        <v>سرویسکار توصیه شده</v>
      </c>
      <c r="Q419" s="3" t="str">
        <f t="shared" si="60"/>
        <v>اعتماد به سرویسکار</v>
      </c>
      <c r="R419" s="3">
        <f t="shared" si="61"/>
        <v>1</v>
      </c>
      <c r="S419" s="3" t="str">
        <f t="shared" si="62"/>
        <v>سرویسکار توصیه شده - اعتماد به سرویسکار</v>
      </c>
      <c r="V419" s="3" t="str">
        <f t="shared" si="63"/>
        <v/>
      </c>
      <c r="AG419" s="3" t="str">
        <f>_xlfn.IFNA(IF(VLOOKUP(A419,$J$2:$M$200,4,0) &lt;&gt; 0, VLOOKUP(A419,$J$2:$M$200,4,0), ""),"")</f>
        <v>سرویس کار</v>
      </c>
      <c r="AH419" s="3" t="str">
        <f>_xlfn.IFNA(IF(VLOOKUP(B419,$J$2:$M$200,4,0) &lt;&gt; 0, VLOOKUP(B419,$J$2:$M$200,4,0), ""),"")</f>
        <v>سرویس کار</v>
      </c>
      <c r="AI419" s="3" t="str">
        <f>IF(AND(AG419&lt;&gt;"",AH419&lt;&gt;"", AG419&lt;&gt;AH419),C419,"")</f>
        <v/>
      </c>
      <c r="AJ419" s="3" t="str">
        <f t="shared" si="64"/>
        <v/>
      </c>
      <c r="AO419" s="3">
        <v>0</v>
      </c>
      <c r="AP419" s="3">
        <v>0</v>
      </c>
      <c r="AU419" s="3">
        <f t="shared" si="66"/>
        <v>1</v>
      </c>
      <c r="AV419" s="3" t="str">
        <f t="shared" si="65"/>
        <v>سرویس کار To سرویس کار</v>
      </c>
      <c r="BA419" s="3">
        <v>0</v>
      </c>
      <c r="BB419" s="3">
        <v>0</v>
      </c>
    </row>
    <row r="420" spans="1:54" x14ac:dyDescent="0.3">
      <c r="A420" s="3" t="str">
        <v>تلویزیون</v>
      </c>
      <c r="B420" s="3" t="str">
        <v>تومن</v>
      </c>
      <c r="C420" s="3">
        <v>1</v>
      </c>
      <c r="E420" s="3" t="str">
        <v>تلویزیون</v>
      </c>
      <c r="P420" s="3" t="str">
        <f t="shared" si="59"/>
        <v xml:space="preserve">تبلیغات </v>
      </c>
      <c r="Q420" s="3" t="str">
        <f t="shared" si="60"/>
        <v>روغن موتور اقتصادی</v>
      </c>
      <c r="R420" s="3">
        <f t="shared" si="61"/>
        <v>1</v>
      </c>
      <c r="S420" s="3" t="str">
        <f t="shared" si="62"/>
        <v>تبلیغات  - روغن موتور اقتصادی</v>
      </c>
      <c r="V420" s="3" t="str">
        <f t="shared" si="63"/>
        <v/>
      </c>
      <c r="AG420" s="3" t="str">
        <f>_xlfn.IFNA(IF(VLOOKUP(A420,$J$2:$M$200,4,0) &lt;&gt; 0, VLOOKUP(A420,$J$2:$M$200,4,0), ""),"")</f>
        <v>برند</v>
      </c>
      <c r="AH420" s="3" t="str">
        <f>_xlfn.IFNA(IF(VLOOKUP(B420,$J$2:$M$200,4,0) &lt;&gt; 0, VLOOKUP(B420,$J$2:$M$200,4,0), ""),"")</f>
        <v>قیمت</v>
      </c>
      <c r="AI420" s="3">
        <f>IF(AND(AG420&lt;&gt;"",AH420&lt;&gt;"", AG420&lt;&gt;AH420),C420,"")</f>
        <v>1</v>
      </c>
      <c r="AJ420" s="3" t="str">
        <f t="shared" si="64"/>
        <v>برند To قیمت</v>
      </c>
      <c r="AO420" s="3">
        <v>0</v>
      </c>
      <c r="AP420" s="3">
        <v>0</v>
      </c>
      <c r="AU420" s="3" t="str">
        <f t="shared" si="66"/>
        <v/>
      </c>
      <c r="AV420" s="3" t="str">
        <f t="shared" si="65"/>
        <v/>
      </c>
      <c r="BA420" s="3">
        <v>0</v>
      </c>
      <c r="BB420" s="3">
        <v>0</v>
      </c>
    </row>
    <row r="421" spans="1:54" x14ac:dyDescent="0.3">
      <c r="A421" s="3" t="str">
        <v>تلویزیون</v>
      </c>
      <c r="B421" s="3" t="str">
        <v>ارزون</v>
      </c>
      <c r="C421" s="3">
        <v>1</v>
      </c>
      <c r="E421" s="3" t="str">
        <v>تلویزیون</v>
      </c>
      <c r="P421" s="3" t="str">
        <f t="shared" si="59"/>
        <v xml:space="preserve">تبلیغات </v>
      </c>
      <c r="Q421" s="3" t="str">
        <f t="shared" si="60"/>
        <v>روغن موتور اقتصادی</v>
      </c>
      <c r="R421" s="3">
        <f t="shared" si="61"/>
        <v>1</v>
      </c>
      <c r="S421" s="3" t="str">
        <f t="shared" si="62"/>
        <v>تبلیغات  - روغن موتور اقتصادی</v>
      </c>
      <c r="V421" s="3" t="str">
        <f t="shared" si="63"/>
        <v/>
      </c>
      <c r="AG421" s="3" t="str">
        <f>_xlfn.IFNA(IF(VLOOKUP(A421,$J$2:$M$200,4,0) &lt;&gt; 0, VLOOKUP(A421,$J$2:$M$200,4,0), ""),"")</f>
        <v>برند</v>
      </c>
      <c r="AH421" s="3" t="str">
        <f>_xlfn.IFNA(IF(VLOOKUP(B421,$J$2:$M$200,4,0) &lt;&gt; 0, VLOOKUP(B421,$J$2:$M$200,4,0), ""),"")</f>
        <v>قیمت</v>
      </c>
      <c r="AI421" s="3">
        <f>IF(AND(AG421&lt;&gt;"",AH421&lt;&gt;"", AG421&lt;&gt;AH421),C421,"")</f>
        <v>1</v>
      </c>
      <c r="AJ421" s="3" t="str">
        <f t="shared" si="64"/>
        <v>برند To قیمت</v>
      </c>
      <c r="AO421" s="3">
        <v>0</v>
      </c>
      <c r="AP421" s="3">
        <v>0</v>
      </c>
      <c r="AU421" s="3" t="str">
        <f t="shared" si="66"/>
        <v/>
      </c>
      <c r="AV421" s="3" t="str">
        <f t="shared" si="65"/>
        <v/>
      </c>
      <c r="BA421" s="3">
        <v>0</v>
      </c>
      <c r="BB421" s="3">
        <v>0</v>
      </c>
    </row>
    <row r="422" spans="1:54" x14ac:dyDescent="0.3">
      <c r="A422" s="3" t="str">
        <v>خارج</v>
      </c>
      <c r="B422" s="3" t="str">
        <v>خارجی</v>
      </c>
      <c r="C422" s="3">
        <v>1</v>
      </c>
      <c r="E422" s="3" t="str">
        <v>خارج</v>
      </c>
      <c r="P422" s="3" t="str">
        <f t="shared" si="59"/>
        <v>برند وارداتی</v>
      </c>
      <c r="Q422" s="3" t="str">
        <f t="shared" si="60"/>
        <v>برند وارداتی</v>
      </c>
      <c r="R422" s="3" t="str">
        <f t="shared" si="61"/>
        <v/>
      </c>
      <c r="S422" s="3" t="str">
        <f t="shared" si="62"/>
        <v/>
      </c>
      <c r="V422" s="3" t="str">
        <f t="shared" si="63"/>
        <v/>
      </c>
      <c r="AG422" s="3" t="str">
        <f>_xlfn.IFNA(IF(VLOOKUP(A422,$J$2:$M$200,4,0) &lt;&gt; 0, VLOOKUP(A422,$J$2:$M$200,4,0), ""),"")</f>
        <v>برند</v>
      </c>
      <c r="AH422" s="3" t="str">
        <f>_xlfn.IFNA(IF(VLOOKUP(B422,$J$2:$M$200,4,0) &lt;&gt; 0, VLOOKUP(B422,$J$2:$M$200,4,0), ""),"")</f>
        <v>برند</v>
      </c>
      <c r="AI422" s="3" t="str">
        <f>IF(AND(AG422&lt;&gt;"",AH422&lt;&gt;"", AG422&lt;&gt;AH422),C422,"")</f>
        <v/>
      </c>
      <c r="AJ422" s="3" t="str">
        <f t="shared" si="64"/>
        <v/>
      </c>
      <c r="AO422" s="3">
        <v>0</v>
      </c>
      <c r="AP422" s="3">
        <v>0</v>
      </c>
      <c r="AU422" s="3">
        <f t="shared" si="66"/>
        <v>1</v>
      </c>
      <c r="AV422" s="3" t="str">
        <f t="shared" si="65"/>
        <v>برند To برند</v>
      </c>
      <c r="BA422" s="3">
        <v>0</v>
      </c>
      <c r="BB422" s="3">
        <v>0</v>
      </c>
    </row>
    <row r="423" spans="1:54" x14ac:dyDescent="0.3">
      <c r="A423" s="3" t="str">
        <v>تومن</v>
      </c>
      <c r="B423" s="3" t="str">
        <v>صدا</v>
      </c>
      <c r="C423" s="3">
        <v>1</v>
      </c>
      <c r="E423" s="3" t="str">
        <v>تومن</v>
      </c>
      <c r="P423" s="3" t="str">
        <f t="shared" si="59"/>
        <v>روغن موتور اقتصادی</v>
      </c>
      <c r="Q423" s="3" t="str">
        <f t="shared" si="60"/>
        <v>نرم و روان حرکت کردن موتور</v>
      </c>
      <c r="R423" s="3">
        <f t="shared" si="61"/>
        <v>1</v>
      </c>
      <c r="S423" s="3" t="str">
        <f t="shared" si="62"/>
        <v>روغن موتور اقتصادی - نرم و روان حرکت کردن موتور</v>
      </c>
      <c r="V423" s="3" t="str">
        <f t="shared" si="63"/>
        <v/>
      </c>
      <c r="AG423" s="3" t="str">
        <f>_xlfn.IFNA(IF(VLOOKUP(A423,$J$2:$M$200,4,0) &lt;&gt; 0, VLOOKUP(A423,$J$2:$M$200,4,0), ""),"")</f>
        <v>قیمت</v>
      </c>
      <c r="AH423" s="3" t="str">
        <f>_xlfn.IFNA(IF(VLOOKUP(B423,$J$2:$M$200,4,0) &lt;&gt; 0, VLOOKUP(B423,$J$2:$M$200,4,0), ""),"")</f>
        <v>کیفیت</v>
      </c>
      <c r="AI423" s="3">
        <f>IF(AND(AG423&lt;&gt;"",AH423&lt;&gt;"", AG423&lt;&gt;AH423),C423,"")</f>
        <v>1</v>
      </c>
      <c r="AJ423" s="3" t="str">
        <f t="shared" si="64"/>
        <v>قیمت To کیفیت</v>
      </c>
      <c r="AO423" s="3">
        <v>0</v>
      </c>
      <c r="AP423" s="3">
        <v>0</v>
      </c>
      <c r="AU423" s="3" t="str">
        <f t="shared" si="66"/>
        <v/>
      </c>
      <c r="AV423" s="3" t="str">
        <f t="shared" si="65"/>
        <v/>
      </c>
      <c r="BA423" s="3">
        <v>0</v>
      </c>
      <c r="BB423" s="3">
        <v>0</v>
      </c>
    </row>
    <row r="424" spans="1:54" x14ac:dyDescent="0.3">
      <c r="A424" s="3" t="str">
        <v>ایران</v>
      </c>
      <c r="B424" s="3" t="str">
        <v>صدا</v>
      </c>
      <c r="C424" s="3">
        <v>1</v>
      </c>
      <c r="E424" s="3" t="str">
        <v>ایران</v>
      </c>
      <c r="P424" s="3" t="str">
        <f t="shared" si="59"/>
        <v>برند ایرانی</v>
      </c>
      <c r="Q424" s="3" t="str">
        <f t="shared" si="60"/>
        <v>نرم و روان حرکت کردن موتور</v>
      </c>
      <c r="R424" s="3">
        <f t="shared" si="61"/>
        <v>1</v>
      </c>
      <c r="S424" s="3" t="str">
        <f t="shared" si="62"/>
        <v>برند ایرانی - نرم و روان حرکت کردن موتور</v>
      </c>
      <c r="V424" s="3" t="str">
        <f t="shared" si="63"/>
        <v/>
      </c>
      <c r="AG424" s="3" t="str">
        <f>_xlfn.IFNA(IF(VLOOKUP(A424,$J$2:$M$200,4,0) &lt;&gt; 0, VLOOKUP(A424,$J$2:$M$200,4,0), ""),"")</f>
        <v>برند</v>
      </c>
      <c r="AH424" s="3" t="str">
        <f>_xlfn.IFNA(IF(VLOOKUP(B424,$J$2:$M$200,4,0) &lt;&gt; 0, VLOOKUP(B424,$J$2:$M$200,4,0), ""),"")</f>
        <v>کیفیت</v>
      </c>
      <c r="AI424" s="3">
        <f>IF(AND(AG424&lt;&gt;"",AH424&lt;&gt;"", AG424&lt;&gt;AH424),C424,"")</f>
        <v>1</v>
      </c>
      <c r="AJ424" s="3" t="str">
        <f t="shared" si="64"/>
        <v>برند To کیفیت</v>
      </c>
      <c r="AO424" s="3">
        <v>0</v>
      </c>
      <c r="AP424" s="3">
        <v>0</v>
      </c>
      <c r="AU424" s="3" t="str">
        <f t="shared" si="66"/>
        <v/>
      </c>
      <c r="AV424" s="3" t="str">
        <f t="shared" si="65"/>
        <v/>
      </c>
      <c r="BA424" s="3">
        <v>0</v>
      </c>
      <c r="BB424" s="3">
        <v>0</v>
      </c>
    </row>
    <row r="425" spans="1:54" x14ac:dyDescent="0.3">
      <c r="A425" s="3" t="str">
        <v>صدا</v>
      </c>
      <c r="B425" s="3" t="str">
        <v>گران</v>
      </c>
      <c r="C425" s="3">
        <v>1</v>
      </c>
      <c r="E425" s="3" t="str">
        <v>صدا</v>
      </c>
      <c r="P425" s="3" t="str">
        <f t="shared" si="59"/>
        <v>نرم و روان حرکت کردن موتور</v>
      </c>
      <c r="Q425" s="3" t="str">
        <f t="shared" si="60"/>
        <v>روغن موتور پرمیوم</v>
      </c>
      <c r="R425" s="3">
        <f t="shared" si="61"/>
        <v>1</v>
      </c>
      <c r="S425" s="3" t="str">
        <f t="shared" si="62"/>
        <v>نرم و روان حرکت کردن موتور - روغن موتور پرمیوم</v>
      </c>
      <c r="V425" s="3" t="str">
        <f t="shared" si="63"/>
        <v/>
      </c>
      <c r="AG425" s="3" t="str">
        <f>_xlfn.IFNA(IF(VLOOKUP(A425,$J$2:$M$200,4,0) &lt;&gt; 0, VLOOKUP(A425,$J$2:$M$200,4,0), ""),"")</f>
        <v>کیفیت</v>
      </c>
      <c r="AH425" s="3" t="str">
        <f>_xlfn.IFNA(IF(VLOOKUP(B425,$J$2:$M$200,4,0) &lt;&gt; 0, VLOOKUP(B425,$J$2:$M$200,4,0), ""),"")</f>
        <v>قیمت</v>
      </c>
      <c r="AI425" s="3">
        <f>IF(AND(AG425&lt;&gt;"",AH425&lt;&gt;"", AG425&lt;&gt;AH425),C425,"")</f>
        <v>1</v>
      </c>
      <c r="AJ425" s="3" t="str">
        <f t="shared" si="64"/>
        <v>کیفیت To قیمت</v>
      </c>
      <c r="AO425" s="3">
        <v>0</v>
      </c>
      <c r="AP425" s="3">
        <v>0</v>
      </c>
      <c r="AU425" s="3" t="str">
        <f t="shared" si="66"/>
        <v/>
      </c>
      <c r="AV425" s="3" t="str">
        <f t="shared" si="65"/>
        <v/>
      </c>
      <c r="BA425" s="3">
        <v>0</v>
      </c>
      <c r="BB425" s="3">
        <v>0</v>
      </c>
    </row>
    <row r="426" spans="1:54" x14ac:dyDescent="0.3">
      <c r="A426" s="3" t="str">
        <v>نرم</v>
      </c>
      <c r="B426" s="3" t="str">
        <v>توتال</v>
      </c>
      <c r="C426" s="3">
        <v>1</v>
      </c>
      <c r="E426" s="3" t="str">
        <v>نرم</v>
      </c>
      <c r="P426" s="3" t="str">
        <f t="shared" si="59"/>
        <v>نرم و روان حرکت کردن موتور</v>
      </c>
      <c r="Q426" s="3" t="str">
        <f t="shared" si="60"/>
        <v>برند وارداتی</v>
      </c>
      <c r="R426" s="3">
        <f t="shared" si="61"/>
        <v>1</v>
      </c>
      <c r="S426" s="3" t="str">
        <f t="shared" si="62"/>
        <v>نرم و روان حرکت کردن موتور - برند وارداتی</v>
      </c>
      <c r="V426" s="3" t="str">
        <f t="shared" si="63"/>
        <v/>
      </c>
      <c r="AG426" s="3" t="str">
        <f>_xlfn.IFNA(IF(VLOOKUP(A426,$J$2:$M$200,4,0) &lt;&gt; 0, VLOOKUP(A426,$J$2:$M$200,4,0), ""),"")</f>
        <v>کیفیت</v>
      </c>
      <c r="AH426" s="3" t="str">
        <f>_xlfn.IFNA(IF(VLOOKUP(B426,$J$2:$M$200,4,0) &lt;&gt; 0, VLOOKUP(B426,$J$2:$M$200,4,0), ""),"")</f>
        <v>برند</v>
      </c>
      <c r="AI426" s="3">
        <f>IF(AND(AG426&lt;&gt;"",AH426&lt;&gt;"", AG426&lt;&gt;AH426),C426,"")</f>
        <v>1</v>
      </c>
      <c r="AJ426" s="3" t="str">
        <f t="shared" si="64"/>
        <v>کیفیت To برند</v>
      </c>
      <c r="AO426" s="3">
        <v>0</v>
      </c>
      <c r="AP426" s="3">
        <v>0</v>
      </c>
      <c r="AU426" s="3" t="str">
        <f t="shared" si="66"/>
        <v/>
      </c>
      <c r="AV426" s="3" t="str">
        <f t="shared" si="65"/>
        <v/>
      </c>
      <c r="BA426" s="3">
        <v>0</v>
      </c>
      <c r="BB426" s="3">
        <v>0</v>
      </c>
    </row>
    <row r="427" spans="1:54" x14ac:dyDescent="0.3">
      <c r="A427" s="3" t="str">
        <v>تعمیرگاه</v>
      </c>
      <c r="B427" s="3" t="str">
        <v>معتمد</v>
      </c>
      <c r="C427" s="3">
        <v>1</v>
      </c>
      <c r="E427" s="3" t="str">
        <v>تعمیرگاه</v>
      </c>
      <c r="P427" s="3" t="str">
        <f t="shared" si="59"/>
        <v>آشناییت با سرویسکار</v>
      </c>
      <c r="Q427" s="3" t="str">
        <f t="shared" si="60"/>
        <v>اعتماد به سرویسکار</v>
      </c>
      <c r="R427" s="3">
        <f t="shared" si="61"/>
        <v>1</v>
      </c>
      <c r="S427" s="3" t="str">
        <f t="shared" si="62"/>
        <v>آشناییت با سرویسکار - اعتماد به سرویسکار</v>
      </c>
      <c r="V427" s="3" t="str">
        <f t="shared" si="63"/>
        <v/>
      </c>
      <c r="AG427" s="3" t="str">
        <f>_xlfn.IFNA(IF(VLOOKUP(A427,$J$2:$M$200,4,0) &lt;&gt; 0, VLOOKUP(A427,$J$2:$M$200,4,0), ""),"")</f>
        <v>سرویس کار</v>
      </c>
      <c r="AH427" s="3" t="str">
        <f>_xlfn.IFNA(IF(VLOOKUP(B427,$J$2:$M$200,4,0) &lt;&gt; 0, VLOOKUP(B427,$J$2:$M$200,4,0), ""),"")</f>
        <v>سرویس کار</v>
      </c>
      <c r="AI427" s="3" t="str">
        <f>IF(AND(AG427&lt;&gt;"",AH427&lt;&gt;"", AG427&lt;&gt;AH427),C427,"")</f>
        <v/>
      </c>
      <c r="AJ427" s="3" t="str">
        <f t="shared" si="64"/>
        <v/>
      </c>
      <c r="AO427" s="3">
        <v>0</v>
      </c>
      <c r="AP427" s="3">
        <v>0</v>
      </c>
      <c r="AU427" s="3">
        <f t="shared" si="66"/>
        <v>1</v>
      </c>
      <c r="AV427" s="3" t="str">
        <f t="shared" si="65"/>
        <v>سرویس کار To سرویس کار</v>
      </c>
      <c r="BA427" s="3">
        <v>0</v>
      </c>
      <c r="BB427" s="3">
        <v>0</v>
      </c>
    </row>
    <row r="428" spans="1:54" x14ac:dyDescent="0.3">
      <c r="A428" s="3" t="str">
        <v>تخفیف</v>
      </c>
      <c r="B428" s="3" t="str">
        <v>ارزون</v>
      </c>
      <c r="C428" s="3">
        <v>1</v>
      </c>
      <c r="E428" s="3" t="str">
        <v>تخفیف</v>
      </c>
      <c r="P428" s="3" t="str">
        <f t="shared" si="59"/>
        <v>تخفیف روی خرید</v>
      </c>
      <c r="Q428" s="3" t="str">
        <f t="shared" si="60"/>
        <v>روغن موتور اقتصادی</v>
      </c>
      <c r="R428" s="3">
        <f t="shared" si="61"/>
        <v>1</v>
      </c>
      <c r="S428" s="3" t="str">
        <f t="shared" si="62"/>
        <v>تخفیف روی خرید - روغن موتور اقتصادی</v>
      </c>
      <c r="V428" s="3" t="str">
        <f t="shared" si="63"/>
        <v/>
      </c>
      <c r="AG428" s="3" t="str">
        <f>_xlfn.IFNA(IF(VLOOKUP(A428,$J$2:$M$200,4,0) &lt;&gt; 0, VLOOKUP(A428,$J$2:$M$200,4,0), ""),"")</f>
        <v>قیمت</v>
      </c>
      <c r="AH428" s="3" t="str">
        <f>_xlfn.IFNA(IF(VLOOKUP(B428,$J$2:$M$200,4,0) &lt;&gt; 0, VLOOKUP(B428,$J$2:$M$200,4,0), ""),"")</f>
        <v>قیمت</v>
      </c>
      <c r="AI428" s="3" t="str">
        <f>IF(AND(AG428&lt;&gt;"",AH428&lt;&gt;"", AG428&lt;&gt;AH428),C428,"")</f>
        <v/>
      </c>
      <c r="AJ428" s="3" t="str">
        <f t="shared" si="64"/>
        <v/>
      </c>
      <c r="AO428" s="3">
        <v>0</v>
      </c>
      <c r="AP428" s="3">
        <v>0</v>
      </c>
      <c r="AU428" s="3">
        <f t="shared" si="66"/>
        <v>1</v>
      </c>
      <c r="AV428" s="3" t="str">
        <f t="shared" si="65"/>
        <v>قیمت To قیمت</v>
      </c>
      <c r="BA428" s="3">
        <v>0</v>
      </c>
      <c r="BB428" s="3">
        <v>0</v>
      </c>
    </row>
    <row r="429" spans="1:54" x14ac:dyDescent="0.3">
      <c r="A429" s="3" t="str">
        <v>اسپیدی</v>
      </c>
      <c r="B429" s="3" t="str">
        <v>هزینه</v>
      </c>
      <c r="C429" s="3">
        <v>1</v>
      </c>
      <c r="E429" s="3" t="str">
        <v>اسپیدی</v>
      </c>
      <c r="P429" s="3" t="str">
        <f t="shared" si="59"/>
        <v>برند ایرانی</v>
      </c>
      <c r="Q429" s="3" t="str">
        <f t="shared" si="60"/>
        <v>روغن موتور اقتصادی</v>
      </c>
      <c r="R429" s="3">
        <f t="shared" si="61"/>
        <v>1</v>
      </c>
      <c r="S429" s="3" t="str">
        <f t="shared" si="62"/>
        <v>برند ایرانی - روغن موتور اقتصادی</v>
      </c>
      <c r="V429" s="3" t="str">
        <f t="shared" si="63"/>
        <v/>
      </c>
      <c r="AG429" s="3" t="str">
        <f>_xlfn.IFNA(IF(VLOOKUP(A429,$J$2:$M$200,4,0) &lt;&gt; 0, VLOOKUP(A429,$J$2:$M$200,4,0), ""),"")</f>
        <v>برند</v>
      </c>
      <c r="AH429" s="3" t="str">
        <f>_xlfn.IFNA(IF(VLOOKUP(B429,$J$2:$M$200,4,0) &lt;&gt; 0, VLOOKUP(B429,$J$2:$M$200,4,0), ""),"")</f>
        <v>قیمت</v>
      </c>
      <c r="AI429" s="3">
        <f>IF(AND(AG429&lt;&gt;"",AH429&lt;&gt;"", AG429&lt;&gt;AH429),C429,"")</f>
        <v>1</v>
      </c>
      <c r="AJ429" s="3" t="str">
        <f t="shared" si="64"/>
        <v>برند To قیمت</v>
      </c>
      <c r="AO429" s="3">
        <v>0</v>
      </c>
      <c r="AP429" s="3">
        <v>0</v>
      </c>
      <c r="AU429" s="3" t="str">
        <f t="shared" si="66"/>
        <v/>
      </c>
      <c r="AV429" s="3" t="str">
        <f t="shared" si="65"/>
        <v/>
      </c>
      <c r="BA429" s="3">
        <v>0</v>
      </c>
      <c r="BB429" s="3">
        <v>0</v>
      </c>
    </row>
    <row r="430" spans="1:54" x14ac:dyDescent="0.3">
      <c r="A430" s="3" t="str">
        <v>اقتصادی</v>
      </c>
      <c r="B430" s="3" t="str">
        <v>مکانیک</v>
      </c>
      <c r="C430" s="3">
        <v>1</v>
      </c>
      <c r="E430" s="3" t="str">
        <v>اقتصادی</v>
      </c>
      <c r="P430" s="3" t="str">
        <f t="shared" si="59"/>
        <v>روغن موتور اقتصادی</v>
      </c>
      <c r="Q430" s="3" t="str">
        <f t="shared" si="60"/>
        <v>سرویسکار توصیه شده</v>
      </c>
      <c r="R430" s="3">
        <f t="shared" si="61"/>
        <v>1</v>
      </c>
      <c r="S430" s="3" t="str">
        <f t="shared" si="62"/>
        <v>روغن موتور اقتصادی - سرویسکار توصیه شده</v>
      </c>
      <c r="V430" s="3" t="str">
        <f t="shared" si="63"/>
        <v/>
      </c>
      <c r="AG430" s="3" t="str">
        <f>_xlfn.IFNA(IF(VLOOKUP(A430,$J$2:$M$200,4,0) &lt;&gt; 0, VLOOKUP(A430,$J$2:$M$200,4,0), ""),"")</f>
        <v>قیمت</v>
      </c>
      <c r="AH430" s="3" t="str">
        <f>_xlfn.IFNA(IF(VLOOKUP(B430,$J$2:$M$200,4,0) &lt;&gt; 0, VLOOKUP(B430,$J$2:$M$200,4,0), ""),"")</f>
        <v>سرویس کار</v>
      </c>
      <c r="AI430" s="3">
        <f>IF(AND(AG430&lt;&gt;"",AH430&lt;&gt;"", AG430&lt;&gt;AH430),C430,"")</f>
        <v>1</v>
      </c>
      <c r="AJ430" s="3" t="str">
        <f t="shared" si="64"/>
        <v>قیمت To سرویس کار</v>
      </c>
      <c r="AO430" s="3">
        <v>0</v>
      </c>
      <c r="AP430" s="3">
        <v>0</v>
      </c>
      <c r="AU430" s="3" t="str">
        <f t="shared" si="66"/>
        <v/>
      </c>
      <c r="AV430" s="3" t="str">
        <f t="shared" si="65"/>
        <v/>
      </c>
      <c r="BA430" s="3">
        <v>0</v>
      </c>
      <c r="BB430" s="3">
        <v>0</v>
      </c>
    </row>
    <row r="431" spans="1:54" x14ac:dyDescent="0.3">
      <c r="A431" s="3" t="str">
        <v>مکانیک</v>
      </c>
      <c r="B431" s="3" t="str">
        <v>چسب</v>
      </c>
      <c r="C431" s="3">
        <v>1</v>
      </c>
      <c r="E431" s="3" t="str">
        <v>مکانیک</v>
      </c>
      <c r="P431" s="3" t="str">
        <f t="shared" si="59"/>
        <v>سرویسکار توصیه شده</v>
      </c>
      <c r="Q431" s="3" t="str">
        <f t="shared" si="60"/>
        <v>گریس نشدن (عدم چسبندگی)</v>
      </c>
      <c r="R431" s="3">
        <f t="shared" si="61"/>
        <v>1</v>
      </c>
      <c r="S431" s="3" t="str">
        <f t="shared" si="62"/>
        <v>سرویسکار توصیه شده - گریس نشدن (عدم چسبندگی)</v>
      </c>
      <c r="V431" s="3" t="str">
        <f t="shared" si="63"/>
        <v/>
      </c>
      <c r="AG431" s="3" t="str">
        <f>_xlfn.IFNA(IF(VLOOKUP(A431,$J$2:$M$200,4,0) &lt;&gt; 0, VLOOKUP(A431,$J$2:$M$200,4,0), ""),"")</f>
        <v>سرویس کار</v>
      </c>
      <c r="AH431" s="3" t="str">
        <f>_xlfn.IFNA(IF(VLOOKUP(B431,$J$2:$M$200,4,0) &lt;&gt; 0, VLOOKUP(B431,$J$2:$M$200,4,0), ""),"")</f>
        <v>کیفیت</v>
      </c>
      <c r="AI431" s="3">
        <f>IF(AND(AG431&lt;&gt;"",AH431&lt;&gt;"", AG431&lt;&gt;AH431),C431,"")</f>
        <v>1</v>
      </c>
      <c r="AJ431" s="3" t="str">
        <f t="shared" si="64"/>
        <v>سرویس کار To کیفیت</v>
      </c>
      <c r="AO431" s="3">
        <v>0</v>
      </c>
      <c r="AP431" s="3">
        <v>0</v>
      </c>
      <c r="AU431" s="3" t="str">
        <f t="shared" si="66"/>
        <v/>
      </c>
      <c r="AV431" s="3" t="str">
        <f t="shared" si="65"/>
        <v/>
      </c>
      <c r="BA431" s="3">
        <v>0</v>
      </c>
      <c r="BB431" s="3">
        <v>0</v>
      </c>
    </row>
    <row r="432" spans="1:54" x14ac:dyDescent="0.3">
      <c r="A432" s="3" t="str">
        <v>آشنا</v>
      </c>
      <c r="B432" s="3" t="str">
        <v>تخفیف</v>
      </c>
      <c r="C432" s="3">
        <v>1</v>
      </c>
      <c r="E432" s="3" t="str">
        <v>آشنا</v>
      </c>
      <c r="P432" s="3" t="str">
        <f t="shared" si="59"/>
        <v>آشناییت با سرویسکار</v>
      </c>
      <c r="Q432" s="3" t="str">
        <f t="shared" si="60"/>
        <v>تخفیف روی خرید</v>
      </c>
      <c r="R432" s="3">
        <f t="shared" si="61"/>
        <v>1</v>
      </c>
      <c r="S432" s="3" t="str">
        <f t="shared" si="62"/>
        <v>آشناییت با سرویسکار - تخفیف روی خرید</v>
      </c>
      <c r="V432" s="3" t="str">
        <f t="shared" si="63"/>
        <v/>
      </c>
      <c r="AG432" s="3" t="str">
        <f>_xlfn.IFNA(IF(VLOOKUP(A432,$J$2:$M$200,4,0) &lt;&gt; 0, VLOOKUP(A432,$J$2:$M$200,4,0), ""),"")</f>
        <v>سرویس کار</v>
      </c>
      <c r="AH432" s="3" t="str">
        <f>_xlfn.IFNA(IF(VLOOKUP(B432,$J$2:$M$200,4,0) &lt;&gt; 0, VLOOKUP(B432,$J$2:$M$200,4,0), ""),"")</f>
        <v>قیمت</v>
      </c>
      <c r="AI432" s="3">
        <f>IF(AND(AG432&lt;&gt;"",AH432&lt;&gt;"", AG432&lt;&gt;AH432),C432,"")</f>
        <v>1</v>
      </c>
      <c r="AJ432" s="3" t="str">
        <f t="shared" si="64"/>
        <v>سرویس کار To قیمت</v>
      </c>
      <c r="AO432" s="3">
        <v>0</v>
      </c>
      <c r="AP432" s="3">
        <v>0</v>
      </c>
      <c r="AU432" s="3" t="str">
        <f t="shared" si="66"/>
        <v/>
      </c>
      <c r="AV432" s="3" t="str">
        <f t="shared" si="65"/>
        <v/>
      </c>
      <c r="BA432" s="3">
        <v>0</v>
      </c>
      <c r="BB432" s="3">
        <v>0</v>
      </c>
    </row>
    <row r="433" spans="1:54" x14ac:dyDescent="0.3">
      <c r="A433" s="3" t="str">
        <v>دوستان</v>
      </c>
      <c r="B433" s="3" t="str">
        <v>واردات</v>
      </c>
      <c r="C433" s="3">
        <v>1</v>
      </c>
      <c r="E433" s="3" t="str">
        <v>دوستان</v>
      </c>
      <c r="P433" s="3" t="str">
        <f t="shared" si="59"/>
        <v>سرویسکار توصیه شده</v>
      </c>
      <c r="Q433" s="3" t="str">
        <f t="shared" si="60"/>
        <v>برند وارداتی</v>
      </c>
      <c r="R433" s="3">
        <f t="shared" si="61"/>
        <v>1</v>
      </c>
      <c r="S433" s="3" t="str">
        <f t="shared" si="62"/>
        <v>سرویسکار توصیه شده - برند وارداتی</v>
      </c>
      <c r="V433" s="3" t="str">
        <f t="shared" si="63"/>
        <v/>
      </c>
      <c r="AG433" s="3" t="str">
        <f>_xlfn.IFNA(IF(VLOOKUP(A433,$J$2:$M$200,4,0) &lt;&gt; 0, VLOOKUP(A433,$J$2:$M$200,4,0), ""),"")</f>
        <v>سرویس کار</v>
      </c>
      <c r="AH433" s="3" t="str">
        <f>_xlfn.IFNA(IF(VLOOKUP(B433,$J$2:$M$200,4,0) &lt;&gt; 0, VLOOKUP(B433,$J$2:$M$200,4,0), ""),"")</f>
        <v>برند</v>
      </c>
      <c r="AI433" s="3">
        <f>IF(AND(AG433&lt;&gt;"",AH433&lt;&gt;"", AG433&lt;&gt;AH433),C433,"")</f>
        <v>1</v>
      </c>
      <c r="AJ433" s="3" t="str">
        <f t="shared" si="64"/>
        <v>سرویس کار To برند</v>
      </c>
      <c r="AO433" s="3">
        <v>0</v>
      </c>
      <c r="AP433" s="3">
        <v>0</v>
      </c>
      <c r="AU433" s="3" t="str">
        <f t="shared" si="66"/>
        <v/>
      </c>
      <c r="AV433" s="3" t="str">
        <f t="shared" si="65"/>
        <v/>
      </c>
      <c r="BA433" s="3">
        <v>0</v>
      </c>
      <c r="BB433" s="3">
        <v>0</v>
      </c>
    </row>
    <row r="434" spans="1:54" x14ac:dyDescent="0.3">
      <c r="A434" s="3" t="str">
        <v>تعمیرگاه</v>
      </c>
      <c r="B434" s="3" t="str">
        <v>گریس</v>
      </c>
      <c r="C434" s="3">
        <v>1</v>
      </c>
      <c r="E434" s="3" t="str">
        <v>تعمیرگاه</v>
      </c>
      <c r="P434" s="3" t="str">
        <f t="shared" si="59"/>
        <v>آشناییت با سرویسکار</v>
      </c>
      <c r="Q434" s="3" t="str">
        <f t="shared" si="60"/>
        <v>گریس نشدن (عدم چسبندگی)</v>
      </c>
      <c r="R434" s="3">
        <f t="shared" si="61"/>
        <v>1</v>
      </c>
      <c r="S434" s="3" t="str">
        <f t="shared" si="62"/>
        <v>آشناییت با سرویسکار - گریس نشدن (عدم چسبندگی)</v>
      </c>
      <c r="V434" s="3" t="str">
        <f t="shared" si="63"/>
        <v/>
      </c>
      <c r="AG434" s="3" t="str">
        <f>_xlfn.IFNA(IF(VLOOKUP(A434,$J$2:$M$200,4,0) &lt;&gt; 0, VLOOKUP(A434,$J$2:$M$200,4,0), ""),"")</f>
        <v>سرویس کار</v>
      </c>
      <c r="AH434" s="3" t="str">
        <f>_xlfn.IFNA(IF(VLOOKUP(B434,$J$2:$M$200,4,0) &lt;&gt; 0, VLOOKUP(B434,$J$2:$M$200,4,0), ""),"")</f>
        <v>کیفیت</v>
      </c>
      <c r="AI434" s="3">
        <f>IF(AND(AG434&lt;&gt;"",AH434&lt;&gt;"", AG434&lt;&gt;AH434),C434,"")</f>
        <v>1</v>
      </c>
      <c r="AJ434" s="3" t="str">
        <f t="shared" si="64"/>
        <v>سرویس کار To کیفیت</v>
      </c>
      <c r="AO434" s="3">
        <v>0</v>
      </c>
      <c r="AP434" s="3">
        <v>0</v>
      </c>
      <c r="AU434" s="3" t="str">
        <f t="shared" si="66"/>
        <v/>
      </c>
      <c r="AV434" s="3" t="str">
        <f t="shared" si="65"/>
        <v/>
      </c>
      <c r="BA434" s="3">
        <v>0</v>
      </c>
      <c r="BB434" s="3">
        <v>0</v>
      </c>
    </row>
    <row r="435" spans="1:54" x14ac:dyDescent="0.3">
      <c r="A435" s="3" t="str">
        <v>خارجی</v>
      </c>
      <c r="B435" s="3" t="str">
        <v>گریس</v>
      </c>
      <c r="C435" s="3">
        <v>1</v>
      </c>
      <c r="E435" s="3" t="str">
        <v>خارجی</v>
      </c>
      <c r="P435" s="3" t="str">
        <f t="shared" si="59"/>
        <v>برند وارداتی</v>
      </c>
      <c r="Q435" s="3" t="str">
        <f t="shared" si="60"/>
        <v>گریس نشدن (عدم چسبندگی)</v>
      </c>
      <c r="R435" s="3">
        <f t="shared" si="61"/>
        <v>1</v>
      </c>
      <c r="S435" s="3" t="str">
        <f t="shared" si="62"/>
        <v>برند وارداتی - گریس نشدن (عدم چسبندگی)</v>
      </c>
      <c r="V435" s="3" t="str">
        <f t="shared" si="63"/>
        <v/>
      </c>
      <c r="AG435" s="3" t="str">
        <f>_xlfn.IFNA(IF(VLOOKUP(A435,$J$2:$M$200,4,0) &lt;&gt; 0, VLOOKUP(A435,$J$2:$M$200,4,0), ""),"")</f>
        <v>برند</v>
      </c>
      <c r="AH435" s="3" t="str">
        <f>_xlfn.IFNA(IF(VLOOKUP(B435,$J$2:$M$200,4,0) &lt;&gt; 0, VLOOKUP(B435,$J$2:$M$200,4,0), ""),"")</f>
        <v>کیفیت</v>
      </c>
      <c r="AI435" s="3">
        <f>IF(AND(AG435&lt;&gt;"",AH435&lt;&gt;"", AG435&lt;&gt;AH435),C435,"")</f>
        <v>1</v>
      </c>
      <c r="AJ435" s="3" t="str">
        <f t="shared" si="64"/>
        <v>برند To کیفیت</v>
      </c>
      <c r="AO435" s="3">
        <v>0</v>
      </c>
      <c r="AP435" s="3">
        <v>0</v>
      </c>
      <c r="AU435" s="3" t="str">
        <f t="shared" si="66"/>
        <v/>
      </c>
      <c r="AV435" s="3" t="str">
        <f t="shared" si="65"/>
        <v/>
      </c>
      <c r="BA435" s="3">
        <v>0</v>
      </c>
      <c r="BB435" s="3">
        <v>0</v>
      </c>
    </row>
    <row r="436" spans="1:54" x14ac:dyDescent="0.3">
      <c r="A436" s="3" t="str">
        <v>داخلی</v>
      </c>
      <c r="B436" s="3" t="str">
        <v>اعتماد</v>
      </c>
      <c r="C436" s="3">
        <v>1</v>
      </c>
      <c r="E436" s="3" t="str">
        <v>داخلی</v>
      </c>
      <c r="P436" s="3" t="str">
        <f t="shared" si="59"/>
        <v>برند ایرانی</v>
      </c>
      <c r="Q436" s="3" t="str">
        <f t="shared" si="60"/>
        <v>اعتماد به سرویسکار</v>
      </c>
      <c r="R436" s="3">
        <f t="shared" si="61"/>
        <v>1</v>
      </c>
      <c r="S436" s="3" t="str">
        <f t="shared" si="62"/>
        <v>برند ایرانی - اعتماد به سرویسکار</v>
      </c>
      <c r="V436" s="3" t="str">
        <f t="shared" si="63"/>
        <v/>
      </c>
      <c r="AG436" s="3" t="str">
        <f>_xlfn.IFNA(IF(VLOOKUP(A436,$J$2:$M$200,4,0) &lt;&gt; 0, VLOOKUP(A436,$J$2:$M$200,4,0), ""),"")</f>
        <v>برند</v>
      </c>
      <c r="AH436" s="3" t="str">
        <f>_xlfn.IFNA(IF(VLOOKUP(B436,$J$2:$M$200,4,0) &lt;&gt; 0, VLOOKUP(B436,$J$2:$M$200,4,0), ""),"")</f>
        <v>سرویس کار</v>
      </c>
      <c r="AI436" s="3">
        <f>IF(AND(AG436&lt;&gt;"",AH436&lt;&gt;"", AG436&lt;&gt;AH436),C436,"")</f>
        <v>1</v>
      </c>
      <c r="AJ436" s="3" t="str">
        <f t="shared" si="64"/>
        <v>برند To سرویس کار</v>
      </c>
      <c r="AO436" s="3">
        <v>0</v>
      </c>
      <c r="AP436" s="3">
        <v>0</v>
      </c>
      <c r="AU436" s="3" t="str">
        <f t="shared" si="66"/>
        <v/>
      </c>
      <c r="AV436" s="3" t="str">
        <f t="shared" si="65"/>
        <v/>
      </c>
      <c r="BA436" s="3">
        <v>0</v>
      </c>
      <c r="BB436" s="3">
        <v>0</v>
      </c>
    </row>
    <row r="437" spans="1:54" x14ac:dyDescent="0.3">
      <c r="A437" s="3" t="str">
        <v>کارکرد</v>
      </c>
      <c r="B437" s="3" t="str">
        <v>اعتماد</v>
      </c>
      <c r="C437" s="3">
        <v>1</v>
      </c>
      <c r="E437" s="3" t="str">
        <v>کارکرد</v>
      </c>
      <c r="P437" s="3" t="str">
        <f t="shared" si="59"/>
        <v>قابلیت طی مسافت بیشتر</v>
      </c>
      <c r="Q437" s="3" t="str">
        <f t="shared" si="60"/>
        <v>اعتماد به سرویسکار</v>
      </c>
      <c r="R437" s="3">
        <f t="shared" si="61"/>
        <v>1</v>
      </c>
      <c r="S437" s="3" t="str">
        <f t="shared" si="62"/>
        <v>قابلیت طی مسافت بیشتر - اعتماد به سرویسکار</v>
      </c>
      <c r="V437" s="3" t="str">
        <f t="shared" si="63"/>
        <v/>
      </c>
      <c r="AG437" s="3" t="str">
        <f>_xlfn.IFNA(IF(VLOOKUP(A437,$J$2:$M$200,4,0) &lt;&gt; 0, VLOOKUP(A437,$J$2:$M$200,4,0), ""),"")</f>
        <v>کیفیت</v>
      </c>
      <c r="AH437" s="3" t="str">
        <f>_xlfn.IFNA(IF(VLOOKUP(B437,$J$2:$M$200,4,0) &lt;&gt; 0, VLOOKUP(B437,$J$2:$M$200,4,0), ""),"")</f>
        <v>سرویس کار</v>
      </c>
      <c r="AI437" s="3">
        <f>IF(AND(AG437&lt;&gt;"",AH437&lt;&gt;"", AG437&lt;&gt;AH437),C437,"")</f>
        <v>1</v>
      </c>
      <c r="AJ437" s="3" t="str">
        <f t="shared" si="64"/>
        <v>کیفیت To سرویس کار</v>
      </c>
      <c r="AO437" s="3">
        <v>0</v>
      </c>
      <c r="AP437" s="3">
        <v>0</v>
      </c>
      <c r="AU437" s="3" t="str">
        <f t="shared" si="66"/>
        <v/>
      </c>
      <c r="AV437" s="3" t="str">
        <f t="shared" si="65"/>
        <v/>
      </c>
      <c r="BA437" s="3">
        <v>0</v>
      </c>
      <c r="BB437" s="3">
        <v>0</v>
      </c>
    </row>
    <row r="438" spans="1:54" x14ac:dyDescent="0.3">
      <c r="A438" s="3" t="str">
        <v>ایران</v>
      </c>
      <c r="B438" s="3" t="str">
        <v>کارکرد</v>
      </c>
      <c r="C438" s="3">
        <v>1</v>
      </c>
      <c r="E438" s="3" t="str">
        <v>ایران</v>
      </c>
      <c r="P438" s="3" t="str">
        <f t="shared" si="59"/>
        <v>برند ایرانی</v>
      </c>
      <c r="Q438" s="3" t="str">
        <f t="shared" si="60"/>
        <v>قابلیت طی مسافت بیشتر</v>
      </c>
      <c r="R438" s="3">
        <f t="shared" si="61"/>
        <v>1</v>
      </c>
      <c r="S438" s="3" t="str">
        <f t="shared" si="62"/>
        <v>برند ایرانی - قابلیت طی مسافت بیشتر</v>
      </c>
      <c r="V438" s="3" t="str">
        <f t="shared" si="63"/>
        <v/>
      </c>
      <c r="AG438" s="3" t="str">
        <f>_xlfn.IFNA(IF(VLOOKUP(A438,$J$2:$M$200,4,0) &lt;&gt; 0, VLOOKUP(A438,$J$2:$M$200,4,0), ""),"")</f>
        <v>برند</v>
      </c>
      <c r="AH438" s="3" t="str">
        <f>_xlfn.IFNA(IF(VLOOKUP(B438,$J$2:$M$200,4,0) &lt;&gt; 0, VLOOKUP(B438,$J$2:$M$200,4,0), ""),"")</f>
        <v>کیفیت</v>
      </c>
      <c r="AI438" s="3">
        <f>IF(AND(AG438&lt;&gt;"",AH438&lt;&gt;"", AG438&lt;&gt;AH438),C438,"")</f>
        <v>1</v>
      </c>
      <c r="AJ438" s="3" t="str">
        <f t="shared" si="64"/>
        <v>برند To کیفیت</v>
      </c>
      <c r="AO438" s="3">
        <v>0</v>
      </c>
      <c r="AP438" s="3">
        <v>0</v>
      </c>
      <c r="AU438" s="3" t="str">
        <f t="shared" si="66"/>
        <v/>
      </c>
      <c r="AV438" s="3" t="str">
        <f t="shared" si="65"/>
        <v/>
      </c>
      <c r="BA438" s="3">
        <v>0</v>
      </c>
      <c r="BB438" s="3">
        <v>0</v>
      </c>
    </row>
    <row r="439" spans="1:54" x14ac:dyDescent="0.3">
      <c r="A439" s="3" t="str">
        <v>خارجی</v>
      </c>
      <c r="B439" s="3" t="str">
        <v>یاتاقان</v>
      </c>
      <c r="C439" s="3">
        <v>1</v>
      </c>
      <c r="E439" s="3" t="str">
        <v>خارجی</v>
      </c>
      <c r="P439" s="3" t="str">
        <f t="shared" si="59"/>
        <v>برند وارداتی</v>
      </c>
      <c r="Q439" s="3" t="str">
        <f t="shared" si="60"/>
        <v>گریس نشدن (عدم چسبندگی)</v>
      </c>
      <c r="R439" s="3">
        <f t="shared" si="61"/>
        <v>1</v>
      </c>
      <c r="S439" s="3" t="str">
        <f t="shared" si="62"/>
        <v>برند وارداتی - گریس نشدن (عدم چسبندگی)</v>
      </c>
      <c r="V439" s="3" t="str">
        <f t="shared" si="63"/>
        <v/>
      </c>
      <c r="AG439" s="3" t="str">
        <f>_xlfn.IFNA(IF(VLOOKUP(A439,$J$2:$M$200,4,0) &lt;&gt; 0, VLOOKUP(A439,$J$2:$M$200,4,0), ""),"")</f>
        <v>برند</v>
      </c>
      <c r="AH439" s="3" t="str">
        <f>_xlfn.IFNA(IF(VLOOKUP(B439,$J$2:$M$200,4,0) &lt;&gt; 0, VLOOKUP(B439,$J$2:$M$200,4,0), ""),"")</f>
        <v>کیفیت</v>
      </c>
      <c r="AI439" s="3">
        <f>IF(AND(AG439&lt;&gt;"",AH439&lt;&gt;"", AG439&lt;&gt;AH439),C439,"")</f>
        <v>1</v>
      </c>
      <c r="AJ439" s="3" t="str">
        <f t="shared" si="64"/>
        <v>برند To کیفیت</v>
      </c>
      <c r="AO439" s="3">
        <v>0</v>
      </c>
      <c r="AP439" s="3">
        <v>0</v>
      </c>
      <c r="AU439" s="3" t="str">
        <f t="shared" si="66"/>
        <v/>
      </c>
      <c r="AV439" s="3" t="str">
        <f t="shared" si="65"/>
        <v/>
      </c>
      <c r="BA439" s="3">
        <v>0</v>
      </c>
      <c r="BB439" s="3">
        <v>0</v>
      </c>
    </row>
    <row r="440" spans="1:54" x14ac:dyDescent="0.3">
      <c r="A440" s="3" t="str">
        <v>تومن</v>
      </c>
      <c r="B440" s="3" t="str">
        <v>تخفیف</v>
      </c>
      <c r="C440" s="3">
        <v>1</v>
      </c>
      <c r="E440" s="3" t="str">
        <v>تومن</v>
      </c>
      <c r="P440" s="3" t="str">
        <f t="shared" si="59"/>
        <v>روغن موتور اقتصادی</v>
      </c>
      <c r="Q440" s="3" t="str">
        <f t="shared" si="60"/>
        <v>تخفیف روی خرید</v>
      </c>
      <c r="R440" s="3">
        <f t="shared" si="61"/>
        <v>1</v>
      </c>
      <c r="S440" s="3" t="str">
        <f t="shared" si="62"/>
        <v>روغن موتور اقتصادی - تخفیف روی خرید</v>
      </c>
      <c r="V440" s="3" t="str">
        <f t="shared" si="63"/>
        <v/>
      </c>
      <c r="AG440" s="3" t="str">
        <f>_xlfn.IFNA(IF(VLOOKUP(A440,$J$2:$M$200,4,0) &lt;&gt; 0, VLOOKUP(A440,$J$2:$M$200,4,0), ""),"")</f>
        <v>قیمت</v>
      </c>
      <c r="AH440" s="3" t="str">
        <f>_xlfn.IFNA(IF(VLOOKUP(B440,$J$2:$M$200,4,0) &lt;&gt; 0, VLOOKUP(B440,$J$2:$M$200,4,0), ""),"")</f>
        <v>قیمت</v>
      </c>
      <c r="AI440" s="3" t="str">
        <f>IF(AND(AG440&lt;&gt;"",AH440&lt;&gt;"", AG440&lt;&gt;AH440),C440,"")</f>
        <v/>
      </c>
      <c r="AJ440" s="3" t="str">
        <f t="shared" si="64"/>
        <v/>
      </c>
      <c r="AO440" s="3">
        <v>0</v>
      </c>
      <c r="AP440" s="3">
        <v>0</v>
      </c>
      <c r="AU440" s="3">
        <f t="shared" si="66"/>
        <v>1</v>
      </c>
      <c r="AV440" s="3" t="str">
        <f t="shared" si="65"/>
        <v>قیمت To قیمت</v>
      </c>
      <c r="BA440" s="3">
        <v>0</v>
      </c>
      <c r="BB440" s="3">
        <v>0</v>
      </c>
    </row>
    <row r="441" spans="1:54" x14ac:dyDescent="0.3">
      <c r="A441" s="3" t="str">
        <v>ایران</v>
      </c>
      <c r="B441" s="3" t="str">
        <v>تخفیف</v>
      </c>
      <c r="C441" s="3">
        <v>1</v>
      </c>
      <c r="E441" s="3" t="str">
        <v>ایران</v>
      </c>
      <c r="P441" s="3" t="str">
        <f t="shared" si="59"/>
        <v>برند ایرانی</v>
      </c>
      <c r="Q441" s="3" t="str">
        <f t="shared" si="60"/>
        <v>تخفیف روی خرید</v>
      </c>
      <c r="R441" s="3">
        <f t="shared" si="61"/>
        <v>1</v>
      </c>
      <c r="S441" s="3" t="str">
        <f t="shared" si="62"/>
        <v>برند ایرانی - تخفیف روی خرید</v>
      </c>
      <c r="V441" s="3" t="str">
        <f t="shared" si="63"/>
        <v/>
      </c>
      <c r="AG441" s="3" t="str">
        <f>_xlfn.IFNA(IF(VLOOKUP(A441,$J$2:$M$200,4,0) &lt;&gt; 0, VLOOKUP(A441,$J$2:$M$200,4,0), ""),"")</f>
        <v>برند</v>
      </c>
      <c r="AH441" s="3" t="str">
        <f>_xlfn.IFNA(IF(VLOOKUP(B441,$J$2:$M$200,4,0) &lt;&gt; 0, VLOOKUP(B441,$J$2:$M$200,4,0), ""),"")</f>
        <v>قیمت</v>
      </c>
      <c r="AI441" s="3">
        <f>IF(AND(AG441&lt;&gt;"",AH441&lt;&gt;"", AG441&lt;&gt;AH441),C441,"")</f>
        <v>1</v>
      </c>
      <c r="AJ441" s="3" t="str">
        <f t="shared" si="64"/>
        <v>برند To قیمت</v>
      </c>
      <c r="AO441" s="3">
        <v>0</v>
      </c>
      <c r="AP441" s="3">
        <v>0</v>
      </c>
      <c r="AU441" s="3" t="str">
        <f t="shared" si="66"/>
        <v/>
      </c>
      <c r="AV441" s="3" t="str">
        <f t="shared" si="65"/>
        <v/>
      </c>
      <c r="BA441" s="3">
        <v>0</v>
      </c>
      <c r="BB441" s="3">
        <v>0</v>
      </c>
    </row>
    <row r="442" spans="1:54" x14ac:dyDescent="0.3">
      <c r="A442" s="3" t="str">
        <v>بهران</v>
      </c>
      <c r="B442" s="3" t="str">
        <v>فیک</v>
      </c>
      <c r="C442" s="3">
        <v>1</v>
      </c>
      <c r="E442" s="3" t="str">
        <v>بهران</v>
      </c>
      <c r="P442" s="3" t="str">
        <f t="shared" si="59"/>
        <v>برند ایرانی</v>
      </c>
      <c r="Q442" s="3" t="str">
        <f t="shared" si="60"/>
        <v>اصالت روغن موتور</v>
      </c>
      <c r="R442" s="3">
        <f t="shared" si="61"/>
        <v>1</v>
      </c>
      <c r="S442" s="3" t="str">
        <f t="shared" si="62"/>
        <v>برند ایرانی - اصالت روغن موتور</v>
      </c>
      <c r="V442" s="3" t="str">
        <f t="shared" si="63"/>
        <v/>
      </c>
      <c r="AG442" s="3" t="str">
        <f>_xlfn.IFNA(IF(VLOOKUP(A442,$J$2:$M$200,4,0) &lt;&gt; 0, VLOOKUP(A442,$J$2:$M$200,4,0), ""),"")</f>
        <v>برند</v>
      </c>
      <c r="AH442" s="3" t="str">
        <f>_xlfn.IFNA(IF(VLOOKUP(B442,$J$2:$M$200,4,0) &lt;&gt; 0, VLOOKUP(B442,$J$2:$M$200,4,0), ""),"")</f>
        <v>برند</v>
      </c>
      <c r="AI442" s="3" t="str">
        <f>IF(AND(AG442&lt;&gt;"",AH442&lt;&gt;"", AG442&lt;&gt;AH442),C442,"")</f>
        <v/>
      </c>
      <c r="AJ442" s="3" t="str">
        <f t="shared" si="64"/>
        <v/>
      </c>
      <c r="AO442" s="3">
        <v>0</v>
      </c>
      <c r="AP442" s="3">
        <v>0</v>
      </c>
      <c r="AU442" s="3">
        <f t="shared" si="66"/>
        <v>1</v>
      </c>
      <c r="AV442" s="3" t="str">
        <f t="shared" si="65"/>
        <v>برند To برند</v>
      </c>
      <c r="BA442" s="3">
        <v>0</v>
      </c>
      <c r="BB442" s="3">
        <v>0</v>
      </c>
    </row>
    <row r="443" spans="1:54" x14ac:dyDescent="0.3">
      <c r="A443" s="3" t="str">
        <v>صدا</v>
      </c>
      <c r="B443" s="3" t="str">
        <v>اصطکاک</v>
      </c>
      <c r="C443" s="3">
        <v>1</v>
      </c>
      <c r="E443" s="3" t="str">
        <v>صدا</v>
      </c>
      <c r="P443" s="3" t="str">
        <f t="shared" si="59"/>
        <v>نرم و روان حرکت کردن موتور</v>
      </c>
      <c r="Q443" s="3" t="str">
        <f t="shared" si="60"/>
        <v>خاصیت ضدسایش</v>
      </c>
      <c r="R443" s="3">
        <f t="shared" si="61"/>
        <v>1</v>
      </c>
      <c r="S443" s="3" t="str">
        <f t="shared" si="62"/>
        <v>نرم و روان حرکت کردن موتور - خاصیت ضدسایش</v>
      </c>
      <c r="V443" s="3" t="str">
        <f t="shared" si="63"/>
        <v/>
      </c>
      <c r="AG443" s="3" t="str">
        <f>_xlfn.IFNA(IF(VLOOKUP(A443,$J$2:$M$200,4,0) &lt;&gt; 0, VLOOKUP(A443,$J$2:$M$200,4,0), ""),"")</f>
        <v>کیفیت</v>
      </c>
      <c r="AH443" s="3" t="str">
        <f>_xlfn.IFNA(IF(VLOOKUP(B443,$J$2:$M$200,4,0) &lt;&gt; 0, VLOOKUP(B443,$J$2:$M$200,4,0), ""),"")</f>
        <v>کیفیت</v>
      </c>
      <c r="AI443" s="3" t="str">
        <f>IF(AND(AG443&lt;&gt;"",AH443&lt;&gt;"", AG443&lt;&gt;AH443),C443,"")</f>
        <v/>
      </c>
      <c r="AJ443" s="3" t="str">
        <f t="shared" si="64"/>
        <v/>
      </c>
      <c r="AO443" s="3">
        <v>0</v>
      </c>
      <c r="AP443" s="3">
        <v>0</v>
      </c>
      <c r="AU443" s="3">
        <f t="shared" si="66"/>
        <v>1</v>
      </c>
      <c r="AV443" s="3" t="str">
        <f t="shared" si="65"/>
        <v>کیفیت To کیفیت</v>
      </c>
      <c r="BA443" s="3">
        <v>0</v>
      </c>
      <c r="BB443" s="3">
        <v>0</v>
      </c>
    </row>
    <row r="444" spans="1:54" x14ac:dyDescent="0.3">
      <c r="A444" s="3" t="str">
        <v>صدا</v>
      </c>
      <c r="B444" s="3" t="str">
        <v>یاتاقان</v>
      </c>
      <c r="C444" s="3">
        <v>1</v>
      </c>
      <c r="E444" s="3" t="str">
        <v>صدا</v>
      </c>
      <c r="P444" s="3" t="str">
        <f t="shared" si="59"/>
        <v>نرم و روان حرکت کردن موتور</v>
      </c>
      <c r="Q444" s="3" t="str">
        <f t="shared" si="60"/>
        <v>گریس نشدن (عدم چسبندگی)</v>
      </c>
      <c r="R444" s="3">
        <f t="shared" si="61"/>
        <v>1</v>
      </c>
      <c r="S444" s="3" t="str">
        <f t="shared" si="62"/>
        <v>نرم و روان حرکت کردن موتور - گریس نشدن (عدم چسبندگی)</v>
      </c>
      <c r="V444" s="3" t="str">
        <f t="shared" si="63"/>
        <v/>
      </c>
      <c r="AG444" s="3" t="str">
        <f>_xlfn.IFNA(IF(VLOOKUP(A444,$J$2:$M$200,4,0) &lt;&gt; 0, VLOOKUP(A444,$J$2:$M$200,4,0), ""),"")</f>
        <v>کیفیت</v>
      </c>
      <c r="AH444" s="3" t="str">
        <f>_xlfn.IFNA(IF(VLOOKUP(B444,$J$2:$M$200,4,0) &lt;&gt; 0, VLOOKUP(B444,$J$2:$M$200,4,0), ""),"")</f>
        <v>کیفیت</v>
      </c>
      <c r="AI444" s="3" t="str">
        <f>IF(AND(AG444&lt;&gt;"",AH444&lt;&gt;"", AG444&lt;&gt;AH444),C444,"")</f>
        <v/>
      </c>
      <c r="AJ444" s="3" t="str">
        <f t="shared" si="64"/>
        <v/>
      </c>
      <c r="AO444" s="3">
        <v>0</v>
      </c>
      <c r="AP444" s="3">
        <v>0</v>
      </c>
      <c r="AU444" s="3">
        <f t="shared" si="66"/>
        <v>1</v>
      </c>
      <c r="AV444" s="3" t="str">
        <f t="shared" si="65"/>
        <v>کیفیت To کیفیت</v>
      </c>
      <c r="BA444" s="3">
        <v>0</v>
      </c>
      <c r="BB444" s="3">
        <v>0</v>
      </c>
    </row>
    <row r="445" spans="1:54" x14ac:dyDescent="0.3">
      <c r="A445" s="3" t="str">
        <v>اصطکاک</v>
      </c>
      <c r="B445" s="3" t="str">
        <v>پیشنهاد</v>
      </c>
      <c r="C445" s="3">
        <v>1</v>
      </c>
      <c r="E445" s="3" t="str">
        <v>اصطکاک</v>
      </c>
      <c r="P445" s="3" t="str">
        <f t="shared" si="59"/>
        <v>خاصیت ضدسایش</v>
      </c>
      <c r="Q445" s="3" t="str">
        <f t="shared" si="60"/>
        <v>سرویسکار توصیه شده</v>
      </c>
      <c r="R445" s="3">
        <f t="shared" si="61"/>
        <v>1</v>
      </c>
      <c r="S445" s="3" t="str">
        <f t="shared" si="62"/>
        <v>خاصیت ضدسایش - سرویسکار توصیه شده</v>
      </c>
      <c r="V445" s="3" t="str">
        <f t="shared" si="63"/>
        <v/>
      </c>
      <c r="AG445" s="3" t="str">
        <f>_xlfn.IFNA(IF(VLOOKUP(A445,$J$2:$M$200,4,0) &lt;&gt; 0, VLOOKUP(A445,$J$2:$M$200,4,0), ""),"")</f>
        <v>کیفیت</v>
      </c>
      <c r="AH445" s="3" t="str">
        <f>_xlfn.IFNA(IF(VLOOKUP(B445,$J$2:$M$200,4,0) &lt;&gt; 0, VLOOKUP(B445,$J$2:$M$200,4,0), ""),"")</f>
        <v>سرویس کار</v>
      </c>
      <c r="AI445" s="3">
        <f>IF(AND(AG445&lt;&gt;"",AH445&lt;&gt;"", AG445&lt;&gt;AH445),C445,"")</f>
        <v>1</v>
      </c>
      <c r="AJ445" s="3" t="str">
        <f t="shared" si="64"/>
        <v>کیفیت To سرویس کار</v>
      </c>
      <c r="AO445" s="3">
        <v>0</v>
      </c>
      <c r="AP445" s="3">
        <v>0</v>
      </c>
      <c r="AU445" s="3" t="str">
        <f t="shared" si="66"/>
        <v/>
      </c>
      <c r="AV445" s="3" t="str">
        <f t="shared" si="65"/>
        <v/>
      </c>
      <c r="BA445" s="3">
        <v>0</v>
      </c>
      <c r="BB445" s="3">
        <v>0</v>
      </c>
    </row>
    <row r="446" spans="1:54" x14ac:dyDescent="0.3">
      <c r="A446" s="3" t="str">
        <v>اصطکاک</v>
      </c>
      <c r="B446" s="3" t="str">
        <v>کاسترول</v>
      </c>
      <c r="C446" s="3">
        <v>1</v>
      </c>
      <c r="E446" s="3" t="str">
        <v>اصطکاک</v>
      </c>
      <c r="P446" s="3" t="str">
        <f t="shared" si="59"/>
        <v>خاصیت ضدسایش</v>
      </c>
      <c r="Q446" s="3" t="str">
        <f t="shared" si="60"/>
        <v>برند وارداتی</v>
      </c>
      <c r="R446" s="3">
        <f t="shared" si="61"/>
        <v>1</v>
      </c>
      <c r="S446" s="3" t="str">
        <f t="shared" si="62"/>
        <v>خاصیت ضدسایش - برند وارداتی</v>
      </c>
      <c r="V446" s="3" t="str">
        <f t="shared" si="63"/>
        <v/>
      </c>
      <c r="AG446" s="3" t="str">
        <f>_xlfn.IFNA(IF(VLOOKUP(A446,$J$2:$M$200,4,0) &lt;&gt; 0, VLOOKUP(A446,$J$2:$M$200,4,0), ""),"")</f>
        <v>کیفیت</v>
      </c>
      <c r="AH446" s="3" t="str">
        <f>_xlfn.IFNA(IF(VLOOKUP(B446,$J$2:$M$200,4,0) &lt;&gt; 0, VLOOKUP(B446,$J$2:$M$200,4,0), ""),"")</f>
        <v>برند</v>
      </c>
      <c r="AI446" s="3">
        <f>IF(AND(AG446&lt;&gt;"",AH446&lt;&gt;"", AG446&lt;&gt;AH446),C446,"")</f>
        <v>1</v>
      </c>
      <c r="AJ446" s="3" t="str">
        <f t="shared" si="64"/>
        <v>کیفیت To برند</v>
      </c>
      <c r="AO446" s="3">
        <v>0</v>
      </c>
      <c r="AP446" s="3">
        <v>0</v>
      </c>
      <c r="AU446" s="3" t="str">
        <f t="shared" si="66"/>
        <v/>
      </c>
      <c r="AV446" s="3" t="str">
        <f t="shared" si="65"/>
        <v/>
      </c>
      <c r="BA446" s="3">
        <v>0</v>
      </c>
      <c r="BB446" s="3">
        <v>0</v>
      </c>
    </row>
    <row r="447" spans="1:54" x14ac:dyDescent="0.3">
      <c r="A447" s="3" t="str">
        <v>یاتاقان</v>
      </c>
      <c r="B447" s="3" t="str">
        <v>چسبندگی</v>
      </c>
      <c r="C447" s="3">
        <v>1</v>
      </c>
      <c r="E447" s="3" t="str">
        <v>یاتاقان</v>
      </c>
      <c r="P447" s="3" t="str">
        <f t="shared" si="59"/>
        <v>گریس نشدن (عدم چسبندگی)</v>
      </c>
      <c r="Q447" s="3" t="str">
        <f t="shared" si="60"/>
        <v>گریس نشدن (عدم چسبندگی)</v>
      </c>
      <c r="R447" s="3" t="str">
        <f t="shared" si="61"/>
        <v/>
      </c>
      <c r="S447" s="3" t="str">
        <f t="shared" si="62"/>
        <v/>
      </c>
      <c r="V447" s="3" t="str">
        <f t="shared" si="63"/>
        <v/>
      </c>
      <c r="AG447" s="3" t="str">
        <f>_xlfn.IFNA(IF(VLOOKUP(A447,$J$2:$M$200,4,0) &lt;&gt; 0, VLOOKUP(A447,$J$2:$M$200,4,0), ""),"")</f>
        <v>کیفیت</v>
      </c>
      <c r="AH447" s="3" t="str">
        <f>_xlfn.IFNA(IF(VLOOKUP(B447,$J$2:$M$200,4,0) &lt;&gt; 0, VLOOKUP(B447,$J$2:$M$200,4,0), ""),"")</f>
        <v>کیفیت</v>
      </c>
      <c r="AI447" s="3" t="str">
        <f>IF(AND(AG447&lt;&gt;"",AH447&lt;&gt;"", AG447&lt;&gt;AH447),C447,"")</f>
        <v/>
      </c>
      <c r="AJ447" s="3" t="str">
        <f t="shared" si="64"/>
        <v/>
      </c>
      <c r="AO447" s="3">
        <v>0</v>
      </c>
      <c r="AP447" s="3">
        <v>0</v>
      </c>
      <c r="AU447" s="3">
        <f t="shared" si="66"/>
        <v>1</v>
      </c>
      <c r="AV447" s="3" t="str">
        <f t="shared" si="65"/>
        <v>کیفیت To کیفیت</v>
      </c>
      <c r="BA447" s="3">
        <v>0</v>
      </c>
      <c r="BB447" s="3">
        <v>0</v>
      </c>
    </row>
    <row r="448" spans="1:54" x14ac:dyDescent="0.3">
      <c r="A448" s="3" t="str">
        <v>گریس</v>
      </c>
      <c r="B448" s="3" t="str">
        <v>ایران</v>
      </c>
      <c r="C448" s="3">
        <v>1</v>
      </c>
      <c r="E448" s="3" t="str">
        <v>گریس</v>
      </c>
      <c r="P448" s="3" t="str">
        <f t="shared" si="59"/>
        <v>گریس نشدن (عدم چسبندگی)</v>
      </c>
      <c r="Q448" s="3" t="str">
        <f t="shared" si="60"/>
        <v>برند ایرانی</v>
      </c>
      <c r="R448" s="3">
        <f t="shared" si="61"/>
        <v>1</v>
      </c>
      <c r="S448" s="3" t="str">
        <f t="shared" si="62"/>
        <v>گریس نشدن (عدم چسبندگی) - برند ایرانی</v>
      </c>
      <c r="V448" s="3" t="str">
        <f t="shared" si="63"/>
        <v/>
      </c>
      <c r="AG448" s="3" t="str">
        <f>_xlfn.IFNA(IF(VLOOKUP(A448,$J$2:$M$200,4,0) &lt;&gt; 0, VLOOKUP(A448,$J$2:$M$200,4,0), ""),"")</f>
        <v>کیفیت</v>
      </c>
      <c r="AH448" s="3" t="str">
        <f>_xlfn.IFNA(IF(VLOOKUP(B448,$J$2:$M$200,4,0) &lt;&gt; 0, VLOOKUP(B448,$J$2:$M$200,4,0), ""),"")</f>
        <v>برند</v>
      </c>
      <c r="AI448" s="3">
        <f>IF(AND(AG448&lt;&gt;"",AH448&lt;&gt;"", AG448&lt;&gt;AH448),C448,"")</f>
        <v>1</v>
      </c>
      <c r="AJ448" s="3" t="str">
        <f t="shared" si="64"/>
        <v>کیفیت To برند</v>
      </c>
      <c r="AO448" s="3">
        <v>0</v>
      </c>
      <c r="AP448" s="3">
        <v>0</v>
      </c>
      <c r="AU448" s="3" t="str">
        <f t="shared" si="66"/>
        <v/>
      </c>
      <c r="AV448" s="3" t="str">
        <f t="shared" si="65"/>
        <v/>
      </c>
      <c r="BA448" s="3">
        <v>0</v>
      </c>
      <c r="BB448" s="3">
        <v>0</v>
      </c>
    </row>
    <row r="449" spans="1:54" x14ac:dyDescent="0.3">
      <c r="A449" s="3" t="str">
        <v>ایران</v>
      </c>
      <c r="B449" s="3" t="str">
        <v>تلویزیون</v>
      </c>
      <c r="C449" s="3">
        <v>1</v>
      </c>
      <c r="E449" s="3" t="str">
        <v>ایران</v>
      </c>
      <c r="P449" s="3" t="str">
        <f t="shared" si="59"/>
        <v>برند ایرانی</v>
      </c>
      <c r="Q449" s="3" t="str">
        <f t="shared" si="60"/>
        <v xml:space="preserve">تبلیغات </v>
      </c>
      <c r="R449" s="3">
        <f t="shared" si="61"/>
        <v>1</v>
      </c>
      <c r="S449" s="3" t="str">
        <f t="shared" si="62"/>
        <v xml:space="preserve">برند ایرانی - تبلیغات </v>
      </c>
      <c r="V449" s="3" t="str">
        <f t="shared" si="63"/>
        <v/>
      </c>
      <c r="AG449" s="3" t="str">
        <f>_xlfn.IFNA(IF(VLOOKUP(A449,$J$2:$M$200,4,0) &lt;&gt; 0, VLOOKUP(A449,$J$2:$M$200,4,0), ""),"")</f>
        <v>برند</v>
      </c>
      <c r="AH449" s="3" t="str">
        <f>_xlfn.IFNA(IF(VLOOKUP(B449,$J$2:$M$200,4,0) &lt;&gt; 0, VLOOKUP(B449,$J$2:$M$200,4,0), ""),"")</f>
        <v>برند</v>
      </c>
      <c r="AI449" s="3" t="str">
        <f>IF(AND(AG449&lt;&gt;"",AH449&lt;&gt;"", AG449&lt;&gt;AH449),C449,"")</f>
        <v/>
      </c>
      <c r="AJ449" s="3" t="str">
        <f t="shared" si="64"/>
        <v/>
      </c>
      <c r="AO449" s="3">
        <v>0</v>
      </c>
      <c r="AP449" s="3">
        <v>0</v>
      </c>
      <c r="AU449" s="3">
        <f t="shared" si="66"/>
        <v>1</v>
      </c>
      <c r="AV449" s="3" t="str">
        <f t="shared" si="65"/>
        <v>برند To برند</v>
      </c>
      <c r="BA449" s="3">
        <v>0</v>
      </c>
      <c r="BB449" s="3">
        <v>0</v>
      </c>
    </row>
    <row r="450" spans="1:54" x14ac:dyDescent="0.3">
      <c r="A450" s="3" t="str">
        <v>مکانیک</v>
      </c>
      <c r="B450" s="3" t="str">
        <v>رنگ</v>
      </c>
      <c r="C450" s="3">
        <v>1</v>
      </c>
      <c r="E450" s="3" t="str">
        <v>مکانیک</v>
      </c>
      <c r="P450" s="3" t="str">
        <f t="shared" ref="P450:P513" si="67">_xlfn.IFNA(IF(VLOOKUP(A450,$J$2:$M$200,3,0) &lt;&gt; 0, VLOOKUP(A450,$J$2:$M$200,3,0), ""),"")</f>
        <v>سرویسکار توصیه شده</v>
      </c>
      <c r="Q450" s="3" t="str">
        <f t="shared" si="60"/>
        <v>شفافیت روغن موتور</v>
      </c>
      <c r="R450" s="3">
        <f t="shared" si="61"/>
        <v>1</v>
      </c>
      <c r="S450" s="3" t="str">
        <f t="shared" si="62"/>
        <v>سرویسکار توصیه شده - شفافیت روغن موتور</v>
      </c>
      <c r="V450" s="3" t="str">
        <f t="shared" si="63"/>
        <v/>
      </c>
      <c r="AG450" s="3" t="str">
        <f>_xlfn.IFNA(IF(VLOOKUP(A450,$J$2:$M$200,4,0) &lt;&gt; 0, VLOOKUP(A450,$J$2:$M$200,4,0), ""),"")</f>
        <v>سرویس کار</v>
      </c>
      <c r="AH450" s="3" t="str">
        <f>_xlfn.IFNA(IF(VLOOKUP(B450,$J$2:$M$200,4,0) &lt;&gt; 0, VLOOKUP(B450,$J$2:$M$200,4,0), ""),"")</f>
        <v>کیفیت</v>
      </c>
      <c r="AI450" s="3">
        <f>IF(AND(AG450&lt;&gt;"",AH450&lt;&gt;"", AG450&lt;&gt;AH450),C450,"")</f>
        <v>1</v>
      </c>
      <c r="AJ450" s="3" t="str">
        <f t="shared" si="64"/>
        <v>سرویس کار To کیفیت</v>
      </c>
      <c r="AO450" s="3">
        <v>0</v>
      </c>
      <c r="AP450" s="3">
        <v>0</v>
      </c>
      <c r="AU450" s="3" t="str">
        <f t="shared" si="66"/>
        <v/>
      </c>
      <c r="AV450" s="3" t="str">
        <f t="shared" si="65"/>
        <v/>
      </c>
      <c r="BA450" s="3">
        <v>0</v>
      </c>
      <c r="BB450" s="3">
        <v>0</v>
      </c>
    </row>
    <row r="451" spans="1:54" x14ac:dyDescent="0.3">
      <c r="A451" s="3" t="str">
        <v>اسپیدی</v>
      </c>
      <c r="B451" s="3" t="str">
        <v>مطمئن</v>
      </c>
      <c r="C451" s="3">
        <v>1</v>
      </c>
      <c r="E451" s="3" t="str">
        <v>اسپیدی</v>
      </c>
      <c r="P451" s="3" t="str">
        <f t="shared" si="67"/>
        <v>برند ایرانی</v>
      </c>
      <c r="Q451" s="3" t="str">
        <f t="shared" ref="Q451:Q514" si="68">_xlfn.IFNA(IF(VLOOKUP(B451,$J$2:$M$200,3,0) &lt;&gt; 0, VLOOKUP(B451,$J$2:$M$200,3,0), ""),"")</f>
        <v>اعتماد به سرویسکار</v>
      </c>
      <c r="R451" s="3">
        <f t="shared" ref="R451:R514" si="69">IF(AND(P451&lt;&gt;"",Q451&lt;&gt;"", P451&lt;&gt;Q451),C451,"")</f>
        <v>1</v>
      </c>
      <c r="S451" s="3" t="str">
        <f t="shared" ref="S451:S514" si="70">IF(R451&lt;&gt;"",_xlfn.CONCAT(P451," - ",Q451),"")</f>
        <v>برند ایرانی - اعتماد به سرویسکار</v>
      </c>
      <c r="V451" s="3" t="str">
        <f t="shared" ref="V451:V514" si="71">IF(U451&lt;&gt;"",SUMIFS(R:R,S:S,U451),"")</f>
        <v/>
      </c>
      <c r="AG451" s="3" t="str">
        <f>_xlfn.IFNA(IF(VLOOKUP(A451,$J$2:$M$200,4,0) &lt;&gt; 0, VLOOKUP(A451,$J$2:$M$200,4,0), ""),"")</f>
        <v>برند</v>
      </c>
      <c r="AH451" s="3" t="str">
        <f>_xlfn.IFNA(IF(VLOOKUP(B451,$J$2:$M$200,4,0) &lt;&gt; 0, VLOOKUP(B451,$J$2:$M$200,4,0), ""),"")</f>
        <v>سرویس کار</v>
      </c>
      <c r="AI451" s="3">
        <f>IF(AND(AG451&lt;&gt;"",AH451&lt;&gt;"", AG451&lt;&gt;AH451),C451,"")</f>
        <v>1</v>
      </c>
      <c r="AJ451" s="3" t="str">
        <f t="shared" ref="AJ451:AJ514" si="72">IF(AI451&lt;&gt;"",_xlfn.CONCAT(AG451," To ",AH451),"")</f>
        <v>برند To سرویس کار</v>
      </c>
      <c r="AO451" s="3">
        <v>0</v>
      </c>
      <c r="AP451" s="3">
        <v>0</v>
      </c>
      <c r="AU451" s="3" t="str">
        <f t="shared" si="66"/>
        <v/>
      </c>
      <c r="AV451" s="3" t="str">
        <f t="shared" ref="AV451:AV514" si="73">IF(AU451&lt;&gt;"",_xlfn.CONCAT(AG451," To ",AH451),"")</f>
        <v/>
      </c>
      <c r="BA451" s="3">
        <v>0</v>
      </c>
      <c r="BB451" s="3">
        <v>0</v>
      </c>
    </row>
    <row r="452" spans="1:54" x14ac:dyDescent="0.3">
      <c r="A452" s="3" t="str">
        <v>اقتصادی</v>
      </c>
      <c r="B452" s="3" t="str">
        <v>تعمیر</v>
      </c>
      <c r="C452" s="3">
        <v>1</v>
      </c>
      <c r="E452" s="3" t="str">
        <v>اقتصادی</v>
      </c>
      <c r="P452" s="3" t="str">
        <f t="shared" si="67"/>
        <v>روغن موتور اقتصادی</v>
      </c>
      <c r="Q452" s="3" t="str">
        <f t="shared" si="68"/>
        <v/>
      </c>
      <c r="R452" s="3" t="str">
        <f t="shared" si="69"/>
        <v/>
      </c>
      <c r="S452" s="3" t="str">
        <f t="shared" si="70"/>
        <v/>
      </c>
      <c r="V452" s="3" t="str">
        <f t="shared" si="71"/>
        <v/>
      </c>
      <c r="AG452" s="3" t="str">
        <f>_xlfn.IFNA(IF(VLOOKUP(A452,$J$2:$M$200,4,0) &lt;&gt; 0, VLOOKUP(A452,$J$2:$M$200,4,0), ""),"")</f>
        <v>قیمت</v>
      </c>
      <c r="AH452" s="3" t="str">
        <f>_xlfn.IFNA(IF(VLOOKUP(B452,$J$2:$M$200,4,0) &lt;&gt; 0, VLOOKUP(B452,$J$2:$M$200,4,0), ""),"")</f>
        <v/>
      </c>
      <c r="AI452" s="3" t="str">
        <f>IF(AND(AG452&lt;&gt;"",AH452&lt;&gt;"", AG452&lt;&gt;AH452),C452,"")</f>
        <v/>
      </c>
      <c r="AJ452" s="3" t="str">
        <f t="shared" si="72"/>
        <v/>
      </c>
      <c r="AO452" s="3">
        <v>0</v>
      </c>
      <c r="AP452" s="3">
        <v>0</v>
      </c>
      <c r="AU452" s="3" t="str">
        <f t="shared" si="66"/>
        <v/>
      </c>
      <c r="AV452" s="3" t="str">
        <f t="shared" si="73"/>
        <v/>
      </c>
      <c r="BA452" s="3">
        <v>0</v>
      </c>
      <c r="BB452" s="3">
        <v>0</v>
      </c>
    </row>
    <row r="453" spans="1:54" x14ac:dyDescent="0.3">
      <c r="A453" s="3" t="str">
        <v>کاسترول</v>
      </c>
      <c r="B453" s="3" t="str">
        <v>گرون</v>
      </c>
      <c r="C453" s="3">
        <v>1</v>
      </c>
      <c r="E453" s="3" t="str">
        <v>کاسترول</v>
      </c>
      <c r="P453" s="3" t="str">
        <f t="shared" si="67"/>
        <v>برند وارداتی</v>
      </c>
      <c r="Q453" s="3" t="str">
        <f t="shared" si="68"/>
        <v>روغن موتور پرمیوم</v>
      </c>
      <c r="R453" s="3">
        <f t="shared" si="69"/>
        <v>1</v>
      </c>
      <c r="S453" s="3" t="str">
        <f t="shared" si="70"/>
        <v>برند وارداتی - روغن موتور پرمیوم</v>
      </c>
      <c r="V453" s="3" t="str">
        <f t="shared" si="71"/>
        <v/>
      </c>
      <c r="AG453" s="3" t="str">
        <f>_xlfn.IFNA(IF(VLOOKUP(A453,$J$2:$M$200,4,0) &lt;&gt; 0, VLOOKUP(A453,$J$2:$M$200,4,0), ""),"")</f>
        <v>برند</v>
      </c>
      <c r="AH453" s="3" t="str">
        <f>_xlfn.IFNA(IF(VLOOKUP(B453,$J$2:$M$200,4,0) &lt;&gt; 0, VLOOKUP(B453,$J$2:$M$200,4,0), ""),"")</f>
        <v>قیمت</v>
      </c>
      <c r="AI453" s="3">
        <f>IF(AND(AG453&lt;&gt;"",AH453&lt;&gt;"", AG453&lt;&gt;AH453),C453,"")</f>
        <v>1</v>
      </c>
      <c r="AJ453" s="3" t="str">
        <f t="shared" si="72"/>
        <v>برند To قیمت</v>
      </c>
      <c r="AO453" s="3">
        <v>0</v>
      </c>
      <c r="AP453" s="3">
        <v>0</v>
      </c>
      <c r="AU453" s="3" t="str">
        <f t="shared" si="66"/>
        <v/>
      </c>
      <c r="AV453" s="3" t="str">
        <f t="shared" si="73"/>
        <v/>
      </c>
      <c r="BA453" s="3">
        <v>0</v>
      </c>
      <c r="BB453" s="3">
        <v>0</v>
      </c>
    </row>
    <row r="454" spans="1:54" x14ac:dyDescent="0.3">
      <c r="A454" s="3" t="str">
        <v>کاسترول</v>
      </c>
      <c r="B454" s="3" t="str">
        <v>تومن</v>
      </c>
      <c r="C454" s="3">
        <v>1</v>
      </c>
      <c r="E454" s="3" t="str">
        <v>کاسترول</v>
      </c>
      <c r="P454" s="3" t="str">
        <f t="shared" si="67"/>
        <v>برند وارداتی</v>
      </c>
      <c r="Q454" s="3" t="str">
        <f t="shared" si="68"/>
        <v>روغن موتور اقتصادی</v>
      </c>
      <c r="R454" s="3">
        <f t="shared" si="69"/>
        <v>1</v>
      </c>
      <c r="S454" s="3" t="str">
        <f t="shared" si="70"/>
        <v>برند وارداتی - روغن موتور اقتصادی</v>
      </c>
      <c r="V454" s="3" t="str">
        <f t="shared" si="71"/>
        <v/>
      </c>
      <c r="AG454" s="3" t="str">
        <f>_xlfn.IFNA(IF(VLOOKUP(A454,$J$2:$M$200,4,0) &lt;&gt; 0, VLOOKUP(A454,$J$2:$M$200,4,0), ""),"")</f>
        <v>برند</v>
      </c>
      <c r="AH454" s="3" t="str">
        <f>_xlfn.IFNA(IF(VLOOKUP(B454,$J$2:$M$200,4,0) &lt;&gt; 0, VLOOKUP(B454,$J$2:$M$200,4,0), ""),"")</f>
        <v>قیمت</v>
      </c>
      <c r="AI454" s="3">
        <f>IF(AND(AG454&lt;&gt;"",AH454&lt;&gt;"", AG454&lt;&gt;AH454),C454,"")</f>
        <v>1</v>
      </c>
      <c r="AJ454" s="3" t="str">
        <f t="shared" si="72"/>
        <v>برند To قیمت</v>
      </c>
      <c r="AO454" s="3">
        <v>0</v>
      </c>
      <c r="AP454" s="3">
        <v>0</v>
      </c>
      <c r="AU454" s="3" t="str">
        <f t="shared" si="66"/>
        <v/>
      </c>
      <c r="AV454" s="3" t="str">
        <f t="shared" si="73"/>
        <v/>
      </c>
      <c r="BA454" s="3">
        <v>0</v>
      </c>
      <c r="BB454" s="3">
        <v>0</v>
      </c>
    </row>
    <row r="455" spans="1:54" x14ac:dyDescent="0.3">
      <c r="A455" s="3" t="str">
        <v>بهران</v>
      </c>
      <c r="B455" s="3" t="str">
        <v>کاسترول</v>
      </c>
      <c r="C455" s="3">
        <v>1</v>
      </c>
      <c r="E455" s="3" t="str">
        <v>بهران</v>
      </c>
      <c r="P455" s="3" t="str">
        <f t="shared" si="67"/>
        <v>برند ایرانی</v>
      </c>
      <c r="Q455" s="3" t="str">
        <f t="shared" si="68"/>
        <v>برند وارداتی</v>
      </c>
      <c r="R455" s="3">
        <f t="shared" si="69"/>
        <v>1</v>
      </c>
      <c r="S455" s="3" t="str">
        <f t="shared" si="70"/>
        <v>برند ایرانی - برند وارداتی</v>
      </c>
      <c r="V455" s="3" t="str">
        <f t="shared" si="71"/>
        <v/>
      </c>
      <c r="AG455" s="3" t="str">
        <f>_xlfn.IFNA(IF(VLOOKUP(A455,$J$2:$M$200,4,0) &lt;&gt; 0, VLOOKUP(A455,$J$2:$M$200,4,0), ""),"")</f>
        <v>برند</v>
      </c>
      <c r="AH455" s="3" t="str">
        <f>_xlfn.IFNA(IF(VLOOKUP(B455,$J$2:$M$200,4,0) &lt;&gt; 0, VLOOKUP(B455,$J$2:$M$200,4,0), ""),"")</f>
        <v>برند</v>
      </c>
      <c r="AI455" s="3" t="str">
        <f>IF(AND(AG455&lt;&gt;"",AH455&lt;&gt;"", AG455&lt;&gt;AH455),C455,"")</f>
        <v/>
      </c>
      <c r="AJ455" s="3" t="str">
        <f t="shared" si="72"/>
        <v/>
      </c>
      <c r="AO455" s="3">
        <v>0</v>
      </c>
      <c r="AP455" s="3">
        <v>0</v>
      </c>
      <c r="AU455" s="3">
        <f t="shared" si="66"/>
        <v>1</v>
      </c>
      <c r="AV455" s="3" t="str">
        <f t="shared" si="73"/>
        <v>برند To برند</v>
      </c>
      <c r="BA455" s="3">
        <v>0</v>
      </c>
      <c r="BB455" s="3">
        <v>0</v>
      </c>
    </row>
    <row r="456" spans="1:54" x14ac:dyDescent="0.3">
      <c r="A456" s="3" t="str">
        <v>ارزان</v>
      </c>
      <c r="B456" s="3" t="str">
        <v>تقلبی</v>
      </c>
      <c r="C456" s="3">
        <v>1</v>
      </c>
      <c r="E456" s="3" t="str">
        <v>ارزان</v>
      </c>
      <c r="P456" s="3" t="str">
        <f t="shared" si="67"/>
        <v>روغن موتور اقتصادی</v>
      </c>
      <c r="Q456" s="3" t="str">
        <f t="shared" si="68"/>
        <v>اصالت روغن موتور</v>
      </c>
      <c r="R456" s="3">
        <f t="shared" si="69"/>
        <v>1</v>
      </c>
      <c r="S456" s="3" t="str">
        <f t="shared" si="70"/>
        <v>روغن موتور اقتصادی - اصالت روغن موتور</v>
      </c>
      <c r="V456" s="3" t="str">
        <f t="shared" si="71"/>
        <v/>
      </c>
      <c r="AG456" s="3" t="str">
        <f>_xlfn.IFNA(IF(VLOOKUP(A456,$J$2:$M$200,4,0) &lt;&gt; 0, VLOOKUP(A456,$J$2:$M$200,4,0), ""),"")</f>
        <v>قیمت</v>
      </c>
      <c r="AH456" s="3" t="str">
        <f>_xlfn.IFNA(IF(VLOOKUP(B456,$J$2:$M$200,4,0) &lt;&gt; 0, VLOOKUP(B456,$J$2:$M$200,4,0), ""),"")</f>
        <v>برند</v>
      </c>
      <c r="AI456" s="3">
        <f>IF(AND(AG456&lt;&gt;"",AH456&lt;&gt;"", AG456&lt;&gt;AH456),C456,"")</f>
        <v>1</v>
      </c>
      <c r="AJ456" s="3" t="str">
        <f t="shared" si="72"/>
        <v>قیمت To برند</v>
      </c>
      <c r="AO456" s="3">
        <v>0</v>
      </c>
      <c r="AP456" s="3">
        <v>0</v>
      </c>
      <c r="AU456" s="3" t="str">
        <f t="shared" si="66"/>
        <v/>
      </c>
      <c r="AV456" s="3" t="str">
        <f t="shared" si="73"/>
        <v/>
      </c>
      <c r="BA456" s="3">
        <v>0</v>
      </c>
      <c r="BB456" s="3">
        <v>0</v>
      </c>
    </row>
    <row r="457" spans="1:54" x14ac:dyDescent="0.3">
      <c r="A457" s="3" t="str">
        <v>اقتصادی</v>
      </c>
      <c r="B457" s="3" t="str">
        <v>تخفیف</v>
      </c>
      <c r="C457" s="3">
        <v>1</v>
      </c>
      <c r="E457" s="3" t="str">
        <v>اقتصادی</v>
      </c>
      <c r="P457" s="3" t="str">
        <f t="shared" si="67"/>
        <v>روغن موتور اقتصادی</v>
      </c>
      <c r="Q457" s="3" t="str">
        <f t="shared" si="68"/>
        <v>تخفیف روی خرید</v>
      </c>
      <c r="R457" s="3">
        <f t="shared" si="69"/>
        <v>1</v>
      </c>
      <c r="S457" s="3" t="str">
        <f t="shared" si="70"/>
        <v>روغن موتور اقتصادی - تخفیف روی خرید</v>
      </c>
      <c r="V457" s="3" t="str">
        <f t="shared" si="71"/>
        <v/>
      </c>
      <c r="AG457" s="3" t="str">
        <f>_xlfn.IFNA(IF(VLOOKUP(A457,$J$2:$M$200,4,0) &lt;&gt; 0, VLOOKUP(A457,$J$2:$M$200,4,0), ""),"")</f>
        <v>قیمت</v>
      </c>
      <c r="AH457" s="3" t="str">
        <f>_xlfn.IFNA(IF(VLOOKUP(B457,$J$2:$M$200,4,0) &lt;&gt; 0, VLOOKUP(B457,$J$2:$M$200,4,0), ""),"")</f>
        <v>قیمت</v>
      </c>
      <c r="AI457" s="3" t="str">
        <f>IF(AND(AG457&lt;&gt;"",AH457&lt;&gt;"", AG457&lt;&gt;AH457),C457,"")</f>
        <v/>
      </c>
      <c r="AJ457" s="3" t="str">
        <f t="shared" si="72"/>
        <v/>
      </c>
      <c r="AO457" s="3">
        <v>0</v>
      </c>
      <c r="AP457" s="3">
        <v>0</v>
      </c>
      <c r="AU457" s="3">
        <f t="shared" si="66"/>
        <v>1</v>
      </c>
      <c r="AV457" s="3" t="str">
        <f t="shared" si="73"/>
        <v>قیمت To قیمت</v>
      </c>
      <c r="BA457" s="3">
        <v>0</v>
      </c>
      <c r="BB457" s="3">
        <v>0</v>
      </c>
    </row>
    <row r="458" spans="1:54" x14ac:dyDescent="0.3">
      <c r="A458" s="3" t="str">
        <v>تومن</v>
      </c>
      <c r="B458" s="3" t="str">
        <v>تبلیغ</v>
      </c>
      <c r="C458" s="3">
        <v>1</v>
      </c>
      <c r="E458" s="3" t="str">
        <v>تومن</v>
      </c>
      <c r="P458" s="3" t="str">
        <f t="shared" si="67"/>
        <v>روغن موتور اقتصادی</v>
      </c>
      <c r="Q458" s="3" t="str">
        <f t="shared" si="68"/>
        <v/>
      </c>
      <c r="R458" s="3" t="str">
        <f t="shared" si="69"/>
        <v/>
      </c>
      <c r="S458" s="3" t="str">
        <f t="shared" si="70"/>
        <v/>
      </c>
      <c r="V458" s="3" t="str">
        <f t="shared" si="71"/>
        <v/>
      </c>
      <c r="AG458" s="3" t="str">
        <f>_xlfn.IFNA(IF(VLOOKUP(A458,$J$2:$M$200,4,0) &lt;&gt; 0, VLOOKUP(A458,$J$2:$M$200,4,0), ""),"")</f>
        <v>قیمت</v>
      </c>
      <c r="AH458" s="3" t="str">
        <f>_xlfn.IFNA(IF(VLOOKUP(B458,$J$2:$M$200,4,0) &lt;&gt; 0, VLOOKUP(B458,$J$2:$M$200,4,0), ""),"")</f>
        <v/>
      </c>
      <c r="AI458" s="3" t="str">
        <f>IF(AND(AG458&lt;&gt;"",AH458&lt;&gt;"", AG458&lt;&gt;AH458),C458,"")</f>
        <v/>
      </c>
      <c r="AJ458" s="3" t="str">
        <f t="shared" si="72"/>
        <v/>
      </c>
      <c r="AO458" s="3">
        <v>0</v>
      </c>
      <c r="AP458" s="3">
        <v>0</v>
      </c>
      <c r="AU458" s="3" t="str">
        <f t="shared" si="66"/>
        <v/>
      </c>
      <c r="AV458" s="3" t="str">
        <f t="shared" si="73"/>
        <v/>
      </c>
      <c r="BA458" s="3">
        <v>0</v>
      </c>
      <c r="BB458" s="3">
        <v>0</v>
      </c>
    </row>
    <row r="459" spans="1:54" x14ac:dyDescent="0.3">
      <c r="A459" s="3" t="str">
        <v>تقلب</v>
      </c>
      <c r="B459" s="3" t="str">
        <v>خارجی</v>
      </c>
      <c r="C459" s="3">
        <v>1</v>
      </c>
      <c r="E459" s="3" t="str">
        <v>تقلب</v>
      </c>
      <c r="P459" s="3" t="str">
        <f t="shared" si="67"/>
        <v>اصالت روغن موتور</v>
      </c>
      <c r="Q459" s="3" t="str">
        <f t="shared" si="68"/>
        <v>برند وارداتی</v>
      </c>
      <c r="R459" s="3">
        <f t="shared" si="69"/>
        <v>1</v>
      </c>
      <c r="S459" s="3" t="str">
        <f t="shared" si="70"/>
        <v>اصالت روغن موتور - برند وارداتی</v>
      </c>
      <c r="V459" s="3" t="str">
        <f t="shared" si="71"/>
        <v/>
      </c>
      <c r="AG459" s="3" t="str">
        <f>_xlfn.IFNA(IF(VLOOKUP(A459,$J$2:$M$200,4,0) &lt;&gt; 0, VLOOKUP(A459,$J$2:$M$200,4,0), ""),"")</f>
        <v>برند</v>
      </c>
      <c r="AH459" s="3" t="str">
        <f>_xlfn.IFNA(IF(VLOOKUP(B459,$J$2:$M$200,4,0) &lt;&gt; 0, VLOOKUP(B459,$J$2:$M$200,4,0), ""),"")</f>
        <v>برند</v>
      </c>
      <c r="AI459" s="3" t="str">
        <f>IF(AND(AG459&lt;&gt;"",AH459&lt;&gt;"", AG459&lt;&gt;AH459),C459,"")</f>
        <v/>
      </c>
      <c r="AJ459" s="3" t="str">
        <f t="shared" si="72"/>
        <v/>
      </c>
      <c r="AO459" s="3">
        <v>0</v>
      </c>
      <c r="AP459" s="3">
        <v>0</v>
      </c>
      <c r="AU459" s="3">
        <f t="shared" si="66"/>
        <v>1</v>
      </c>
      <c r="AV459" s="3" t="str">
        <f t="shared" si="73"/>
        <v>برند To برند</v>
      </c>
      <c r="BA459" s="3">
        <v>0</v>
      </c>
      <c r="BB459" s="3">
        <v>0</v>
      </c>
    </row>
    <row r="460" spans="1:54" x14ac:dyDescent="0.3">
      <c r="A460" s="3" t="str">
        <v>تقلب</v>
      </c>
      <c r="B460" s="3" t="str">
        <v>زیاده</v>
      </c>
      <c r="C460" s="3">
        <v>1</v>
      </c>
      <c r="E460" s="3" t="str">
        <v>تقلب</v>
      </c>
      <c r="P460" s="3" t="str">
        <f t="shared" si="67"/>
        <v>اصالت روغن موتور</v>
      </c>
      <c r="Q460" s="3" t="str">
        <f t="shared" si="68"/>
        <v>در دسترس بودن</v>
      </c>
      <c r="R460" s="3">
        <f t="shared" si="69"/>
        <v>1</v>
      </c>
      <c r="S460" s="3" t="str">
        <f t="shared" si="70"/>
        <v>اصالت روغن موتور - در دسترس بودن</v>
      </c>
      <c r="V460" s="3" t="str">
        <f t="shared" si="71"/>
        <v/>
      </c>
      <c r="AG460" s="3" t="str">
        <f>_xlfn.IFNA(IF(VLOOKUP(A460,$J$2:$M$200,4,0) &lt;&gt; 0, VLOOKUP(A460,$J$2:$M$200,4,0), ""),"")</f>
        <v>برند</v>
      </c>
      <c r="AH460" s="3" t="str">
        <f>_xlfn.IFNA(IF(VLOOKUP(B460,$J$2:$M$200,4,0) &lt;&gt; 0, VLOOKUP(B460,$J$2:$M$200,4,0), ""),"")</f>
        <v>برند</v>
      </c>
      <c r="AI460" s="3" t="str">
        <f>IF(AND(AG460&lt;&gt;"",AH460&lt;&gt;"", AG460&lt;&gt;AH460),C460,"")</f>
        <v/>
      </c>
      <c r="AJ460" s="3" t="str">
        <f t="shared" si="72"/>
        <v/>
      </c>
      <c r="AO460" s="3">
        <v>0</v>
      </c>
      <c r="AP460" s="3">
        <v>0</v>
      </c>
      <c r="AU460" s="3">
        <f t="shared" si="66"/>
        <v>1</v>
      </c>
      <c r="AV460" s="3" t="str">
        <f t="shared" si="73"/>
        <v>برند To برند</v>
      </c>
      <c r="BA460" s="3">
        <v>0</v>
      </c>
      <c r="BB460" s="3">
        <v>0</v>
      </c>
    </row>
    <row r="461" spans="1:54" x14ac:dyDescent="0.3">
      <c r="A461" s="3" t="str">
        <v>گرون</v>
      </c>
      <c r="B461" s="3" t="str">
        <v>ارزان</v>
      </c>
      <c r="C461" s="3">
        <v>1</v>
      </c>
      <c r="E461" s="3" t="str">
        <v>گرون</v>
      </c>
      <c r="P461" s="3" t="str">
        <f t="shared" si="67"/>
        <v>روغن موتور پرمیوم</v>
      </c>
      <c r="Q461" s="3" t="str">
        <f t="shared" si="68"/>
        <v>روغن موتور اقتصادی</v>
      </c>
      <c r="R461" s="3">
        <f t="shared" si="69"/>
        <v>1</v>
      </c>
      <c r="S461" s="3" t="str">
        <f t="shared" si="70"/>
        <v>روغن موتور پرمیوم - روغن موتور اقتصادی</v>
      </c>
      <c r="V461" s="3" t="str">
        <f t="shared" si="71"/>
        <v/>
      </c>
      <c r="AG461" s="3" t="str">
        <f>_xlfn.IFNA(IF(VLOOKUP(A461,$J$2:$M$200,4,0) &lt;&gt; 0, VLOOKUP(A461,$J$2:$M$200,4,0), ""),"")</f>
        <v>قیمت</v>
      </c>
      <c r="AH461" s="3" t="str">
        <f>_xlfn.IFNA(IF(VLOOKUP(B461,$J$2:$M$200,4,0) &lt;&gt; 0, VLOOKUP(B461,$J$2:$M$200,4,0), ""),"")</f>
        <v>قیمت</v>
      </c>
      <c r="AI461" s="3" t="str">
        <f>IF(AND(AG461&lt;&gt;"",AH461&lt;&gt;"", AG461&lt;&gt;AH461),C461,"")</f>
        <v/>
      </c>
      <c r="AJ461" s="3" t="str">
        <f t="shared" si="72"/>
        <v/>
      </c>
      <c r="AO461" s="3">
        <v>0</v>
      </c>
      <c r="AP461" s="3">
        <v>0</v>
      </c>
      <c r="AU461" s="3">
        <f t="shared" si="66"/>
        <v>1</v>
      </c>
      <c r="AV461" s="3" t="str">
        <f t="shared" si="73"/>
        <v>قیمت To قیمت</v>
      </c>
      <c r="BA461" s="3">
        <v>0</v>
      </c>
      <c r="BB461" s="3">
        <v>0</v>
      </c>
    </row>
    <row r="462" spans="1:54" x14ac:dyDescent="0.3">
      <c r="A462" s="3" t="str">
        <v>تعمیرکار</v>
      </c>
      <c r="B462" s="3" t="str">
        <v>اعتماد</v>
      </c>
      <c r="C462" s="3">
        <v>1</v>
      </c>
      <c r="E462" s="3" t="str">
        <v>تعمیرکار</v>
      </c>
      <c r="P462" s="3" t="str">
        <f t="shared" si="67"/>
        <v>اعتماد به سرویسکار</v>
      </c>
      <c r="Q462" s="3" t="str">
        <f t="shared" si="68"/>
        <v>اعتماد به سرویسکار</v>
      </c>
      <c r="R462" s="3" t="str">
        <f t="shared" si="69"/>
        <v/>
      </c>
      <c r="S462" s="3" t="str">
        <f t="shared" si="70"/>
        <v/>
      </c>
      <c r="V462" s="3" t="str">
        <f t="shared" si="71"/>
        <v/>
      </c>
      <c r="AG462" s="3" t="str">
        <f>_xlfn.IFNA(IF(VLOOKUP(A462,$J$2:$M$200,4,0) &lt;&gt; 0, VLOOKUP(A462,$J$2:$M$200,4,0), ""),"")</f>
        <v>سرویس کار</v>
      </c>
      <c r="AH462" s="3" t="str">
        <f>_xlfn.IFNA(IF(VLOOKUP(B462,$J$2:$M$200,4,0) &lt;&gt; 0, VLOOKUP(B462,$J$2:$M$200,4,0), ""),"")</f>
        <v>سرویس کار</v>
      </c>
      <c r="AI462" s="3" t="str">
        <f>IF(AND(AG462&lt;&gt;"",AH462&lt;&gt;"", AG462&lt;&gt;AH462),C462,"")</f>
        <v/>
      </c>
      <c r="AJ462" s="3" t="str">
        <f t="shared" si="72"/>
        <v/>
      </c>
      <c r="AO462" s="3">
        <v>0</v>
      </c>
      <c r="AP462" s="3">
        <v>0</v>
      </c>
      <c r="AU462" s="3">
        <f t="shared" si="66"/>
        <v>1</v>
      </c>
      <c r="AV462" s="3" t="str">
        <f t="shared" si="73"/>
        <v>سرویس کار To سرویس کار</v>
      </c>
      <c r="BA462" s="3">
        <v>0</v>
      </c>
      <c r="BB462" s="3">
        <v>0</v>
      </c>
    </row>
    <row r="463" spans="1:54" x14ac:dyDescent="0.3">
      <c r="A463" s="3" t="str">
        <v>معتمد</v>
      </c>
      <c r="B463" s="3" t="str">
        <v>هزینه</v>
      </c>
      <c r="C463" s="3">
        <v>1</v>
      </c>
      <c r="E463" s="3" t="str">
        <v>معتمد</v>
      </c>
      <c r="P463" s="3" t="str">
        <f t="shared" si="67"/>
        <v>اعتماد به سرویسکار</v>
      </c>
      <c r="Q463" s="3" t="str">
        <f t="shared" si="68"/>
        <v>روغن موتور اقتصادی</v>
      </c>
      <c r="R463" s="3">
        <f t="shared" si="69"/>
        <v>1</v>
      </c>
      <c r="S463" s="3" t="str">
        <f t="shared" si="70"/>
        <v>اعتماد به سرویسکار - روغن موتور اقتصادی</v>
      </c>
      <c r="V463" s="3" t="str">
        <f t="shared" si="71"/>
        <v/>
      </c>
      <c r="AG463" s="3" t="str">
        <f>_xlfn.IFNA(IF(VLOOKUP(A463,$J$2:$M$200,4,0) &lt;&gt; 0, VLOOKUP(A463,$J$2:$M$200,4,0), ""),"")</f>
        <v>سرویس کار</v>
      </c>
      <c r="AH463" s="3" t="str">
        <f>_xlfn.IFNA(IF(VLOOKUP(B463,$J$2:$M$200,4,0) &lt;&gt; 0, VLOOKUP(B463,$J$2:$M$200,4,0), ""),"")</f>
        <v>قیمت</v>
      </c>
      <c r="AI463" s="3">
        <f>IF(AND(AG463&lt;&gt;"",AH463&lt;&gt;"", AG463&lt;&gt;AH463),C463,"")</f>
        <v>1</v>
      </c>
      <c r="AJ463" s="3" t="str">
        <f t="shared" si="72"/>
        <v>سرویس کار To قیمت</v>
      </c>
      <c r="AO463" s="3">
        <v>0</v>
      </c>
      <c r="AP463" s="3">
        <v>0</v>
      </c>
      <c r="AU463" s="3" t="str">
        <f t="shared" si="66"/>
        <v/>
      </c>
      <c r="AV463" s="3" t="str">
        <f t="shared" si="73"/>
        <v/>
      </c>
      <c r="BA463" s="3">
        <v>0</v>
      </c>
      <c r="BB463" s="3">
        <v>0</v>
      </c>
    </row>
    <row r="464" spans="1:54" x14ac:dyDescent="0.3">
      <c r="A464" s="3" t="str">
        <v>معتمد</v>
      </c>
      <c r="B464" s="3" t="str">
        <v>تومن</v>
      </c>
      <c r="C464" s="3">
        <v>1</v>
      </c>
      <c r="E464" s="3" t="str">
        <v>معتمد</v>
      </c>
      <c r="P464" s="3" t="str">
        <f t="shared" si="67"/>
        <v>اعتماد به سرویسکار</v>
      </c>
      <c r="Q464" s="3" t="str">
        <f t="shared" si="68"/>
        <v>روغن موتور اقتصادی</v>
      </c>
      <c r="R464" s="3">
        <f t="shared" si="69"/>
        <v>1</v>
      </c>
      <c r="S464" s="3" t="str">
        <f t="shared" si="70"/>
        <v>اعتماد به سرویسکار - روغن موتور اقتصادی</v>
      </c>
      <c r="V464" s="3" t="str">
        <f t="shared" si="71"/>
        <v/>
      </c>
      <c r="AG464" s="3" t="str">
        <f>_xlfn.IFNA(IF(VLOOKUP(A464,$J$2:$M$200,4,0) &lt;&gt; 0, VLOOKUP(A464,$J$2:$M$200,4,0), ""),"")</f>
        <v>سرویس کار</v>
      </c>
      <c r="AH464" s="3" t="str">
        <f>_xlfn.IFNA(IF(VLOOKUP(B464,$J$2:$M$200,4,0) &lt;&gt; 0, VLOOKUP(B464,$J$2:$M$200,4,0), ""),"")</f>
        <v>قیمت</v>
      </c>
      <c r="AI464" s="3">
        <f>IF(AND(AG464&lt;&gt;"",AH464&lt;&gt;"", AG464&lt;&gt;AH464),C464,"")</f>
        <v>1</v>
      </c>
      <c r="AJ464" s="3" t="str">
        <f t="shared" si="72"/>
        <v>سرویس کار To قیمت</v>
      </c>
      <c r="AO464" s="3">
        <v>0</v>
      </c>
      <c r="AP464" s="3">
        <v>0</v>
      </c>
      <c r="AU464" s="3" t="str">
        <f t="shared" si="66"/>
        <v/>
      </c>
      <c r="AV464" s="3" t="str">
        <f t="shared" si="73"/>
        <v/>
      </c>
      <c r="BA464" s="3">
        <v>0</v>
      </c>
      <c r="BB464" s="3">
        <v>0</v>
      </c>
    </row>
    <row r="465" spans="1:54" x14ac:dyDescent="0.3">
      <c r="A465" s="3" t="str">
        <v>تعمیرکار</v>
      </c>
      <c r="B465" s="3" t="str">
        <v>معتمد</v>
      </c>
      <c r="C465" s="3">
        <v>1</v>
      </c>
      <c r="E465" s="3" t="str">
        <v>تعمیرکار</v>
      </c>
      <c r="P465" s="3" t="str">
        <f t="shared" si="67"/>
        <v>اعتماد به سرویسکار</v>
      </c>
      <c r="Q465" s="3" t="str">
        <f t="shared" si="68"/>
        <v>اعتماد به سرویسکار</v>
      </c>
      <c r="R465" s="3" t="str">
        <f t="shared" si="69"/>
        <v/>
      </c>
      <c r="S465" s="3" t="str">
        <f t="shared" si="70"/>
        <v/>
      </c>
      <c r="V465" s="3" t="str">
        <f t="shared" si="71"/>
        <v/>
      </c>
      <c r="AG465" s="3" t="str">
        <f>_xlfn.IFNA(IF(VLOOKUP(A465,$J$2:$M$200,4,0) &lt;&gt; 0, VLOOKUP(A465,$J$2:$M$200,4,0), ""),"")</f>
        <v>سرویس کار</v>
      </c>
      <c r="AH465" s="3" t="str">
        <f>_xlfn.IFNA(IF(VLOOKUP(B465,$J$2:$M$200,4,0) &lt;&gt; 0, VLOOKUP(B465,$J$2:$M$200,4,0), ""),"")</f>
        <v>سرویس کار</v>
      </c>
      <c r="AI465" s="3" t="str">
        <f>IF(AND(AG465&lt;&gt;"",AH465&lt;&gt;"", AG465&lt;&gt;AH465),C465,"")</f>
        <v/>
      </c>
      <c r="AJ465" s="3" t="str">
        <f t="shared" si="72"/>
        <v/>
      </c>
      <c r="AO465" s="3">
        <v>0</v>
      </c>
      <c r="AP465" s="3">
        <v>0</v>
      </c>
      <c r="AU465" s="3">
        <f t="shared" si="66"/>
        <v>1</v>
      </c>
      <c r="AV465" s="3" t="str">
        <f t="shared" si="73"/>
        <v>سرویس کار To سرویس کار</v>
      </c>
      <c r="BA465" s="3">
        <v>0</v>
      </c>
      <c r="BB465" s="3">
        <v>0</v>
      </c>
    </row>
    <row r="466" spans="1:54" x14ac:dyDescent="0.3">
      <c r="A466" s="3" t="str">
        <v>تومن</v>
      </c>
      <c r="B466" s="3" t="str">
        <v>معتمد</v>
      </c>
      <c r="C466" s="3">
        <v>1</v>
      </c>
      <c r="E466" s="3" t="str">
        <v>تومن</v>
      </c>
      <c r="P466" s="3" t="str">
        <f t="shared" si="67"/>
        <v>روغن موتور اقتصادی</v>
      </c>
      <c r="Q466" s="3" t="str">
        <f t="shared" si="68"/>
        <v>اعتماد به سرویسکار</v>
      </c>
      <c r="R466" s="3">
        <f t="shared" si="69"/>
        <v>1</v>
      </c>
      <c r="S466" s="3" t="str">
        <f t="shared" si="70"/>
        <v>روغن موتور اقتصادی - اعتماد به سرویسکار</v>
      </c>
      <c r="V466" s="3" t="str">
        <f t="shared" si="71"/>
        <v/>
      </c>
      <c r="AG466" s="3" t="str">
        <f>_xlfn.IFNA(IF(VLOOKUP(A466,$J$2:$M$200,4,0) &lt;&gt; 0, VLOOKUP(A466,$J$2:$M$200,4,0), ""),"")</f>
        <v>قیمت</v>
      </c>
      <c r="AH466" s="3" t="str">
        <f>_xlfn.IFNA(IF(VLOOKUP(B466,$J$2:$M$200,4,0) &lt;&gt; 0, VLOOKUP(B466,$J$2:$M$200,4,0), ""),"")</f>
        <v>سرویس کار</v>
      </c>
      <c r="AI466" s="3">
        <f>IF(AND(AG466&lt;&gt;"",AH466&lt;&gt;"", AG466&lt;&gt;AH466),C466,"")</f>
        <v>1</v>
      </c>
      <c r="AJ466" s="3" t="str">
        <f t="shared" si="72"/>
        <v>قیمت To سرویس کار</v>
      </c>
      <c r="AO466" s="3">
        <v>0</v>
      </c>
      <c r="AP466" s="3">
        <v>0</v>
      </c>
      <c r="AU466" s="3" t="str">
        <f t="shared" si="66"/>
        <v/>
      </c>
      <c r="AV466" s="3" t="str">
        <f t="shared" si="73"/>
        <v/>
      </c>
      <c r="BA466" s="3">
        <v>0</v>
      </c>
      <c r="BB466" s="3">
        <v>0</v>
      </c>
    </row>
    <row r="467" spans="1:54" x14ac:dyDescent="0.3">
      <c r="A467" s="3" t="str">
        <v>ایران</v>
      </c>
      <c r="B467" s="3" t="str">
        <v>تقلب</v>
      </c>
      <c r="C467" s="3">
        <v>1</v>
      </c>
      <c r="E467" s="3" t="str">
        <v>ایران</v>
      </c>
      <c r="P467" s="3" t="str">
        <f t="shared" si="67"/>
        <v>برند ایرانی</v>
      </c>
      <c r="Q467" s="3" t="str">
        <f t="shared" si="68"/>
        <v>اصالت روغن موتور</v>
      </c>
      <c r="R467" s="3">
        <f t="shared" si="69"/>
        <v>1</v>
      </c>
      <c r="S467" s="3" t="str">
        <f t="shared" si="70"/>
        <v>برند ایرانی - اصالت روغن موتور</v>
      </c>
      <c r="V467" s="3" t="str">
        <f t="shared" si="71"/>
        <v/>
      </c>
      <c r="AG467" s="3" t="str">
        <f>_xlfn.IFNA(IF(VLOOKUP(A467,$J$2:$M$200,4,0) &lt;&gt; 0, VLOOKUP(A467,$J$2:$M$200,4,0), ""),"")</f>
        <v>برند</v>
      </c>
      <c r="AH467" s="3" t="str">
        <f>_xlfn.IFNA(IF(VLOOKUP(B467,$J$2:$M$200,4,0) &lt;&gt; 0, VLOOKUP(B467,$J$2:$M$200,4,0), ""),"")</f>
        <v>برند</v>
      </c>
      <c r="AI467" s="3" t="str">
        <f>IF(AND(AG467&lt;&gt;"",AH467&lt;&gt;"", AG467&lt;&gt;AH467),C467,"")</f>
        <v/>
      </c>
      <c r="AJ467" s="3" t="str">
        <f t="shared" si="72"/>
        <v/>
      </c>
      <c r="AO467" s="3">
        <v>0</v>
      </c>
      <c r="AP467" s="3">
        <v>0</v>
      </c>
      <c r="AU467" s="3">
        <f t="shared" si="66"/>
        <v>1</v>
      </c>
      <c r="AV467" s="3" t="str">
        <f t="shared" si="73"/>
        <v>برند To برند</v>
      </c>
      <c r="BA467" s="3">
        <v>0</v>
      </c>
      <c r="BB467" s="3">
        <v>0</v>
      </c>
    </row>
    <row r="468" spans="1:54" x14ac:dyDescent="0.3">
      <c r="A468" s="3" t="str">
        <v>تبلیغ</v>
      </c>
      <c r="B468" s="3" t="str">
        <v>تلویزیون</v>
      </c>
      <c r="C468" s="3">
        <v>1</v>
      </c>
      <c r="E468" s="3" t="str">
        <v>تبلیغ</v>
      </c>
      <c r="P468" s="3" t="str">
        <f t="shared" si="67"/>
        <v/>
      </c>
      <c r="Q468" s="3" t="str">
        <f t="shared" si="68"/>
        <v xml:space="preserve">تبلیغات </v>
      </c>
      <c r="R468" s="3" t="str">
        <f t="shared" si="69"/>
        <v/>
      </c>
      <c r="S468" s="3" t="str">
        <f t="shared" si="70"/>
        <v/>
      </c>
      <c r="V468" s="3" t="str">
        <f t="shared" si="71"/>
        <v/>
      </c>
      <c r="AG468" s="3" t="str">
        <f>_xlfn.IFNA(IF(VLOOKUP(A468,$J$2:$M$200,4,0) &lt;&gt; 0, VLOOKUP(A468,$J$2:$M$200,4,0), ""),"")</f>
        <v/>
      </c>
      <c r="AH468" s="3" t="str">
        <f>_xlfn.IFNA(IF(VLOOKUP(B468,$J$2:$M$200,4,0) &lt;&gt; 0, VLOOKUP(B468,$J$2:$M$200,4,0), ""),"")</f>
        <v>برند</v>
      </c>
      <c r="AI468" s="3" t="str">
        <f>IF(AND(AG468&lt;&gt;"",AH468&lt;&gt;"", AG468&lt;&gt;AH468),C468,"")</f>
        <v/>
      </c>
      <c r="AJ468" s="3" t="str">
        <f t="shared" si="72"/>
        <v/>
      </c>
      <c r="AO468" s="3">
        <v>0</v>
      </c>
      <c r="AP468" s="3">
        <v>0</v>
      </c>
      <c r="AU468" s="3" t="str">
        <f t="shared" ref="AU468:AU531" si="74">IF(AND(AG468&lt;&gt;"",AH468&lt;&gt;"", AG468=AH468),C468,"")</f>
        <v/>
      </c>
      <c r="AV468" s="3" t="str">
        <f t="shared" si="73"/>
        <v/>
      </c>
      <c r="BA468" s="3">
        <v>0</v>
      </c>
      <c r="BB468" s="3">
        <v>0</v>
      </c>
    </row>
    <row r="469" spans="1:54" x14ac:dyDescent="0.3">
      <c r="A469" s="3" t="str">
        <v>پارس</v>
      </c>
      <c r="B469" s="3" t="str">
        <v>بهران</v>
      </c>
      <c r="C469" s="3">
        <v>1</v>
      </c>
      <c r="E469" s="3" t="str">
        <v>پارس</v>
      </c>
      <c r="P469" s="3" t="str">
        <f t="shared" si="67"/>
        <v>برند ایرانی</v>
      </c>
      <c r="Q469" s="3" t="str">
        <f t="shared" si="68"/>
        <v>برند ایرانی</v>
      </c>
      <c r="R469" s="3" t="str">
        <f t="shared" si="69"/>
        <v/>
      </c>
      <c r="S469" s="3" t="str">
        <f t="shared" si="70"/>
        <v/>
      </c>
      <c r="V469" s="3" t="str">
        <f t="shared" si="71"/>
        <v/>
      </c>
      <c r="AG469" s="3" t="str">
        <f>_xlfn.IFNA(IF(VLOOKUP(A469,$J$2:$M$200,4,0) &lt;&gt; 0, VLOOKUP(A469,$J$2:$M$200,4,0), ""),"")</f>
        <v>برند</v>
      </c>
      <c r="AH469" s="3" t="str">
        <f>_xlfn.IFNA(IF(VLOOKUP(B469,$J$2:$M$200,4,0) &lt;&gt; 0, VLOOKUP(B469,$J$2:$M$200,4,0), ""),"")</f>
        <v>برند</v>
      </c>
      <c r="AI469" s="3" t="str">
        <f>IF(AND(AG469&lt;&gt;"",AH469&lt;&gt;"", AG469&lt;&gt;AH469),C469,"")</f>
        <v/>
      </c>
      <c r="AJ469" s="3" t="str">
        <f t="shared" si="72"/>
        <v/>
      </c>
      <c r="AO469" s="3">
        <v>0</v>
      </c>
      <c r="AP469" s="3">
        <v>0</v>
      </c>
      <c r="AU469" s="3">
        <f t="shared" si="74"/>
        <v>1</v>
      </c>
      <c r="AV469" s="3" t="str">
        <f t="shared" si="73"/>
        <v>برند To برند</v>
      </c>
      <c r="BA469" s="3">
        <v>0</v>
      </c>
      <c r="BB469" s="3">
        <v>0</v>
      </c>
    </row>
    <row r="470" spans="1:54" x14ac:dyDescent="0.3">
      <c r="A470" s="3" t="str">
        <v>واردات</v>
      </c>
      <c r="B470" s="3" t="str">
        <v>زیاده</v>
      </c>
      <c r="C470" s="3">
        <v>1</v>
      </c>
      <c r="E470" s="3" t="str">
        <v>واردات</v>
      </c>
      <c r="P470" s="3" t="str">
        <f t="shared" si="67"/>
        <v>برند وارداتی</v>
      </c>
      <c r="Q470" s="3" t="str">
        <f t="shared" si="68"/>
        <v>در دسترس بودن</v>
      </c>
      <c r="R470" s="3">
        <f t="shared" si="69"/>
        <v>1</v>
      </c>
      <c r="S470" s="3" t="str">
        <f t="shared" si="70"/>
        <v>برند وارداتی - در دسترس بودن</v>
      </c>
      <c r="V470" s="3" t="str">
        <f t="shared" si="71"/>
        <v/>
      </c>
      <c r="AG470" s="3" t="str">
        <f>_xlfn.IFNA(IF(VLOOKUP(A470,$J$2:$M$200,4,0) &lt;&gt; 0, VLOOKUP(A470,$J$2:$M$200,4,0), ""),"")</f>
        <v>برند</v>
      </c>
      <c r="AH470" s="3" t="str">
        <f>_xlfn.IFNA(IF(VLOOKUP(B470,$J$2:$M$200,4,0) &lt;&gt; 0, VLOOKUP(B470,$J$2:$M$200,4,0), ""),"")</f>
        <v>برند</v>
      </c>
      <c r="AI470" s="3" t="str">
        <f>IF(AND(AG470&lt;&gt;"",AH470&lt;&gt;"", AG470&lt;&gt;AH470),C470,"")</f>
        <v/>
      </c>
      <c r="AJ470" s="3" t="str">
        <f t="shared" si="72"/>
        <v/>
      </c>
      <c r="AO470" s="3">
        <v>0</v>
      </c>
      <c r="AP470" s="3">
        <v>0</v>
      </c>
      <c r="AU470" s="3">
        <f t="shared" si="74"/>
        <v>1</v>
      </c>
      <c r="AV470" s="3" t="str">
        <f t="shared" si="73"/>
        <v>برند To برند</v>
      </c>
      <c r="BA470" s="3">
        <v>0</v>
      </c>
      <c r="BB470" s="3">
        <v>0</v>
      </c>
    </row>
    <row r="471" spans="1:54" x14ac:dyDescent="0.3">
      <c r="A471" s="3" t="str">
        <v>یاتاقان</v>
      </c>
      <c r="B471" s="3" t="str">
        <v>صدا</v>
      </c>
      <c r="C471" s="3">
        <v>1</v>
      </c>
      <c r="E471" s="3" t="str">
        <v>یاتاقان</v>
      </c>
      <c r="P471" s="3" t="str">
        <f t="shared" si="67"/>
        <v>گریس نشدن (عدم چسبندگی)</v>
      </c>
      <c r="Q471" s="3" t="str">
        <f t="shared" si="68"/>
        <v>نرم و روان حرکت کردن موتور</v>
      </c>
      <c r="R471" s="3">
        <f t="shared" si="69"/>
        <v>1</v>
      </c>
      <c r="S471" s="3" t="str">
        <f t="shared" si="70"/>
        <v>گریس نشدن (عدم چسبندگی) - نرم و روان حرکت کردن موتور</v>
      </c>
      <c r="V471" s="3" t="str">
        <f t="shared" si="71"/>
        <v/>
      </c>
      <c r="AG471" s="3" t="str">
        <f>_xlfn.IFNA(IF(VLOOKUP(A471,$J$2:$M$200,4,0) &lt;&gt; 0, VLOOKUP(A471,$J$2:$M$200,4,0), ""),"")</f>
        <v>کیفیت</v>
      </c>
      <c r="AH471" s="3" t="str">
        <f>_xlfn.IFNA(IF(VLOOKUP(B471,$J$2:$M$200,4,0) &lt;&gt; 0, VLOOKUP(B471,$J$2:$M$200,4,0), ""),"")</f>
        <v>کیفیت</v>
      </c>
      <c r="AI471" s="3" t="str">
        <f>IF(AND(AG471&lt;&gt;"",AH471&lt;&gt;"", AG471&lt;&gt;AH471),C471,"")</f>
        <v/>
      </c>
      <c r="AJ471" s="3" t="str">
        <f t="shared" si="72"/>
        <v/>
      </c>
      <c r="AO471" s="3">
        <v>0</v>
      </c>
      <c r="AP471" s="3">
        <v>0</v>
      </c>
      <c r="AU471" s="3">
        <f t="shared" si="74"/>
        <v>1</v>
      </c>
      <c r="AV471" s="3" t="str">
        <f t="shared" si="73"/>
        <v>کیفیت To کیفیت</v>
      </c>
      <c r="BA471" s="3">
        <v>0</v>
      </c>
      <c r="BB471" s="3">
        <v>0</v>
      </c>
    </row>
    <row r="472" spans="1:54" x14ac:dyDescent="0.3">
      <c r="A472" s="3" t="str">
        <v>یاتاقان</v>
      </c>
      <c r="B472" s="3" t="str">
        <v>اصطکاک</v>
      </c>
      <c r="C472" s="3">
        <v>1</v>
      </c>
      <c r="E472" s="3" t="str">
        <v>یاتاقان</v>
      </c>
      <c r="P472" s="3" t="str">
        <f t="shared" si="67"/>
        <v>گریس نشدن (عدم چسبندگی)</v>
      </c>
      <c r="Q472" s="3" t="str">
        <f t="shared" si="68"/>
        <v>خاصیت ضدسایش</v>
      </c>
      <c r="R472" s="3">
        <f t="shared" si="69"/>
        <v>1</v>
      </c>
      <c r="S472" s="3" t="str">
        <f t="shared" si="70"/>
        <v>گریس نشدن (عدم چسبندگی) - خاصیت ضدسایش</v>
      </c>
      <c r="V472" s="3" t="str">
        <f t="shared" si="71"/>
        <v/>
      </c>
      <c r="AG472" s="3" t="str">
        <f>_xlfn.IFNA(IF(VLOOKUP(A472,$J$2:$M$200,4,0) &lt;&gt; 0, VLOOKUP(A472,$J$2:$M$200,4,0), ""),"")</f>
        <v>کیفیت</v>
      </c>
      <c r="AH472" s="3" t="str">
        <f>_xlfn.IFNA(IF(VLOOKUP(B472,$J$2:$M$200,4,0) &lt;&gt; 0, VLOOKUP(B472,$J$2:$M$200,4,0), ""),"")</f>
        <v>کیفیت</v>
      </c>
      <c r="AI472" s="3" t="str">
        <f>IF(AND(AG472&lt;&gt;"",AH472&lt;&gt;"", AG472&lt;&gt;AH472),C472,"")</f>
        <v/>
      </c>
      <c r="AJ472" s="3" t="str">
        <f t="shared" si="72"/>
        <v/>
      </c>
      <c r="AO472" s="3">
        <v>0</v>
      </c>
      <c r="AP472" s="3">
        <v>0</v>
      </c>
      <c r="AU472" s="3">
        <f t="shared" si="74"/>
        <v>1</v>
      </c>
      <c r="AV472" s="3" t="str">
        <f t="shared" si="73"/>
        <v>کیفیت To کیفیت</v>
      </c>
      <c r="BA472" s="3">
        <v>0</v>
      </c>
      <c r="BB472" s="3">
        <v>0</v>
      </c>
    </row>
    <row r="473" spans="1:54" x14ac:dyDescent="0.3">
      <c r="A473" s="3" t="str">
        <v>تعمیرگاه</v>
      </c>
      <c r="B473" s="3" t="str">
        <v>تبلیغ</v>
      </c>
      <c r="C473" s="3">
        <v>1</v>
      </c>
      <c r="E473" s="3" t="str">
        <v>تعمیرگاه</v>
      </c>
      <c r="P473" s="3" t="str">
        <f t="shared" si="67"/>
        <v>آشناییت با سرویسکار</v>
      </c>
      <c r="Q473" s="3" t="str">
        <f t="shared" si="68"/>
        <v/>
      </c>
      <c r="R473" s="3" t="str">
        <f t="shared" si="69"/>
        <v/>
      </c>
      <c r="S473" s="3" t="str">
        <f t="shared" si="70"/>
        <v/>
      </c>
      <c r="V473" s="3" t="str">
        <f t="shared" si="71"/>
        <v/>
      </c>
      <c r="AG473" s="3" t="str">
        <f>_xlfn.IFNA(IF(VLOOKUP(A473,$J$2:$M$200,4,0) &lt;&gt; 0, VLOOKUP(A473,$J$2:$M$200,4,0), ""),"")</f>
        <v>سرویس کار</v>
      </c>
      <c r="AH473" s="3" t="str">
        <f>_xlfn.IFNA(IF(VLOOKUP(B473,$J$2:$M$200,4,0) &lt;&gt; 0, VLOOKUP(B473,$J$2:$M$200,4,0), ""),"")</f>
        <v/>
      </c>
      <c r="AI473" s="3" t="str">
        <f>IF(AND(AG473&lt;&gt;"",AH473&lt;&gt;"", AG473&lt;&gt;AH473),C473,"")</f>
        <v/>
      </c>
      <c r="AJ473" s="3" t="str">
        <f t="shared" si="72"/>
        <v/>
      </c>
      <c r="AO473" s="3">
        <v>0</v>
      </c>
      <c r="AP473" s="3">
        <v>0</v>
      </c>
      <c r="AU473" s="3" t="str">
        <f t="shared" si="74"/>
        <v/>
      </c>
      <c r="AV473" s="3" t="str">
        <f t="shared" si="73"/>
        <v/>
      </c>
      <c r="BA473" s="3">
        <v>0</v>
      </c>
      <c r="BB473" s="3">
        <v>0</v>
      </c>
    </row>
    <row r="474" spans="1:54" x14ac:dyDescent="0.3">
      <c r="A474" s="3" t="str">
        <v>لیکومولی</v>
      </c>
      <c r="B474" s="3" t="str">
        <v>توتال</v>
      </c>
      <c r="C474" s="3">
        <v>1</v>
      </c>
      <c r="E474" s="3" t="str">
        <v>لیکومولی</v>
      </c>
      <c r="P474" s="3" t="str">
        <f t="shared" si="67"/>
        <v>برند تحت لیسانس</v>
      </c>
      <c r="Q474" s="3" t="str">
        <f t="shared" si="68"/>
        <v>برند وارداتی</v>
      </c>
      <c r="R474" s="3">
        <f t="shared" si="69"/>
        <v>1</v>
      </c>
      <c r="S474" s="3" t="str">
        <f t="shared" si="70"/>
        <v>برند تحت لیسانس - برند وارداتی</v>
      </c>
      <c r="V474" s="3" t="str">
        <f t="shared" si="71"/>
        <v/>
      </c>
      <c r="AG474" s="3" t="str">
        <f>_xlfn.IFNA(IF(VLOOKUP(A474,$J$2:$M$200,4,0) &lt;&gt; 0, VLOOKUP(A474,$J$2:$M$200,4,0), ""),"")</f>
        <v>برند</v>
      </c>
      <c r="AH474" s="3" t="str">
        <f>_xlfn.IFNA(IF(VLOOKUP(B474,$J$2:$M$200,4,0) &lt;&gt; 0, VLOOKUP(B474,$J$2:$M$200,4,0), ""),"")</f>
        <v>برند</v>
      </c>
      <c r="AI474" s="3" t="str">
        <f>IF(AND(AG474&lt;&gt;"",AH474&lt;&gt;"", AG474&lt;&gt;AH474),C474,"")</f>
        <v/>
      </c>
      <c r="AJ474" s="3" t="str">
        <f t="shared" si="72"/>
        <v/>
      </c>
      <c r="AO474" s="3">
        <v>0</v>
      </c>
      <c r="AP474" s="3">
        <v>0</v>
      </c>
      <c r="AU474" s="3">
        <f t="shared" si="74"/>
        <v>1</v>
      </c>
      <c r="AV474" s="3" t="str">
        <f t="shared" si="73"/>
        <v>برند To برند</v>
      </c>
      <c r="BA474" s="3">
        <v>0</v>
      </c>
      <c r="BB474" s="3">
        <v>0</v>
      </c>
    </row>
    <row r="475" spans="1:54" x14ac:dyDescent="0.3">
      <c r="A475" s="3" t="str">
        <v>هزینه</v>
      </c>
      <c r="B475" s="3" t="str">
        <v>اقتصادی</v>
      </c>
      <c r="C475" s="3">
        <v>1</v>
      </c>
      <c r="E475" s="3" t="str">
        <v>هزینه</v>
      </c>
      <c r="P475" s="3" t="str">
        <f t="shared" si="67"/>
        <v>روغن موتور اقتصادی</v>
      </c>
      <c r="Q475" s="3" t="str">
        <f t="shared" si="68"/>
        <v>روغن موتور اقتصادی</v>
      </c>
      <c r="R475" s="3" t="str">
        <f t="shared" si="69"/>
        <v/>
      </c>
      <c r="S475" s="3" t="str">
        <f t="shared" si="70"/>
        <v/>
      </c>
      <c r="V475" s="3" t="str">
        <f t="shared" si="71"/>
        <v/>
      </c>
      <c r="AG475" s="3" t="str">
        <f>_xlfn.IFNA(IF(VLOOKUP(A475,$J$2:$M$200,4,0) &lt;&gt; 0, VLOOKUP(A475,$J$2:$M$200,4,0), ""),"")</f>
        <v>قیمت</v>
      </c>
      <c r="AH475" s="3" t="str">
        <f>_xlfn.IFNA(IF(VLOOKUP(B475,$J$2:$M$200,4,0) &lt;&gt; 0, VLOOKUP(B475,$J$2:$M$200,4,0), ""),"")</f>
        <v>قیمت</v>
      </c>
      <c r="AI475" s="3" t="str">
        <f>IF(AND(AG475&lt;&gt;"",AH475&lt;&gt;"", AG475&lt;&gt;AH475),C475,"")</f>
        <v/>
      </c>
      <c r="AJ475" s="3" t="str">
        <f t="shared" si="72"/>
        <v/>
      </c>
      <c r="AO475" s="3">
        <v>0</v>
      </c>
      <c r="AP475" s="3">
        <v>0</v>
      </c>
      <c r="AU475" s="3">
        <f t="shared" si="74"/>
        <v>1</v>
      </c>
      <c r="AV475" s="3" t="str">
        <f t="shared" si="73"/>
        <v>قیمت To قیمت</v>
      </c>
      <c r="BA475" s="3">
        <v>0</v>
      </c>
      <c r="BB475" s="3">
        <v>0</v>
      </c>
    </row>
    <row r="476" spans="1:54" x14ac:dyDescent="0.3">
      <c r="A476" s="3" t="str">
        <v>مطمئن</v>
      </c>
      <c r="B476" s="3" t="str">
        <v>گریس</v>
      </c>
      <c r="C476" s="3">
        <v>1</v>
      </c>
      <c r="E476" s="3" t="str">
        <v>مطمئن</v>
      </c>
      <c r="P476" s="3" t="str">
        <f t="shared" si="67"/>
        <v>اعتماد به سرویسکار</v>
      </c>
      <c r="Q476" s="3" t="str">
        <f t="shared" si="68"/>
        <v>گریس نشدن (عدم چسبندگی)</v>
      </c>
      <c r="R476" s="3">
        <f t="shared" si="69"/>
        <v>1</v>
      </c>
      <c r="S476" s="3" t="str">
        <f t="shared" si="70"/>
        <v>اعتماد به سرویسکار - گریس نشدن (عدم چسبندگی)</v>
      </c>
      <c r="V476" s="3" t="str">
        <f t="shared" si="71"/>
        <v/>
      </c>
      <c r="AG476" s="3" t="str">
        <f>_xlfn.IFNA(IF(VLOOKUP(A476,$J$2:$M$200,4,0) &lt;&gt; 0, VLOOKUP(A476,$J$2:$M$200,4,0), ""),"")</f>
        <v>سرویس کار</v>
      </c>
      <c r="AH476" s="3" t="str">
        <f>_xlfn.IFNA(IF(VLOOKUP(B476,$J$2:$M$200,4,0) &lt;&gt; 0, VLOOKUP(B476,$J$2:$M$200,4,0), ""),"")</f>
        <v>کیفیت</v>
      </c>
      <c r="AI476" s="3">
        <f>IF(AND(AG476&lt;&gt;"",AH476&lt;&gt;"", AG476&lt;&gt;AH476),C476,"")</f>
        <v>1</v>
      </c>
      <c r="AJ476" s="3" t="str">
        <f t="shared" si="72"/>
        <v>سرویس کار To کیفیت</v>
      </c>
      <c r="AO476" s="3">
        <v>0</v>
      </c>
      <c r="AP476" s="3">
        <v>0</v>
      </c>
      <c r="AU476" s="3" t="str">
        <f t="shared" si="74"/>
        <v/>
      </c>
      <c r="AV476" s="3" t="str">
        <f t="shared" si="73"/>
        <v/>
      </c>
      <c r="BA476" s="3">
        <v>0</v>
      </c>
      <c r="BB476" s="3">
        <v>0</v>
      </c>
    </row>
    <row r="477" spans="1:54" x14ac:dyDescent="0.3">
      <c r="A477" s="3" t="str">
        <v>گریس</v>
      </c>
      <c r="B477" s="3" t="str">
        <v>زیاده</v>
      </c>
      <c r="C477" s="3">
        <v>1</v>
      </c>
      <c r="E477" s="3" t="str">
        <v>گریس</v>
      </c>
      <c r="P477" s="3" t="str">
        <f t="shared" si="67"/>
        <v>گریس نشدن (عدم چسبندگی)</v>
      </c>
      <c r="Q477" s="3" t="str">
        <f t="shared" si="68"/>
        <v>در دسترس بودن</v>
      </c>
      <c r="R477" s="3">
        <f t="shared" si="69"/>
        <v>1</v>
      </c>
      <c r="S477" s="3" t="str">
        <f t="shared" si="70"/>
        <v>گریس نشدن (عدم چسبندگی) - در دسترس بودن</v>
      </c>
      <c r="V477" s="3" t="str">
        <f t="shared" si="71"/>
        <v/>
      </c>
      <c r="AG477" s="3" t="str">
        <f>_xlfn.IFNA(IF(VLOOKUP(A477,$J$2:$M$200,4,0) &lt;&gt; 0, VLOOKUP(A477,$J$2:$M$200,4,0), ""),"")</f>
        <v>کیفیت</v>
      </c>
      <c r="AH477" s="3" t="str">
        <f>_xlfn.IFNA(IF(VLOOKUP(B477,$J$2:$M$200,4,0) &lt;&gt; 0, VLOOKUP(B477,$J$2:$M$200,4,0), ""),"")</f>
        <v>برند</v>
      </c>
      <c r="AI477" s="3">
        <f>IF(AND(AG477&lt;&gt;"",AH477&lt;&gt;"", AG477&lt;&gt;AH477),C477,"")</f>
        <v>1</v>
      </c>
      <c r="AJ477" s="3" t="str">
        <f t="shared" si="72"/>
        <v>کیفیت To برند</v>
      </c>
      <c r="AO477" s="3">
        <v>0</v>
      </c>
      <c r="AP477" s="3">
        <v>0</v>
      </c>
      <c r="AU477" s="3" t="str">
        <f t="shared" si="74"/>
        <v/>
      </c>
      <c r="AV477" s="3" t="str">
        <f t="shared" si="73"/>
        <v/>
      </c>
      <c r="BA477" s="3">
        <v>0</v>
      </c>
      <c r="BB477" s="3">
        <v>0</v>
      </c>
    </row>
    <row r="478" spans="1:54" x14ac:dyDescent="0.3">
      <c r="A478" s="3" t="str">
        <v>پیشنهاد</v>
      </c>
      <c r="B478" s="3" t="str">
        <v>کاسترول</v>
      </c>
      <c r="C478" s="3">
        <v>1</v>
      </c>
      <c r="E478" s="3" t="str">
        <v>پیشنهاد</v>
      </c>
      <c r="P478" s="3" t="str">
        <f t="shared" si="67"/>
        <v>سرویسکار توصیه شده</v>
      </c>
      <c r="Q478" s="3" t="str">
        <f t="shared" si="68"/>
        <v>برند وارداتی</v>
      </c>
      <c r="R478" s="3">
        <f t="shared" si="69"/>
        <v>1</v>
      </c>
      <c r="S478" s="3" t="str">
        <f t="shared" si="70"/>
        <v>سرویسکار توصیه شده - برند وارداتی</v>
      </c>
      <c r="V478" s="3" t="str">
        <f t="shared" si="71"/>
        <v/>
      </c>
      <c r="AG478" s="3" t="str">
        <f>_xlfn.IFNA(IF(VLOOKUP(A478,$J$2:$M$200,4,0) &lt;&gt; 0, VLOOKUP(A478,$J$2:$M$200,4,0), ""),"")</f>
        <v>سرویس کار</v>
      </c>
      <c r="AH478" s="3" t="str">
        <f>_xlfn.IFNA(IF(VLOOKUP(B478,$J$2:$M$200,4,0) &lt;&gt; 0, VLOOKUP(B478,$J$2:$M$200,4,0), ""),"")</f>
        <v>برند</v>
      </c>
      <c r="AI478" s="3">
        <f>IF(AND(AG478&lt;&gt;"",AH478&lt;&gt;"", AG478&lt;&gt;AH478),C478,"")</f>
        <v>1</v>
      </c>
      <c r="AJ478" s="3" t="str">
        <f t="shared" si="72"/>
        <v>سرویس کار To برند</v>
      </c>
      <c r="AO478" s="3">
        <v>0</v>
      </c>
      <c r="AP478" s="3">
        <v>0</v>
      </c>
      <c r="AU478" s="3" t="str">
        <f t="shared" si="74"/>
        <v/>
      </c>
      <c r="AV478" s="3" t="str">
        <f t="shared" si="73"/>
        <v/>
      </c>
      <c r="BA478" s="3">
        <v>0</v>
      </c>
      <c r="BB478" s="3">
        <v>0</v>
      </c>
    </row>
    <row r="479" spans="1:54" x14ac:dyDescent="0.3">
      <c r="A479" s="3" t="str">
        <v>دوستان</v>
      </c>
      <c r="B479" s="3" t="str">
        <v>کاسترول</v>
      </c>
      <c r="C479" s="3">
        <v>1</v>
      </c>
      <c r="E479" s="3" t="str">
        <v>دوستان</v>
      </c>
      <c r="P479" s="3" t="str">
        <f t="shared" si="67"/>
        <v>سرویسکار توصیه شده</v>
      </c>
      <c r="Q479" s="3" t="str">
        <f t="shared" si="68"/>
        <v>برند وارداتی</v>
      </c>
      <c r="R479" s="3">
        <f t="shared" si="69"/>
        <v>1</v>
      </c>
      <c r="S479" s="3" t="str">
        <f t="shared" si="70"/>
        <v>سرویسکار توصیه شده - برند وارداتی</v>
      </c>
      <c r="V479" s="3" t="str">
        <f t="shared" si="71"/>
        <v/>
      </c>
      <c r="AG479" s="3" t="str">
        <f>_xlfn.IFNA(IF(VLOOKUP(A479,$J$2:$M$200,4,0) &lt;&gt; 0, VLOOKUP(A479,$J$2:$M$200,4,0), ""),"")</f>
        <v>سرویس کار</v>
      </c>
      <c r="AH479" s="3" t="str">
        <f>_xlfn.IFNA(IF(VLOOKUP(B479,$J$2:$M$200,4,0) &lt;&gt; 0, VLOOKUP(B479,$J$2:$M$200,4,0), ""),"")</f>
        <v>برند</v>
      </c>
      <c r="AI479" s="3">
        <f>IF(AND(AG479&lt;&gt;"",AH479&lt;&gt;"", AG479&lt;&gt;AH479),C479,"")</f>
        <v>1</v>
      </c>
      <c r="AJ479" s="3" t="str">
        <f t="shared" si="72"/>
        <v>سرویس کار To برند</v>
      </c>
      <c r="AO479" s="3">
        <v>0</v>
      </c>
      <c r="AP479" s="3">
        <v>0</v>
      </c>
      <c r="AU479" s="3" t="str">
        <f t="shared" si="74"/>
        <v/>
      </c>
      <c r="AV479" s="3" t="str">
        <f t="shared" si="73"/>
        <v/>
      </c>
      <c r="BA479" s="3">
        <v>0</v>
      </c>
      <c r="BB479" s="3">
        <v>0</v>
      </c>
    </row>
    <row r="480" spans="1:54" x14ac:dyDescent="0.3">
      <c r="A480" s="3" t="str">
        <v>ایران</v>
      </c>
      <c r="B480" s="3" t="str">
        <v>تبلیغ</v>
      </c>
      <c r="C480" s="3">
        <v>1</v>
      </c>
      <c r="E480" s="3" t="str">
        <v>ایران</v>
      </c>
      <c r="P480" s="3" t="str">
        <f t="shared" si="67"/>
        <v>برند ایرانی</v>
      </c>
      <c r="Q480" s="3" t="str">
        <f t="shared" si="68"/>
        <v/>
      </c>
      <c r="R480" s="3" t="str">
        <f t="shared" si="69"/>
        <v/>
      </c>
      <c r="S480" s="3" t="str">
        <f t="shared" si="70"/>
        <v/>
      </c>
      <c r="V480" s="3" t="str">
        <f t="shared" si="71"/>
        <v/>
      </c>
      <c r="AG480" s="3" t="str">
        <f>_xlfn.IFNA(IF(VLOOKUP(A480,$J$2:$M$200,4,0) &lt;&gt; 0, VLOOKUP(A480,$J$2:$M$200,4,0), ""),"")</f>
        <v>برند</v>
      </c>
      <c r="AH480" s="3" t="str">
        <f>_xlfn.IFNA(IF(VLOOKUP(B480,$J$2:$M$200,4,0) &lt;&gt; 0, VLOOKUP(B480,$J$2:$M$200,4,0), ""),"")</f>
        <v/>
      </c>
      <c r="AI480" s="3" t="str">
        <f>IF(AND(AG480&lt;&gt;"",AH480&lt;&gt;"", AG480&lt;&gt;AH480),C480,"")</f>
        <v/>
      </c>
      <c r="AJ480" s="3" t="str">
        <f t="shared" si="72"/>
        <v/>
      </c>
      <c r="AO480" s="3">
        <v>0</v>
      </c>
      <c r="AP480" s="3">
        <v>0</v>
      </c>
      <c r="AU480" s="3" t="str">
        <f t="shared" si="74"/>
        <v/>
      </c>
      <c r="AV480" s="3" t="str">
        <f t="shared" si="73"/>
        <v/>
      </c>
      <c r="BA480" s="3">
        <v>0</v>
      </c>
      <c r="BB480" s="3">
        <v>0</v>
      </c>
    </row>
    <row r="481" spans="1:54" x14ac:dyDescent="0.3">
      <c r="A481" s="3" t="str">
        <v>تعمیر</v>
      </c>
      <c r="B481" s="3" t="str">
        <v>تعمیرگاه</v>
      </c>
      <c r="C481" s="3">
        <v>1</v>
      </c>
      <c r="E481" s="3" t="str">
        <v>تعمیر</v>
      </c>
      <c r="P481" s="3" t="str">
        <f t="shared" si="67"/>
        <v/>
      </c>
      <c r="Q481" s="3" t="str">
        <f t="shared" si="68"/>
        <v>آشناییت با سرویسکار</v>
      </c>
      <c r="R481" s="3" t="str">
        <f t="shared" si="69"/>
        <v/>
      </c>
      <c r="S481" s="3" t="str">
        <f t="shared" si="70"/>
        <v/>
      </c>
      <c r="V481" s="3" t="str">
        <f t="shared" si="71"/>
        <v/>
      </c>
      <c r="AG481" s="3" t="str">
        <f>_xlfn.IFNA(IF(VLOOKUP(A481,$J$2:$M$200,4,0) &lt;&gt; 0, VLOOKUP(A481,$J$2:$M$200,4,0), ""),"")</f>
        <v/>
      </c>
      <c r="AH481" s="3" t="str">
        <f>_xlfn.IFNA(IF(VLOOKUP(B481,$J$2:$M$200,4,0) &lt;&gt; 0, VLOOKUP(B481,$J$2:$M$200,4,0), ""),"")</f>
        <v>سرویس کار</v>
      </c>
      <c r="AI481" s="3" t="str">
        <f>IF(AND(AG481&lt;&gt;"",AH481&lt;&gt;"", AG481&lt;&gt;AH481),C481,"")</f>
        <v/>
      </c>
      <c r="AJ481" s="3" t="str">
        <f t="shared" si="72"/>
        <v/>
      </c>
      <c r="AO481" s="3">
        <v>0</v>
      </c>
      <c r="AP481" s="3">
        <v>0</v>
      </c>
      <c r="AU481" s="3" t="str">
        <f t="shared" si="74"/>
        <v/>
      </c>
      <c r="AV481" s="3" t="str">
        <f t="shared" si="73"/>
        <v/>
      </c>
      <c r="BA481" s="3">
        <v>0</v>
      </c>
      <c r="BB481" s="3">
        <v>0</v>
      </c>
    </row>
    <row r="482" spans="1:54" x14ac:dyDescent="0.3">
      <c r="A482" s="3" t="str">
        <v>موتوسل</v>
      </c>
      <c r="B482" s="3" t="str">
        <v>توصیه</v>
      </c>
      <c r="C482" s="3">
        <v>1</v>
      </c>
      <c r="E482" s="3" t="str">
        <v>موتوسل</v>
      </c>
      <c r="P482" s="3" t="str">
        <f t="shared" si="67"/>
        <v>برند تحت لیسانس</v>
      </c>
      <c r="Q482" s="3" t="str">
        <f t="shared" si="68"/>
        <v>سرویسکار توصیه شده</v>
      </c>
      <c r="R482" s="3">
        <f t="shared" si="69"/>
        <v>1</v>
      </c>
      <c r="S482" s="3" t="str">
        <f t="shared" si="70"/>
        <v>برند تحت لیسانس - سرویسکار توصیه شده</v>
      </c>
      <c r="V482" s="3" t="str">
        <f t="shared" si="71"/>
        <v/>
      </c>
      <c r="AG482" s="3" t="str">
        <f>_xlfn.IFNA(IF(VLOOKUP(A482,$J$2:$M$200,4,0) &lt;&gt; 0, VLOOKUP(A482,$J$2:$M$200,4,0), ""),"")</f>
        <v>برند</v>
      </c>
      <c r="AH482" s="3" t="str">
        <f>_xlfn.IFNA(IF(VLOOKUP(B482,$J$2:$M$200,4,0) &lt;&gt; 0, VLOOKUP(B482,$J$2:$M$200,4,0), ""),"")</f>
        <v>سرویس کار</v>
      </c>
      <c r="AI482" s="3">
        <f>IF(AND(AG482&lt;&gt;"",AH482&lt;&gt;"", AG482&lt;&gt;AH482),C482,"")</f>
        <v>1</v>
      </c>
      <c r="AJ482" s="3" t="str">
        <f t="shared" si="72"/>
        <v>برند To سرویس کار</v>
      </c>
      <c r="AO482" s="3">
        <v>0</v>
      </c>
      <c r="AP482" s="3">
        <v>0</v>
      </c>
      <c r="AU482" s="3" t="str">
        <f t="shared" si="74"/>
        <v/>
      </c>
      <c r="AV482" s="3" t="str">
        <f t="shared" si="73"/>
        <v/>
      </c>
      <c r="BA482" s="3">
        <v>0</v>
      </c>
      <c r="BB482" s="3">
        <v>0</v>
      </c>
    </row>
    <row r="483" spans="1:54" x14ac:dyDescent="0.3">
      <c r="A483" s="3" t="str">
        <v>بهران</v>
      </c>
      <c r="B483" s="3" t="str">
        <v>توصیه</v>
      </c>
      <c r="C483" s="3">
        <v>1</v>
      </c>
      <c r="E483" s="3" t="str">
        <v>بهران</v>
      </c>
      <c r="P483" s="3" t="str">
        <f t="shared" si="67"/>
        <v>برند ایرانی</v>
      </c>
      <c r="Q483" s="3" t="str">
        <f t="shared" si="68"/>
        <v>سرویسکار توصیه شده</v>
      </c>
      <c r="R483" s="3">
        <f t="shared" si="69"/>
        <v>1</v>
      </c>
      <c r="S483" s="3" t="str">
        <f t="shared" si="70"/>
        <v>برند ایرانی - سرویسکار توصیه شده</v>
      </c>
      <c r="V483" s="3" t="str">
        <f t="shared" si="71"/>
        <v/>
      </c>
      <c r="AG483" s="3" t="str">
        <f>_xlfn.IFNA(IF(VLOOKUP(A483,$J$2:$M$200,4,0) &lt;&gt; 0, VLOOKUP(A483,$J$2:$M$200,4,0), ""),"")</f>
        <v>برند</v>
      </c>
      <c r="AH483" s="3" t="str">
        <f>_xlfn.IFNA(IF(VLOOKUP(B483,$J$2:$M$200,4,0) &lt;&gt; 0, VLOOKUP(B483,$J$2:$M$200,4,0), ""),"")</f>
        <v>سرویس کار</v>
      </c>
      <c r="AI483" s="3">
        <f>IF(AND(AG483&lt;&gt;"",AH483&lt;&gt;"", AG483&lt;&gt;AH483),C483,"")</f>
        <v>1</v>
      </c>
      <c r="AJ483" s="3" t="str">
        <f t="shared" si="72"/>
        <v>برند To سرویس کار</v>
      </c>
      <c r="AO483" s="3">
        <v>0</v>
      </c>
      <c r="AP483" s="3">
        <v>0</v>
      </c>
      <c r="AU483" s="3" t="str">
        <f t="shared" si="74"/>
        <v/>
      </c>
      <c r="AV483" s="3" t="str">
        <f t="shared" si="73"/>
        <v/>
      </c>
      <c r="BA483" s="3">
        <v>0</v>
      </c>
      <c r="BB483" s="3">
        <v>0</v>
      </c>
    </row>
    <row r="484" spans="1:54" x14ac:dyDescent="0.3">
      <c r="A484" s="3" t="str">
        <v>بهران</v>
      </c>
      <c r="B484" s="3" t="str">
        <v>موتوسل</v>
      </c>
      <c r="C484" s="3">
        <v>1</v>
      </c>
      <c r="E484" s="3" t="str">
        <v>بهران</v>
      </c>
      <c r="P484" s="3" t="str">
        <f t="shared" si="67"/>
        <v>برند ایرانی</v>
      </c>
      <c r="Q484" s="3" t="str">
        <f t="shared" si="68"/>
        <v>برند تحت لیسانس</v>
      </c>
      <c r="R484" s="3">
        <f t="shared" si="69"/>
        <v>1</v>
      </c>
      <c r="S484" s="3" t="str">
        <f t="shared" si="70"/>
        <v>برند ایرانی - برند تحت لیسانس</v>
      </c>
      <c r="V484" s="3" t="str">
        <f t="shared" si="71"/>
        <v/>
      </c>
      <c r="AG484" s="3" t="str">
        <f>_xlfn.IFNA(IF(VLOOKUP(A484,$J$2:$M$200,4,0) &lt;&gt; 0, VLOOKUP(A484,$J$2:$M$200,4,0), ""),"")</f>
        <v>برند</v>
      </c>
      <c r="AH484" s="3" t="str">
        <f>_xlfn.IFNA(IF(VLOOKUP(B484,$J$2:$M$200,4,0) &lt;&gt; 0, VLOOKUP(B484,$J$2:$M$200,4,0), ""),"")</f>
        <v>برند</v>
      </c>
      <c r="AI484" s="3" t="str">
        <f>IF(AND(AG484&lt;&gt;"",AH484&lt;&gt;"", AG484&lt;&gt;AH484),C484,"")</f>
        <v/>
      </c>
      <c r="AJ484" s="3" t="str">
        <f t="shared" si="72"/>
        <v/>
      </c>
      <c r="AO484" s="3">
        <v>0</v>
      </c>
      <c r="AP484" s="3">
        <v>0</v>
      </c>
      <c r="AU484" s="3">
        <f t="shared" si="74"/>
        <v>1</v>
      </c>
      <c r="AV484" s="3" t="str">
        <f t="shared" si="73"/>
        <v>برند To برند</v>
      </c>
      <c r="BA484" s="3">
        <v>0</v>
      </c>
      <c r="BB484" s="3">
        <v>0</v>
      </c>
    </row>
    <row r="485" spans="1:54" x14ac:dyDescent="0.3">
      <c r="A485" s="3" t="str">
        <v>تعمیر</v>
      </c>
      <c r="B485" s="3" t="str">
        <v>توصیه</v>
      </c>
      <c r="C485" s="3">
        <v>1</v>
      </c>
      <c r="E485" s="3" t="str">
        <v>تعمیر</v>
      </c>
      <c r="P485" s="3" t="str">
        <f t="shared" si="67"/>
        <v/>
      </c>
      <c r="Q485" s="3" t="str">
        <f t="shared" si="68"/>
        <v>سرویسکار توصیه شده</v>
      </c>
      <c r="R485" s="3" t="str">
        <f t="shared" si="69"/>
        <v/>
      </c>
      <c r="S485" s="3" t="str">
        <f t="shared" si="70"/>
        <v/>
      </c>
      <c r="V485" s="3" t="str">
        <f t="shared" si="71"/>
        <v/>
      </c>
      <c r="AG485" s="3" t="str">
        <f>_xlfn.IFNA(IF(VLOOKUP(A485,$J$2:$M$200,4,0) &lt;&gt; 0, VLOOKUP(A485,$J$2:$M$200,4,0), ""),"")</f>
        <v/>
      </c>
      <c r="AH485" s="3" t="str">
        <f>_xlfn.IFNA(IF(VLOOKUP(B485,$J$2:$M$200,4,0) &lt;&gt; 0, VLOOKUP(B485,$J$2:$M$200,4,0), ""),"")</f>
        <v>سرویس کار</v>
      </c>
      <c r="AI485" s="3" t="str">
        <f>IF(AND(AG485&lt;&gt;"",AH485&lt;&gt;"", AG485&lt;&gt;AH485),C485,"")</f>
        <v/>
      </c>
      <c r="AJ485" s="3" t="str">
        <f t="shared" si="72"/>
        <v/>
      </c>
      <c r="AO485" s="3">
        <v>0</v>
      </c>
      <c r="AP485" s="3">
        <v>0</v>
      </c>
      <c r="AU485" s="3" t="str">
        <f t="shared" si="74"/>
        <v/>
      </c>
      <c r="AV485" s="3" t="str">
        <f t="shared" si="73"/>
        <v/>
      </c>
      <c r="BA485" s="3">
        <v>0</v>
      </c>
      <c r="BB485" s="3">
        <v>0</v>
      </c>
    </row>
    <row r="486" spans="1:54" x14ac:dyDescent="0.3">
      <c r="A486" s="3" t="str">
        <v>تعمیر</v>
      </c>
      <c r="B486" s="3" t="str">
        <v>موتوسل</v>
      </c>
      <c r="C486" s="3">
        <v>1</v>
      </c>
      <c r="E486" s="3" t="str">
        <v>تعمیر</v>
      </c>
      <c r="P486" s="3" t="str">
        <f t="shared" si="67"/>
        <v/>
      </c>
      <c r="Q486" s="3" t="str">
        <f t="shared" si="68"/>
        <v>برند تحت لیسانس</v>
      </c>
      <c r="R486" s="3" t="str">
        <f t="shared" si="69"/>
        <v/>
      </c>
      <c r="S486" s="3" t="str">
        <f t="shared" si="70"/>
        <v/>
      </c>
      <c r="V486" s="3" t="str">
        <f t="shared" si="71"/>
        <v/>
      </c>
      <c r="AG486" s="3" t="str">
        <f>_xlfn.IFNA(IF(VLOOKUP(A486,$J$2:$M$200,4,0) &lt;&gt; 0, VLOOKUP(A486,$J$2:$M$200,4,0), ""),"")</f>
        <v/>
      </c>
      <c r="AH486" s="3" t="str">
        <f>_xlfn.IFNA(IF(VLOOKUP(B486,$J$2:$M$200,4,0) &lt;&gt; 0, VLOOKUP(B486,$J$2:$M$200,4,0), ""),"")</f>
        <v>برند</v>
      </c>
      <c r="AI486" s="3" t="str">
        <f>IF(AND(AG486&lt;&gt;"",AH486&lt;&gt;"", AG486&lt;&gt;AH486),C486,"")</f>
        <v/>
      </c>
      <c r="AJ486" s="3" t="str">
        <f t="shared" si="72"/>
        <v/>
      </c>
      <c r="AO486" s="3">
        <v>0</v>
      </c>
      <c r="AP486" s="3">
        <v>0</v>
      </c>
      <c r="AU486" s="3" t="str">
        <f t="shared" si="74"/>
        <v/>
      </c>
      <c r="AV486" s="3" t="str">
        <f t="shared" si="73"/>
        <v/>
      </c>
      <c r="BA486" s="3">
        <v>0</v>
      </c>
      <c r="BB486" s="3">
        <v>0</v>
      </c>
    </row>
    <row r="487" spans="1:54" x14ac:dyDescent="0.3">
      <c r="A487" s="3" t="str">
        <v>تعمیر</v>
      </c>
      <c r="B487" s="3" t="str">
        <v>بهران</v>
      </c>
      <c r="C487" s="3">
        <v>1</v>
      </c>
      <c r="E487" s="3" t="str">
        <v>تعمیر</v>
      </c>
      <c r="P487" s="3" t="str">
        <f t="shared" si="67"/>
        <v/>
      </c>
      <c r="Q487" s="3" t="str">
        <f t="shared" si="68"/>
        <v>برند ایرانی</v>
      </c>
      <c r="R487" s="3" t="str">
        <f t="shared" si="69"/>
        <v/>
      </c>
      <c r="S487" s="3" t="str">
        <f t="shared" si="70"/>
        <v/>
      </c>
      <c r="V487" s="3" t="str">
        <f t="shared" si="71"/>
        <v/>
      </c>
      <c r="AG487" s="3" t="str">
        <f>_xlfn.IFNA(IF(VLOOKUP(A487,$J$2:$M$200,4,0) &lt;&gt; 0, VLOOKUP(A487,$J$2:$M$200,4,0), ""),"")</f>
        <v/>
      </c>
      <c r="AH487" s="3" t="str">
        <f>_xlfn.IFNA(IF(VLOOKUP(B487,$J$2:$M$200,4,0) &lt;&gt; 0, VLOOKUP(B487,$J$2:$M$200,4,0), ""),"")</f>
        <v>برند</v>
      </c>
      <c r="AI487" s="3" t="str">
        <f>IF(AND(AG487&lt;&gt;"",AH487&lt;&gt;"", AG487&lt;&gt;AH487),C487,"")</f>
        <v/>
      </c>
      <c r="AJ487" s="3" t="str">
        <f t="shared" si="72"/>
        <v/>
      </c>
      <c r="AO487" s="3">
        <v>0</v>
      </c>
      <c r="AP487" s="3">
        <v>0</v>
      </c>
      <c r="AU487" s="3" t="str">
        <f t="shared" si="74"/>
        <v/>
      </c>
      <c r="AV487" s="3" t="str">
        <f t="shared" si="73"/>
        <v/>
      </c>
      <c r="BA487" s="3">
        <v>0</v>
      </c>
      <c r="BB487" s="3">
        <v>0</v>
      </c>
    </row>
    <row r="488" spans="1:54" x14ac:dyDescent="0.3">
      <c r="A488" s="3" t="str">
        <v>کاسترول</v>
      </c>
      <c r="B488" s="3" t="str">
        <v>استاندارد</v>
      </c>
      <c r="C488" s="3">
        <v>1</v>
      </c>
      <c r="E488" s="3" t="str">
        <v>کاسترول</v>
      </c>
      <c r="P488" s="3" t="str">
        <f t="shared" si="67"/>
        <v>برند وارداتی</v>
      </c>
      <c r="Q488" s="3" t="str">
        <f t="shared" si="68"/>
        <v>استاندارد</v>
      </c>
      <c r="R488" s="3">
        <f t="shared" si="69"/>
        <v>1</v>
      </c>
      <c r="S488" s="3" t="str">
        <f t="shared" si="70"/>
        <v>برند وارداتی - استاندارد</v>
      </c>
      <c r="V488" s="3" t="str">
        <f t="shared" si="71"/>
        <v/>
      </c>
      <c r="AG488" s="3" t="str">
        <f>_xlfn.IFNA(IF(VLOOKUP(A488,$J$2:$M$200,4,0) &lt;&gt; 0, VLOOKUP(A488,$J$2:$M$200,4,0), ""),"")</f>
        <v>برند</v>
      </c>
      <c r="AH488" s="3" t="str">
        <f>_xlfn.IFNA(IF(VLOOKUP(B488,$J$2:$M$200,4,0) &lt;&gt; 0, VLOOKUP(B488,$J$2:$M$200,4,0), ""),"")</f>
        <v>کیفیت</v>
      </c>
      <c r="AI488" s="3">
        <f>IF(AND(AG488&lt;&gt;"",AH488&lt;&gt;"", AG488&lt;&gt;AH488),C488,"")</f>
        <v>1</v>
      </c>
      <c r="AJ488" s="3" t="str">
        <f t="shared" si="72"/>
        <v>برند To کیفیت</v>
      </c>
      <c r="AO488" s="3">
        <v>0</v>
      </c>
      <c r="AP488" s="3">
        <v>0</v>
      </c>
      <c r="AU488" s="3" t="str">
        <f t="shared" si="74"/>
        <v/>
      </c>
      <c r="AV488" s="3" t="str">
        <f t="shared" si="73"/>
        <v/>
      </c>
      <c r="BA488" s="3">
        <v>0</v>
      </c>
      <c r="BB488" s="3">
        <v>0</v>
      </c>
    </row>
    <row r="489" spans="1:54" x14ac:dyDescent="0.3">
      <c r="A489" s="3" t="str">
        <v>گازوییل</v>
      </c>
      <c r="B489" s="3" t="str">
        <v>sn</v>
      </c>
      <c r="C489" s="3">
        <v>1</v>
      </c>
      <c r="E489" s="3" t="str">
        <v>گازوییل</v>
      </c>
      <c r="P489" s="3" t="str">
        <f t="shared" si="67"/>
        <v>اصالت روغن موتور</v>
      </c>
      <c r="Q489" s="3" t="str">
        <f t="shared" si="68"/>
        <v>استاندارد</v>
      </c>
      <c r="R489" s="3">
        <f t="shared" si="69"/>
        <v>1</v>
      </c>
      <c r="S489" s="3" t="str">
        <f t="shared" si="70"/>
        <v>اصالت روغن موتور - استاندارد</v>
      </c>
      <c r="V489" s="3" t="str">
        <f t="shared" si="71"/>
        <v/>
      </c>
      <c r="AG489" s="3" t="str">
        <f>_xlfn.IFNA(IF(VLOOKUP(A489,$J$2:$M$200,4,0) &lt;&gt; 0, VLOOKUP(A489,$J$2:$M$200,4,0), ""),"")</f>
        <v>برند</v>
      </c>
      <c r="AH489" s="3" t="str">
        <f>_xlfn.IFNA(IF(VLOOKUP(B489,$J$2:$M$200,4,0) &lt;&gt; 0, VLOOKUP(B489,$J$2:$M$200,4,0), ""),"")</f>
        <v>کیفیت</v>
      </c>
      <c r="AI489" s="3">
        <f>IF(AND(AG489&lt;&gt;"",AH489&lt;&gt;"", AG489&lt;&gt;AH489),C489,"")</f>
        <v>1</v>
      </c>
      <c r="AJ489" s="3" t="str">
        <f t="shared" si="72"/>
        <v>برند To کیفیت</v>
      </c>
      <c r="AO489" s="3">
        <v>0</v>
      </c>
      <c r="AP489" s="3">
        <v>0</v>
      </c>
      <c r="AU489" s="3" t="str">
        <f t="shared" si="74"/>
        <v/>
      </c>
      <c r="AV489" s="3" t="str">
        <f t="shared" si="73"/>
        <v/>
      </c>
      <c r="BA489" s="3">
        <v>0</v>
      </c>
      <c r="BB489" s="3">
        <v>0</v>
      </c>
    </row>
    <row r="490" spans="1:54" x14ac:dyDescent="0.3">
      <c r="A490" s="3" t="str">
        <v>گران</v>
      </c>
      <c r="B490" s="3" t="str">
        <v>sn</v>
      </c>
      <c r="C490" s="3">
        <v>1</v>
      </c>
      <c r="E490" s="3" t="str">
        <v>گران</v>
      </c>
      <c r="P490" s="3" t="str">
        <f t="shared" si="67"/>
        <v>روغن موتور پرمیوم</v>
      </c>
      <c r="Q490" s="3" t="str">
        <f t="shared" si="68"/>
        <v>استاندارد</v>
      </c>
      <c r="R490" s="3">
        <f t="shared" si="69"/>
        <v>1</v>
      </c>
      <c r="S490" s="3" t="str">
        <f t="shared" si="70"/>
        <v>روغن موتور پرمیوم - استاندارد</v>
      </c>
      <c r="V490" s="3" t="str">
        <f t="shared" si="71"/>
        <v/>
      </c>
      <c r="AG490" s="3" t="str">
        <f>_xlfn.IFNA(IF(VLOOKUP(A490,$J$2:$M$200,4,0) &lt;&gt; 0, VLOOKUP(A490,$J$2:$M$200,4,0), ""),"")</f>
        <v>قیمت</v>
      </c>
      <c r="AH490" s="3" t="str">
        <f>_xlfn.IFNA(IF(VLOOKUP(B490,$J$2:$M$200,4,0) &lt;&gt; 0, VLOOKUP(B490,$J$2:$M$200,4,0), ""),"")</f>
        <v>کیفیت</v>
      </c>
      <c r="AI490" s="3">
        <f>IF(AND(AG490&lt;&gt;"",AH490&lt;&gt;"", AG490&lt;&gt;AH490),C490,"")</f>
        <v>1</v>
      </c>
      <c r="AJ490" s="3" t="str">
        <f t="shared" si="72"/>
        <v>قیمت To کیفیت</v>
      </c>
      <c r="AO490" s="3">
        <v>0</v>
      </c>
      <c r="AP490" s="3">
        <v>0</v>
      </c>
      <c r="AU490" s="3" t="str">
        <f t="shared" si="74"/>
        <v/>
      </c>
      <c r="AV490" s="3" t="str">
        <f t="shared" si="73"/>
        <v/>
      </c>
      <c r="BA490" s="3">
        <v>0</v>
      </c>
      <c r="BB490" s="3">
        <v>0</v>
      </c>
    </row>
    <row r="491" spans="1:54" x14ac:dyDescent="0.3">
      <c r="A491" s="3" t="str">
        <v>گران</v>
      </c>
      <c r="B491" s="3" t="str">
        <v>گازوییل</v>
      </c>
      <c r="C491" s="3">
        <v>1</v>
      </c>
      <c r="E491" s="3" t="str">
        <v>گران</v>
      </c>
      <c r="P491" s="3" t="str">
        <f t="shared" si="67"/>
        <v>روغن موتور پرمیوم</v>
      </c>
      <c r="Q491" s="3" t="str">
        <f t="shared" si="68"/>
        <v>اصالت روغن موتور</v>
      </c>
      <c r="R491" s="3">
        <f t="shared" si="69"/>
        <v>1</v>
      </c>
      <c r="S491" s="3" t="str">
        <f t="shared" si="70"/>
        <v>روغن موتور پرمیوم - اصالت روغن موتور</v>
      </c>
      <c r="V491" s="3" t="str">
        <f t="shared" si="71"/>
        <v/>
      </c>
      <c r="AG491" s="3" t="str">
        <f>_xlfn.IFNA(IF(VLOOKUP(A491,$J$2:$M$200,4,0) &lt;&gt; 0, VLOOKUP(A491,$J$2:$M$200,4,0), ""),"")</f>
        <v>قیمت</v>
      </c>
      <c r="AH491" s="3" t="str">
        <f>_xlfn.IFNA(IF(VLOOKUP(B491,$J$2:$M$200,4,0) &lt;&gt; 0, VLOOKUP(B491,$J$2:$M$200,4,0), ""),"")</f>
        <v>برند</v>
      </c>
      <c r="AI491" s="3">
        <f>IF(AND(AG491&lt;&gt;"",AH491&lt;&gt;"", AG491&lt;&gt;AH491),C491,"")</f>
        <v>1</v>
      </c>
      <c r="AJ491" s="3" t="str">
        <f t="shared" si="72"/>
        <v>قیمت To برند</v>
      </c>
      <c r="AO491" s="3">
        <v>0</v>
      </c>
      <c r="AP491" s="3">
        <v>0</v>
      </c>
      <c r="AU491" s="3" t="str">
        <f t="shared" si="74"/>
        <v/>
      </c>
      <c r="AV491" s="3" t="str">
        <f t="shared" si="73"/>
        <v/>
      </c>
      <c r="BA491" s="3">
        <v>0</v>
      </c>
      <c r="BB491" s="3">
        <v>0</v>
      </c>
    </row>
    <row r="492" spans="1:54" x14ac:dyDescent="0.3">
      <c r="A492" s="3" t="str">
        <v>گریس</v>
      </c>
      <c r="B492" s="3" t="str">
        <v>تعمیر</v>
      </c>
      <c r="C492" s="3">
        <v>1</v>
      </c>
      <c r="E492" s="3" t="str">
        <v>گریس</v>
      </c>
      <c r="P492" s="3" t="str">
        <f t="shared" si="67"/>
        <v>گریس نشدن (عدم چسبندگی)</v>
      </c>
      <c r="Q492" s="3" t="str">
        <f t="shared" si="68"/>
        <v/>
      </c>
      <c r="R492" s="3" t="str">
        <f t="shared" si="69"/>
        <v/>
      </c>
      <c r="S492" s="3" t="str">
        <f t="shared" si="70"/>
        <v/>
      </c>
      <c r="V492" s="3" t="str">
        <f t="shared" si="71"/>
        <v/>
      </c>
      <c r="AG492" s="3" t="str">
        <f>_xlfn.IFNA(IF(VLOOKUP(A492,$J$2:$M$200,4,0) &lt;&gt; 0, VLOOKUP(A492,$J$2:$M$200,4,0), ""),"")</f>
        <v>کیفیت</v>
      </c>
      <c r="AH492" s="3" t="str">
        <f>_xlfn.IFNA(IF(VLOOKUP(B492,$J$2:$M$200,4,0) &lt;&gt; 0, VLOOKUP(B492,$J$2:$M$200,4,0), ""),"")</f>
        <v/>
      </c>
      <c r="AI492" s="3" t="str">
        <f>IF(AND(AG492&lt;&gt;"",AH492&lt;&gt;"", AG492&lt;&gt;AH492),C492,"")</f>
        <v/>
      </c>
      <c r="AJ492" s="3" t="str">
        <f t="shared" si="72"/>
        <v/>
      </c>
      <c r="AO492" s="3">
        <v>0</v>
      </c>
      <c r="AP492" s="3">
        <v>0</v>
      </c>
      <c r="AU492" s="3" t="str">
        <f t="shared" si="74"/>
        <v/>
      </c>
      <c r="AV492" s="3" t="str">
        <f t="shared" si="73"/>
        <v/>
      </c>
      <c r="BA492" s="3">
        <v>0</v>
      </c>
      <c r="BB492" s="3">
        <v>0</v>
      </c>
    </row>
    <row r="493" spans="1:54" x14ac:dyDescent="0.3">
      <c r="A493" s="3" t="str">
        <v>پروفیکار</v>
      </c>
      <c r="B493" s="3" t="str">
        <v>مکانیک</v>
      </c>
      <c r="C493" s="3">
        <v>1</v>
      </c>
      <c r="E493" s="3" t="str">
        <v>پروفیکار</v>
      </c>
      <c r="P493" s="3" t="str">
        <f t="shared" si="67"/>
        <v>برند تحت لیسانس</v>
      </c>
      <c r="Q493" s="3" t="str">
        <f t="shared" si="68"/>
        <v>سرویسکار توصیه شده</v>
      </c>
      <c r="R493" s="3">
        <f t="shared" si="69"/>
        <v>1</v>
      </c>
      <c r="S493" s="3" t="str">
        <f t="shared" si="70"/>
        <v>برند تحت لیسانس - سرویسکار توصیه شده</v>
      </c>
      <c r="V493" s="3" t="str">
        <f t="shared" si="71"/>
        <v/>
      </c>
      <c r="AG493" s="3" t="str">
        <f>_xlfn.IFNA(IF(VLOOKUP(A493,$J$2:$M$200,4,0) &lt;&gt; 0, VLOOKUP(A493,$J$2:$M$200,4,0), ""),"")</f>
        <v>برند</v>
      </c>
      <c r="AH493" s="3" t="str">
        <f>_xlfn.IFNA(IF(VLOOKUP(B493,$J$2:$M$200,4,0) &lt;&gt; 0, VLOOKUP(B493,$J$2:$M$200,4,0), ""),"")</f>
        <v>سرویس کار</v>
      </c>
      <c r="AI493" s="3">
        <f>IF(AND(AG493&lt;&gt;"",AH493&lt;&gt;"", AG493&lt;&gt;AH493),C493,"")</f>
        <v>1</v>
      </c>
      <c r="AJ493" s="3" t="str">
        <f t="shared" si="72"/>
        <v>برند To سرویس کار</v>
      </c>
      <c r="AO493" s="3">
        <v>0</v>
      </c>
      <c r="AP493" s="3">
        <v>0</v>
      </c>
      <c r="AU493" s="3" t="str">
        <f t="shared" si="74"/>
        <v/>
      </c>
      <c r="AV493" s="3" t="str">
        <f t="shared" si="73"/>
        <v/>
      </c>
      <c r="BA493" s="3">
        <v>0</v>
      </c>
      <c r="BB493" s="3">
        <v>0</v>
      </c>
    </row>
    <row r="494" spans="1:54" x14ac:dyDescent="0.3">
      <c r="A494" s="3" t="str">
        <v>اسپیدی</v>
      </c>
      <c r="B494" s="3" t="str">
        <v>مکانیک</v>
      </c>
      <c r="C494" s="3">
        <v>1</v>
      </c>
      <c r="E494" s="3" t="str">
        <v>اسپیدی</v>
      </c>
      <c r="P494" s="3" t="str">
        <f t="shared" si="67"/>
        <v>برند ایرانی</v>
      </c>
      <c r="Q494" s="3" t="str">
        <f t="shared" si="68"/>
        <v>سرویسکار توصیه شده</v>
      </c>
      <c r="R494" s="3">
        <f t="shared" si="69"/>
        <v>1</v>
      </c>
      <c r="S494" s="3" t="str">
        <f t="shared" si="70"/>
        <v>برند ایرانی - سرویسکار توصیه شده</v>
      </c>
      <c r="V494" s="3" t="str">
        <f t="shared" si="71"/>
        <v/>
      </c>
      <c r="AG494" s="3" t="str">
        <f>_xlfn.IFNA(IF(VLOOKUP(A494,$J$2:$M$200,4,0) &lt;&gt; 0, VLOOKUP(A494,$J$2:$M$200,4,0), ""),"")</f>
        <v>برند</v>
      </c>
      <c r="AH494" s="3" t="str">
        <f>_xlfn.IFNA(IF(VLOOKUP(B494,$J$2:$M$200,4,0) &lt;&gt; 0, VLOOKUP(B494,$J$2:$M$200,4,0), ""),"")</f>
        <v>سرویس کار</v>
      </c>
      <c r="AI494" s="3">
        <f>IF(AND(AG494&lt;&gt;"",AH494&lt;&gt;"", AG494&lt;&gt;AH494),C494,"")</f>
        <v>1</v>
      </c>
      <c r="AJ494" s="3" t="str">
        <f t="shared" si="72"/>
        <v>برند To سرویس کار</v>
      </c>
      <c r="AO494" s="3">
        <v>0</v>
      </c>
      <c r="AP494" s="3">
        <v>0</v>
      </c>
      <c r="AU494" s="3" t="str">
        <f t="shared" si="74"/>
        <v/>
      </c>
      <c r="AV494" s="3" t="str">
        <f t="shared" si="73"/>
        <v/>
      </c>
      <c r="BA494" s="3">
        <v>0</v>
      </c>
      <c r="BB494" s="3">
        <v>0</v>
      </c>
    </row>
    <row r="495" spans="1:54" x14ac:dyDescent="0.3">
      <c r="A495" s="3" t="str">
        <v>اسپیدی</v>
      </c>
      <c r="B495" s="3" t="str">
        <v>پروفیکار</v>
      </c>
      <c r="C495" s="3">
        <v>1</v>
      </c>
      <c r="E495" s="3" t="str">
        <v>اسپیدی</v>
      </c>
      <c r="P495" s="3" t="str">
        <f t="shared" si="67"/>
        <v>برند ایرانی</v>
      </c>
      <c r="Q495" s="3" t="str">
        <f t="shared" si="68"/>
        <v>برند تحت لیسانس</v>
      </c>
      <c r="R495" s="3">
        <f t="shared" si="69"/>
        <v>1</v>
      </c>
      <c r="S495" s="3" t="str">
        <f t="shared" si="70"/>
        <v>برند ایرانی - برند تحت لیسانس</v>
      </c>
      <c r="V495" s="3" t="str">
        <f t="shared" si="71"/>
        <v/>
      </c>
      <c r="AG495" s="3" t="str">
        <f>_xlfn.IFNA(IF(VLOOKUP(A495,$J$2:$M$200,4,0) &lt;&gt; 0, VLOOKUP(A495,$J$2:$M$200,4,0), ""),"")</f>
        <v>برند</v>
      </c>
      <c r="AH495" s="3" t="str">
        <f>_xlfn.IFNA(IF(VLOOKUP(B495,$J$2:$M$200,4,0) &lt;&gt; 0, VLOOKUP(B495,$J$2:$M$200,4,0), ""),"")</f>
        <v>برند</v>
      </c>
      <c r="AI495" s="3" t="str">
        <f>IF(AND(AG495&lt;&gt;"",AH495&lt;&gt;"", AG495&lt;&gt;AH495),C495,"")</f>
        <v/>
      </c>
      <c r="AJ495" s="3" t="str">
        <f t="shared" si="72"/>
        <v/>
      </c>
      <c r="AO495" s="3">
        <v>0</v>
      </c>
      <c r="AP495" s="3">
        <v>0</v>
      </c>
      <c r="AU495" s="3">
        <f t="shared" si="74"/>
        <v>1</v>
      </c>
      <c r="AV495" s="3" t="str">
        <f t="shared" si="73"/>
        <v>برند To برند</v>
      </c>
      <c r="BA495" s="3">
        <v>0</v>
      </c>
      <c r="BB495" s="3">
        <v>0</v>
      </c>
    </row>
    <row r="496" spans="1:54" x14ac:dyDescent="0.3">
      <c r="A496" s="3" t="str">
        <v>رنگ</v>
      </c>
      <c r="B496" s="3" t="str">
        <v>گرون</v>
      </c>
      <c r="C496" s="3">
        <v>1</v>
      </c>
      <c r="E496" s="3" t="str">
        <v>رنگ</v>
      </c>
      <c r="P496" s="3" t="str">
        <f t="shared" si="67"/>
        <v>شفافیت روغن موتور</v>
      </c>
      <c r="Q496" s="3" t="str">
        <f t="shared" si="68"/>
        <v>روغن موتور پرمیوم</v>
      </c>
      <c r="R496" s="3">
        <f t="shared" si="69"/>
        <v>1</v>
      </c>
      <c r="S496" s="3" t="str">
        <f t="shared" si="70"/>
        <v>شفافیت روغن موتور - روغن موتور پرمیوم</v>
      </c>
      <c r="V496" s="3" t="str">
        <f t="shared" si="71"/>
        <v/>
      </c>
      <c r="AG496" s="3" t="str">
        <f>_xlfn.IFNA(IF(VLOOKUP(A496,$J$2:$M$200,4,0) &lt;&gt; 0, VLOOKUP(A496,$J$2:$M$200,4,0), ""),"")</f>
        <v>کیفیت</v>
      </c>
      <c r="AH496" s="3" t="str">
        <f>_xlfn.IFNA(IF(VLOOKUP(B496,$J$2:$M$200,4,0) &lt;&gt; 0, VLOOKUP(B496,$J$2:$M$200,4,0), ""),"")</f>
        <v>قیمت</v>
      </c>
      <c r="AI496" s="3">
        <f>IF(AND(AG496&lt;&gt;"",AH496&lt;&gt;"", AG496&lt;&gt;AH496),C496,"")</f>
        <v>1</v>
      </c>
      <c r="AJ496" s="3" t="str">
        <f t="shared" si="72"/>
        <v>کیفیت To قیمت</v>
      </c>
      <c r="AO496" s="3">
        <v>0</v>
      </c>
      <c r="AP496" s="3">
        <v>0</v>
      </c>
      <c r="AU496" s="3" t="str">
        <f t="shared" si="74"/>
        <v/>
      </c>
      <c r="AV496" s="3" t="str">
        <f t="shared" si="73"/>
        <v/>
      </c>
      <c r="BA496" s="3">
        <v>0</v>
      </c>
      <c r="BB496" s="3">
        <v>0</v>
      </c>
    </row>
    <row r="497" spans="1:54" x14ac:dyDescent="0.3">
      <c r="A497" s="3" t="str">
        <v>پارس</v>
      </c>
      <c r="B497" s="3" t="str">
        <v>ایران</v>
      </c>
      <c r="C497" s="3">
        <v>1</v>
      </c>
      <c r="E497" s="3" t="str">
        <v>پارس</v>
      </c>
      <c r="P497" s="3" t="str">
        <f t="shared" si="67"/>
        <v>برند ایرانی</v>
      </c>
      <c r="Q497" s="3" t="str">
        <f t="shared" si="68"/>
        <v>برند ایرانی</v>
      </c>
      <c r="R497" s="3" t="str">
        <f t="shared" si="69"/>
        <v/>
      </c>
      <c r="S497" s="3" t="str">
        <f t="shared" si="70"/>
        <v/>
      </c>
      <c r="V497" s="3" t="str">
        <f t="shared" si="71"/>
        <v/>
      </c>
      <c r="AG497" s="3" t="str">
        <f>_xlfn.IFNA(IF(VLOOKUP(A497,$J$2:$M$200,4,0) &lt;&gt; 0, VLOOKUP(A497,$J$2:$M$200,4,0), ""),"")</f>
        <v>برند</v>
      </c>
      <c r="AH497" s="3" t="str">
        <f>_xlfn.IFNA(IF(VLOOKUP(B497,$J$2:$M$200,4,0) &lt;&gt; 0, VLOOKUP(B497,$J$2:$M$200,4,0), ""),"")</f>
        <v>برند</v>
      </c>
      <c r="AI497" s="3" t="str">
        <f>IF(AND(AG497&lt;&gt;"",AH497&lt;&gt;"", AG497&lt;&gt;AH497),C497,"")</f>
        <v/>
      </c>
      <c r="AJ497" s="3" t="str">
        <f t="shared" si="72"/>
        <v/>
      </c>
      <c r="AO497" s="3">
        <v>0</v>
      </c>
      <c r="AP497" s="3">
        <v>0</v>
      </c>
      <c r="AU497" s="3">
        <f t="shared" si="74"/>
        <v>1</v>
      </c>
      <c r="AV497" s="3" t="str">
        <f t="shared" si="73"/>
        <v>برند To برند</v>
      </c>
      <c r="BA497" s="3">
        <v>0</v>
      </c>
      <c r="BB497" s="3">
        <v>0</v>
      </c>
    </row>
    <row r="498" spans="1:54" x14ac:dyDescent="0.3">
      <c r="A498" s="3" t="str">
        <v>خارجی</v>
      </c>
      <c r="B498" s="3" t="str">
        <v>اورجینال</v>
      </c>
      <c r="C498" s="3">
        <v>1</v>
      </c>
      <c r="E498" s="3" t="str">
        <v>خارجی</v>
      </c>
      <c r="P498" s="3" t="str">
        <f t="shared" si="67"/>
        <v>برند وارداتی</v>
      </c>
      <c r="Q498" s="3" t="str">
        <f t="shared" si="68"/>
        <v>اصالت روغن موتور</v>
      </c>
      <c r="R498" s="3">
        <f t="shared" si="69"/>
        <v>1</v>
      </c>
      <c r="S498" s="3" t="str">
        <f t="shared" si="70"/>
        <v>برند وارداتی - اصالت روغن موتور</v>
      </c>
      <c r="V498" s="3" t="str">
        <f t="shared" si="71"/>
        <v/>
      </c>
      <c r="AG498" s="3" t="str">
        <f>_xlfn.IFNA(IF(VLOOKUP(A498,$J$2:$M$200,4,0) &lt;&gt; 0, VLOOKUP(A498,$J$2:$M$200,4,0), ""),"")</f>
        <v>برند</v>
      </c>
      <c r="AH498" s="3" t="str">
        <f>_xlfn.IFNA(IF(VLOOKUP(B498,$J$2:$M$200,4,0) &lt;&gt; 0, VLOOKUP(B498,$J$2:$M$200,4,0), ""),"")</f>
        <v>برند</v>
      </c>
      <c r="AI498" s="3" t="str">
        <f>IF(AND(AG498&lt;&gt;"",AH498&lt;&gt;"", AG498&lt;&gt;AH498),C498,"")</f>
        <v/>
      </c>
      <c r="AJ498" s="3" t="str">
        <f t="shared" si="72"/>
        <v/>
      </c>
      <c r="AO498" s="3">
        <v>0</v>
      </c>
      <c r="AP498" s="3">
        <v>0</v>
      </c>
      <c r="AU498" s="3">
        <f t="shared" si="74"/>
        <v>1</v>
      </c>
      <c r="AV498" s="3" t="str">
        <f t="shared" si="73"/>
        <v>برند To برند</v>
      </c>
      <c r="BA498" s="3">
        <v>0</v>
      </c>
      <c r="BB498" s="3">
        <v>0</v>
      </c>
    </row>
    <row r="499" spans="1:54" x14ac:dyDescent="0.3">
      <c r="A499" s="3" t="str">
        <v>توتال</v>
      </c>
      <c r="B499" s="3" t="str">
        <v>اورجینال</v>
      </c>
      <c r="C499" s="3">
        <v>1</v>
      </c>
      <c r="E499" s="3" t="str">
        <v>توتال</v>
      </c>
      <c r="P499" s="3" t="str">
        <f t="shared" si="67"/>
        <v>برند وارداتی</v>
      </c>
      <c r="Q499" s="3" t="str">
        <f t="shared" si="68"/>
        <v>اصالت روغن موتور</v>
      </c>
      <c r="R499" s="3">
        <f t="shared" si="69"/>
        <v>1</v>
      </c>
      <c r="S499" s="3" t="str">
        <f t="shared" si="70"/>
        <v>برند وارداتی - اصالت روغن موتور</v>
      </c>
      <c r="V499" s="3" t="str">
        <f t="shared" si="71"/>
        <v/>
      </c>
      <c r="AG499" s="3" t="str">
        <f>_xlfn.IFNA(IF(VLOOKUP(A499,$J$2:$M$200,4,0) &lt;&gt; 0, VLOOKUP(A499,$J$2:$M$200,4,0), ""),"")</f>
        <v>برند</v>
      </c>
      <c r="AH499" s="3" t="str">
        <f>_xlfn.IFNA(IF(VLOOKUP(B499,$J$2:$M$200,4,0) &lt;&gt; 0, VLOOKUP(B499,$J$2:$M$200,4,0), ""),"")</f>
        <v>برند</v>
      </c>
      <c r="AI499" s="3" t="str">
        <f>IF(AND(AG499&lt;&gt;"",AH499&lt;&gt;"", AG499&lt;&gt;AH499),C499,"")</f>
        <v/>
      </c>
      <c r="AJ499" s="3" t="str">
        <f t="shared" si="72"/>
        <v/>
      </c>
      <c r="AO499" s="3">
        <v>0</v>
      </c>
      <c r="AP499" s="3">
        <v>0</v>
      </c>
      <c r="AU499" s="3">
        <f t="shared" si="74"/>
        <v>1</v>
      </c>
      <c r="AV499" s="3" t="str">
        <f t="shared" si="73"/>
        <v>برند To برند</v>
      </c>
      <c r="BA499" s="3">
        <v>0</v>
      </c>
      <c r="BB499" s="3">
        <v>0</v>
      </c>
    </row>
    <row r="500" spans="1:54" x14ac:dyDescent="0.3">
      <c r="A500" s="3" t="str">
        <v>لیکومولی</v>
      </c>
      <c r="B500" s="3" t="str">
        <v>اورجینال</v>
      </c>
      <c r="C500" s="3">
        <v>1</v>
      </c>
      <c r="E500" s="3" t="str">
        <v>لیکومولی</v>
      </c>
      <c r="P500" s="3" t="str">
        <f t="shared" si="67"/>
        <v>برند تحت لیسانس</v>
      </c>
      <c r="Q500" s="3" t="str">
        <f t="shared" si="68"/>
        <v>اصالت روغن موتور</v>
      </c>
      <c r="R500" s="3">
        <f t="shared" si="69"/>
        <v>1</v>
      </c>
      <c r="S500" s="3" t="str">
        <f t="shared" si="70"/>
        <v>برند تحت لیسانس - اصالت روغن موتور</v>
      </c>
      <c r="V500" s="3" t="str">
        <f t="shared" si="71"/>
        <v/>
      </c>
      <c r="AG500" s="3" t="str">
        <f>_xlfn.IFNA(IF(VLOOKUP(A500,$J$2:$M$200,4,0) &lt;&gt; 0, VLOOKUP(A500,$J$2:$M$200,4,0), ""),"")</f>
        <v>برند</v>
      </c>
      <c r="AH500" s="3" t="str">
        <f>_xlfn.IFNA(IF(VLOOKUP(B500,$J$2:$M$200,4,0) &lt;&gt; 0, VLOOKUP(B500,$J$2:$M$200,4,0), ""),"")</f>
        <v>برند</v>
      </c>
      <c r="AI500" s="3" t="str">
        <f>IF(AND(AG500&lt;&gt;"",AH500&lt;&gt;"", AG500&lt;&gt;AH500),C500,"")</f>
        <v/>
      </c>
      <c r="AJ500" s="3" t="str">
        <f t="shared" si="72"/>
        <v/>
      </c>
      <c r="AO500" s="3">
        <v>0</v>
      </c>
      <c r="AP500" s="3">
        <v>0</v>
      </c>
      <c r="AU500" s="3">
        <f t="shared" si="74"/>
        <v>1</v>
      </c>
      <c r="AV500" s="3" t="str">
        <f t="shared" si="73"/>
        <v>برند To برند</v>
      </c>
      <c r="BA500" s="3">
        <v>0</v>
      </c>
      <c r="BB500" s="3">
        <v>0</v>
      </c>
    </row>
    <row r="501" spans="1:54" x14ac:dyDescent="0.3">
      <c r="A501" s="3" t="str">
        <v>لیکومولی</v>
      </c>
      <c r="B501" s="3" t="str">
        <v>خارجی</v>
      </c>
      <c r="C501" s="3">
        <v>1</v>
      </c>
      <c r="E501" s="3" t="str">
        <v>لیکومولی</v>
      </c>
      <c r="P501" s="3" t="str">
        <f t="shared" si="67"/>
        <v>برند تحت لیسانس</v>
      </c>
      <c r="Q501" s="3" t="str">
        <f t="shared" si="68"/>
        <v>برند وارداتی</v>
      </c>
      <c r="R501" s="3">
        <f t="shared" si="69"/>
        <v>1</v>
      </c>
      <c r="S501" s="3" t="str">
        <f t="shared" si="70"/>
        <v>برند تحت لیسانس - برند وارداتی</v>
      </c>
      <c r="V501" s="3" t="str">
        <f t="shared" si="71"/>
        <v/>
      </c>
      <c r="AG501" s="3" t="str">
        <f>_xlfn.IFNA(IF(VLOOKUP(A501,$J$2:$M$200,4,0) &lt;&gt; 0, VLOOKUP(A501,$J$2:$M$200,4,0), ""),"")</f>
        <v>برند</v>
      </c>
      <c r="AH501" s="3" t="str">
        <f>_xlfn.IFNA(IF(VLOOKUP(B501,$J$2:$M$200,4,0) &lt;&gt; 0, VLOOKUP(B501,$J$2:$M$200,4,0), ""),"")</f>
        <v>برند</v>
      </c>
      <c r="AI501" s="3" t="str">
        <f>IF(AND(AG501&lt;&gt;"",AH501&lt;&gt;"", AG501&lt;&gt;AH501),C501,"")</f>
        <v/>
      </c>
      <c r="AJ501" s="3" t="str">
        <f t="shared" si="72"/>
        <v/>
      </c>
      <c r="AO501" s="3">
        <v>0</v>
      </c>
      <c r="AP501" s="3">
        <v>0</v>
      </c>
      <c r="AU501" s="3">
        <f t="shared" si="74"/>
        <v>1</v>
      </c>
      <c r="AV501" s="3" t="str">
        <f t="shared" si="73"/>
        <v>برند To برند</v>
      </c>
      <c r="BA501" s="3">
        <v>0</v>
      </c>
      <c r="BB501" s="3">
        <v>0</v>
      </c>
    </row>
    <row r="502" spans="1:54" x14ac:dyDescent="0.3">
      <c r="A502" s="3" t="str">
        <v>خارجی</v>
      </c>
      <c r="B502" s="3" t="str">
        <v>واردات</v>
      </c>
      <c r="C502" s="3">
        <v>1</v>
      </c>
      <c r="E502" s="3" t="str">
        <v>خارجی</v>
      </c>
      <c r="P502" s="3" t="str">
        <f t="shared" si="67"/>
        <v>برند وارداتی</v>
      </c>
      <c r="Q502" s="3" t="str">
        <f t="shared" si="68"/>
        <v>برند وارداتی</v>
      </c>
      <c r="R502" s="3" t="str">
        <f t="shared" si="69"/>
        <v/>
      </c>
      <c r="S502" s="3" t="str">
        <f t="shared" si="70"/>
        <v/>
      </c>
      <c r="V502" s="3" t="str">
        <f t="shared" si="71"/>
        <v/>
      </c>
      <c r="AG502" s="3" t="str">
        <f>_xlfn.IFNA(IF(VLOOKUP(A502,$J$2:$M$200,4,0) &lt;&gt; 0, VLOOKUP(A502,$J$2:$M$200,4,0), ""),"")</f>
        <v>برند</v>
      </c>
      <c r="AH502" s="3" t="str">
        <f>_xlfn.IFNA(IF(VLOOKUP(B502,$J$2:$M$200,4,0) &lt;&gt; 0, VLOOKUP(B502,$J$2:$M$200,4,0), ""),"")</f>
        <v>برند</v>
      </c>
      <c r="AI502" s="3" t="str">
        <f>IF(AND(AG502&lt;&gt;"",AH502&lt;&gt;"", AG502&lt;&gt;AH502),C502,"")</f>
        <v/>
      </c>
      <c r="AJ502" s="3" t="str">
        <f t="shared" si="72"/>
        <v/>
      </c>
      <c r="AO502" s="3">
        <v>0</v>
      </c>
      <c r="AP502" s="3">
        <v>0</v>
      </c>
      <c r="AU502" s="3">
        <f t="shared" si="74"/>
        <v>1</v>
      </c>
      <c r="AV502" s="3" t="str">
        <f t="shared" si="73"/>
        <v>برند To برند</v>
      </c>
      <c r="BA502" s="3">
        <v>0</v>
      </c>
      <c r="BB502" s="3">
        <v>0</v>
      </c>
    </row>
    <row r="503" spans="1:54" x14ac:dyDescent="0.3">
      <c r="A503" s="3" t="str">
        <v>تعمیرگاه</v>
      </c>
      <c r="B503" s="3" t="str">
        <v>تقلبی</v>
      </c>
      <c r="C503" s="3">
        <v>1</v>
      </c>
      <c r="E503" s="3" t="str">
        <v>تعمیرگاه</v>
      </c>
      <c r="P503" s="3" t="str">
        <f t="shared" si="67"/>
        <v>آشناییت با سرویسکار</v>
      </c>
      <c r="Q503" s="3" t="str">
        <f t="shared" si="68"/>
        <v>اصالت روغن موتور</v>
      </c>
      <c r="R503" s="3">
        <f t="shared" si="69"/>
        <v>1</v>
      </c>
      <c r="S503" s="3" t="str">
        <f t="shared" si="70"/>
        <v>آشناییت با سرویسکار - اصالت روغن موتور</v>
      </c>
      <c r="V503" s="3" t="str">
        <f t="shared" si="71"/>
        <v/>
      </c>
      <c r="AG503" s="3" t="str">
        <f>_xlfn.IFNA(IF(VLOOKUP(A503,$J$2:$M$200,4,0) &lt;&gt; 0, VLOOKUP(A503,$J$2:$M$200,4,0), ""),"")</f>
        <v>سرویس کار</v>
      </c>
      <c r="AH503" s="3" t="str">
        <f>_xlfn.IFNA(IF(VLOOKUP(B503,$J$2:$M$200,4,0) &lt;&gt; 0, VLOOKUP(B503,$J$2:$M$200,4,0), ""),"")</f>
        <v>برند</v>
      </c>
      <c r="AI503" s="3">
        <f>IF(AND(AG503&lt;&gt;"",AH503&lt;&gt;"", AG503&lt;&gt;AH503),C503,"")</f>
        <v>1</v>
      </c>
      <c r="AJ503" s="3" t="str">
        <f t="shared" si="72"/>
        <v>سرویس کار To برند</v>
      </c>
      <c r="AO503" s="3">
        <v>0</v>
      </c>
      <c r="AP503" s="3">
        <v>0</v>
      </c>
      <c r="AU503" s="3" t="str">
        <f t="shared" si="74"/>
        <v/>
      </c>
      <c r="AV503" s="3" t="str">
        <f t="shared" si="73"/>
        <v/>
      </c>
      <c r="BA503" s="3">
        <v>0</v>
      </c>
      <c r="BB503" s="3">
        <v>0</v>
      </c>
    </row>
    <row r="504" spans="1:54" x14ac:dyDescent="0.3">
      <c r="A504" s="3" t="str">
        <v>استاندارد</v>
      </c>
      <c r="B504" s="3" t="str">
        <v>ارزان</v>
      </c>
      <c r="C504" s="3">
        <v>1</v>
      </c>
      <c r="E504" s="3" t="str">
        <v>استاندارد</v>
      </c>
      <c r="P504" s="3" t="str">
        <f t="shared" si="67"/>
        <v>استاندارد</v>
      </c>
      <c r="Q504" s="3" t="str">
        <f t="shared" si="68"/>
        <v>روغن موتور اقتصادی</v>
      </c>
      <c r="R504" s="3">
        <f t="shared" si="69"/>
        <v>1</v>
      </c>
      <c r="S504" s="3" t="str">
        <f t="shared" si="70"/>
        <v>استاندارد - روغن موتور اقتصادی</v>
      </c>
      <c r="V504" s="3" t="str">
        <f t="shared" si="71"/>
        <v/>
      </c>
      <c r="AG504" s="3" t="str">
        <f>_xlfn.IFNA(IF(VLOOKUP(A504,$J$2:$M$200,4,0) &lt;&gt; 0, VLOOKUP(A504,$J$2:$M$200,4,0), ""),"")</f>
        <v>کیفیت</v>
      </c>
      <c r="AH504" s="3" t="str">
        <f>_xlfn.IFNA(IF(VLOOKUP(B504,$J$2:$M$200,4,0) &lt;&gt; 0, VLOOKUP(B504,$J$2:$M$200,4,0), ""),"")</f>
        <v>قیمت</v>
      </c>
      <c r="AI504" s="3">
        <f>IF(AND(AG504&lt;&gt;"",AH504&lt;&gt;"", AG504&lt;&gt;AH504),C504,"")</f>
        <v>1</v>
      </c>
      <c r="AJ504" s="3" t="str">
        <f t="shared" si="72"/>
        <v>کیفیت To قیمت</v>
      </c>
      <c r="AO504" s="3">
        <v>0</v>
      </c>
      <c r="AP504" s="3">
        <v>0</v>
      </c>
      <c r="AU504" s="3" t="str">
        <f t="shared" si="74"/>
        <v/>
      </c>
      <c r="AV504" s="3" t="str">
        <f t="shared" si="73"/>
        <v/>
      </c>
      <c r="BA504" s="3">
        <v>0</v>
      </c>
      <c r="BB504" s="3">
        <v>0</v>
      </c>
    </row>
    <row r="505" spans="1:54" x14ac:dyDescent="0.3">
      <c r="A505" s="3" t="str">
        <v>تومن</v>
      </c>
      <c r="B505" s="3" t="str">
        <v>توصیه</v>
      </c>
      <c r="C505" s="3">
        <v>1</v>
      </c>
      <c r="E505" s="3" t="str">
        <v>تومن</v>
      </c>
      <c r="P505" s="3" t="str">
        <f t="shared" si="67"/>
        <v>روغن موتور اقتصادی</v>
      </c>
      <c r="Q505" s="3" t="str">
        <f t="shared" si="68"/>
        <v>سرویسکار توصیه شده</v>
      </c>
      <c r="R505" s="3">
        <f t="shared" si="69"/>
        <v>1</v>
      </c>
      <c r="S505" s="3" t="str">
        <f t="shared" si="70"/>
        <v>روغن موتور اقتصادی - سرویسکار توصیه شده</v>
      </c>
      <c r="V505" s="3" t="str">
        <f t="shared" si="71"/>
        <v/>
      </c>
      <c r="AG505" s="3" t="str">
        <f>_xlfn.IFNA(IF(VLOOKUP(A505,$J$2:$M$200,4,0) &lt;&gt; 0, VLOOKUP(A505,$J$2:$M$200,4,0), ""),"")</f>
        <v>قیمت</v>
      </c>
      <c r="AH505" s="3" t="str">
        <f>_xlfn.IFNA(IF(VLOOKUP(B505,$J$2:$M$200,4,0) &lt;&gt; 0, VLOOKUP(B505,$J$2:$M$200,4,0), ""),"")</f>
        <v>سرویس کار</v>
      </c>
      <c r="AI505" s="3">
        <f>IF(AND(AG505&lt;&gt;"",AH505&lt;&gt;"", AG505&lt;&gt;AH505),C505,"")</f>
        <v>1</v>
      </c>
      <c r="AJ505" s="3" t="str">
        <f t="shared" si="72"/>
        <v>قیمت To سرویس کار</v>
      </c>
      <c r="AU505" s="3" t="str">
        <f t="shared" si="74"/>
        <v/>
      </c>
      <c r="AV505" s="3" t="str">
        <f t="shared" si="73"/>
        <v/>
      </c>
    </row>
    <row r="506" spans="1:54" x14ac:dyDescent="0.3">
      <c r="A506" s="3" t="str">
        <v>توصیه</v>
      </c>
      <c r="B506" s="3" t="str">
        <v>مطمئن</v>
      </c>
      <c r="C506" s="3">
        <v>1</v>
      </c>
      <c r="E506" s="3" t="str">
        <v>توصیه</v>
      </c>
      <c r="P506" s="3" t="str">
        <f t="shared" si="67"/>
        <v>سرویسکار توصیه شده</v>
      </c>
      <c r="Q506" s="3" t="str">
        <f t="shared" si="68"/>
        <v>اعتماد به سرویسکار</v>
      </c>
      <c r="R506" s="3">
        <f t="shared" si="69"/>
        <v>1</v>
      </c>
      <c r="S506" s="3" t="str">
        <f t="shared" si="70"/>
        <v>سرویسکار توصیه شده - اعتماد به سرویسکار</v>
      </c>
      <c r="V506" s="3" t="str">
        <f t="shared" si="71"/>
        <v/>
      </c>
      <c r="AG506" s="3" t="str">
        <f>_xlfn.IFNA(IF(VLOOKUP(A506,$J$2:$M$200,4,0) &lt;&gt; 0, VLOOKUP(A506,$J$2:$M$200,4,0), ""),"")</f>
        <v>سرویس کار</v>
      </c>
      <c r="AH506" s="3" t="str">
        <f>_xlfn.IFNA(IF(VLOOKUP(B506,$J$2:$M$200,4,0) &lt;&gt; 0, VLOOKUP(B506,$J$2:$M$200,4,0), ""),"")</f>
        <v>سرویس کار</v>
      </c>
      <c r="AI506" s="3" t="str">
        <f>IF(AND(AG506&lt;&gt;"",AH506&lt;&gt;"", AG506&lt;&gt;AH506),C506,"")</f>
        <v/>
      </c>
      <c r="AJ506" s="3" t="str">
        <f t="shared" si="72"/>
        <v/>
      </c>
      <c r="AU506" s="3">
        <f t="shared" si="74"/>
        <v>1</v>
      </c>
      <c r="AV506" s="3" t="str">
        <f t="shared" si="73"/>
        <v>سرویس کار To سرویس کار</v>
      </c>
    </row>
    <row r="507" spans="1:54" x14ac:dyDescent="0.3">
      <c r="A507" s="3" t="str">
        <v>کارکرد</v>
      </c>
      <c r="B507" s="3" t="str">
        <v>مطمئن</v>
      </c>
      <c r="C507" s="3">
        <v>1</v>
      </c>
      <c r="E507" s="3" t="str">
        <v>کارکرد</v>
      </c>
      <c r="P507" s="3" t="str">
        <f t="shared" si="67"/>
        <v>قابلیت طی مسافت بیشتر</v>
      </c>
      <c r="Q507" s="3" t="str">
        <f t="shared" si="68"/>
        <v>اعتماد به سرویسکار</v>
      </c>
      <c r="R507" s="3">
        <f t="shared" si="69"/>
        <v>1</v>
      </c>
      <c r="S507" s="3" t="str">
        <f t="shared" si="70"/>
        <v>قابلیت طی مسافت بیشتر - اعتماد به سرویسکار</v>
      </c>
      <c r="V507" s="3" t="str">
        <f t="shared" si="71"/>
        <v/>
      </c>
      <c r="AG507" s="3" t="str">
        <f>_xlfn.IFNA(IF(VLOOKUP(A507,$J$2:$M$200,4,0) &lt;&gt; 0, VLOOKUP(A507,$J$2:$M$200,4,0), ""),"")</f>
        <v>کیفیت</v>
      </c>
      <c r="AH507" s="3" t="str">
        <f>_xlfn.IFNA(IF(VLOOKUP(B507,$J$2:$M$200,4,0) &lt;&gt; 0, VLOOKUP(B507,$J$2:$M$200,4,0), ""),"")</f>
        <v>سرویس کار</v>
      </c>
      <c r="AI507" s="3">
        <f>IF(AND(AG507&lt;&gt;"",AH507&lt;&gt;"", AG507&lt;&gt;AH507),C507,"")</f>
        <v>1</v>
      </c>
      <c r="AJ507" s="3" t="str">
        <f t="shared" si="72"/>
        <v>کیفیت To سرویس کار</v>
      </c>
      <c r="AU507" s="3" t="str">
        <f t="shared" si="74"/>
        <v/>
      </c>
      <c r="AV507" s="3" t="str">
        <f t="shared" si="73"/>
        <v/>
      </c>
    </row>
    <row r="508" spans="1:54" x14ac:dyDescent="0.3">
      <c r="A508" s="3" t="str">
        <v>کارکرد</v>
      </c>
      <c r="B508" s="3" t="str">
        <v>توصیه</v>
      </c>
      <c r="C508" s="3">
        <v>1</v>
      </c>
      <c r="E508" s="3" t="str">
        <v>کارکرد</v>
      </c>
      <c r="P508" s="3" t="str">
        <f t="shared" si="67"/>
        <v>قابلیت طی مسافت بیشتر</v>
      </c>
      <c r="Q508" s="3" t="str">
        <f t="shared" si="68"/>
        <v>سرویسکار توصیه شده</v>
      </c>
      <c r="R508" s="3">
        <f t="shared" si="69"/>
        <v>1</v>
      </c>
      <c r="S508" s="3" t="str">
        <f t="shared" si="70"/>
        <v>قابلیت طی مسافت بیشتر - سرویسکار توصیه شده</v>
      </c>
      <c r="V508" s="3" t="str">
        <f t="shared" si="71"/>
        <v/>
      </c>
      <c r="AG508" s="3" t="str">
        <f>_xlfn.IFNA(IF(VLOOKUP(A508,$J$2:$M$200,4,0) &lt;&gt; 0, VLOOKUP(A508,$J$2:$M$200,4,0), ""),"")</f>
        <v>کیفیت</v>
      </c>
      <c r="AH508" s="3" t="str">
        <f>_xlfn.IFNA(IF(VLOOKUP(B508,$J$2:$M$200,4,0) &lt;&gt; 0, VLOOKUP(B508,$J$2:$M$200,4,0), ""),"")</f>
        <v>سرویس کار</v>
      </c>
      <c r="AI508" s="3">
        <f>IF(AND(AG508&lt;&gt;"",AH508&lt;&gt;"", AG508&lt;&gt;AH508),C508,"")</f>
        <v>1</v>
      </c>
      <c r="AJ508" s="3" t="str">
        <f t="shared" si="72"/>
        <v>کیفیت To سرویس کار</v>
      </c>
      <c r="AU508" s="3" t="str">
        <f t="shared" si="74"/>
        <v/>
      </c>
      <c r="AV508" s="3" t="str">
        <f t="shared" si="73"/>
        <v/>
      </c>
    </row>
    <row r="509" spans="1:54" x14ac:dyDescent="0.3">
      <c r="A509" s="3" t="str">
        <v>اعتماد</v>
      </c>
      <c r="B509" s="3" t="str">
        <v>مطمئن</v>
      </c>
      <c r="C509" s="3">
        <v>1</v>
      </c>
      <c r="E509" s="3" t="str">
        <v>اعتماد</v>
      </c>
      <c r="P509" s="3" t="str">
        <f t="shared" si="67"/>
        <v>اعتماد به سرویسکار</v>
      </c>
      <c r="Q509" s="3" t="str">
        <f t="shared" si="68"/>
        <v>اعتماد به سرویسکار</v>
      </c>
      <c r="R509" s="3" t="str">
        <f t="shared" si="69"/>
        <v/>
      </c>
      <c r="S509" s="3" t="str">
        <f t="shared" si="70"/>
        <v/>
      </c>
      <c r="V509" s="3" t="str">
        <f t="shared" si="71"/>
        <v/>
      </c>
      <c r="AG509" s="3" t="str">
        <f>_xlfn.IFNA(IF(VLOOKUP(A509,$J$2:$M$200,4,0) &lt;&gt; 0, VLOOKUP(A509,$J$2:$M$200,4,0), ""),"")</f>
        <v>سرویس کار</v>
      </c>
      <c r="AH509" s="3" t="str">
        <f>_xlfn.IFNA(IF(VLOOKUP(B509,$J$2:$M$200,4,0) &lt;&gt; 0, VLOOKUP(B509,$J$2:$M$200,4,0), ""),"")</f>
        <v>سرویس کار</v>
      </c>
      <c r="AI509" s="3" t="str">
        <f>IF(AND(AG509&lt;&gt;"",AH509&lt;&gt;"", AG509&lt;&gt;AH509),C509,"")</f>
        <v/>
      </c>
      <c r="AJ509" s="3" t="str">
        <f t="shared" si="72"/>
        <v/>
      </c>
      <c r="AU509" s="3">
        <f t="shared" si="74"/>
        <v>1</v>
      </c>
      <c r="AV509" s="3" t="str">
        <f t="shared" si="73"/>
        <v>سرویس کار To سرویس کار</v>
      </c>
    </row>
    <row r="510" spans="1:54" x14ac:dyDescent="0.3">
      <c r="A510" s="3" t="str">
        <v>اعتماد</v>
      </c>
      <c r="B510" s="3" t="str">
        <v>توصیه</v>
      </c>
      <c r="C510" s="3">
        <v>1</v>
      </c>
      <c r="E510" s="3" t="str">
        <v>اعتماد</v>
      </c>
      <c r="P510" s="3" t="str">
        <f t="shared" si="67"/>
        <v>اعتماد به سرویسکار</v>
      </c>
      <c r="Q510" s="3" t="str">
        <f t="shared" si="68"/>
        <v>سرویسکار توصیه شده</v>
      </c>
      <c r="R510" s="3">
        <f t="shared" si="69"/>
        <v>1</v>
      </c>
      <c r="S510" s="3" t="str">
        <f t="shared" si="70"/>
        <v>اعتماد به سرویسکار - سرویسکار توصیه شده</v>
      </c>
      <c r="V510" s="3" t="str">
        <f t="shared" si="71"/>
        <v/>
      </c>
      <c r="AG510" s="3" t="str">
        <f>_xlfn.IFNA(IF(VLOOKUP(A510,$J$2:$M$200,4,0) &lt;&gt; 0, VLOOKUP(A510,$J$2:$M$200,4,0), ""),"")</f>
        <v>سرویس کار</v>
      </c>
      <c r="AH510" s="3" t="str">
        <f>_xlfn.IFNA(IF(VLOOKUP(B510,$J$2:$M$200,4,0) &lt;&gt; 0, VLOOKUP(B510,$J$2:$M$200,4,0), ""),"")</f>
        <v>سرویس کار</v>
      </c>
      <c r="AI510" s="3" t="str">
        <f>IF(AND(AG510&lt;&gt;"",AH510&lt;&gt;"", AG510&lt;&gt;AH510),C510,"")</f>
        <v/>
      </c>
      <c r="AJ510" s="3" t="str">
        <f t="shared" si="72"/>
        <v/>
      </c>
      <c r="AU510" s="3">
        <f t="shared" si="74"/>
        <v>1</v>
      </c>
      <c r="AV510" s="3" t="str">
        <f t="shared" si="73"/>
        <v>سرویس کار To سرویس کار</v>
      </c>
    </row>
    <row r="511" spans="1:54" x14ac:dyDescent="0.3">
      <c r="A511" s="3" t="str">
        <v>اعتماد</v>
      </c>
      <c r="B511" s="3" t="str">
        <v>کارکرد</v>
      </c>
      <c r="C511" s="3">
        <v>1</v>
      </c>
      <c r="E511" s="3" t="str">
        <v>اعتماد</v>
      </c>
      <c r="P511" s="3" t="str">
        <f t="shared" si="67"/>
        <v>اعتماد به سرویسکار</v>
      </c>
      <c r="Q511" s="3" t="str">
        <f t="shared" si="68"/>
        <v>قابلیت طی مسافت بیشتر</v>
      </c>
      <c r="R511" s="3">
        <f t="shared" si="69"/>
        <v>1</v>
      </c>
      <c r="S511" s="3" t="str">
        <f t="shared" si="70"/>
        <v>اعتماد به سرویسکار - قابلیت طی مسافت بیشتر</v>
      </c>
      <c r="V511" s="3" t="str">
        <f t="shared" si="71"/>
        <v/>
      </c>
      <c r="AG511" s="3" t="str">
        <f>_xlfn.IFNA(IF(VLOOKUP(A511,$J$2:$M$200,4,0) &lt;&gt; 0, VLOOKUP(A511,$J$2:$M$200,4,0), ""),"")</f>
        <v>سرویس کار</v>
      </c>
      <c r="AH511" s="3" t="str">
        <f>_xlfn.IFNA(IF(VLOOKUP(B511,$J$2:$M$200,4,0) &lt;&gt; 0, VLOOKUP(B511,$J$2:$M$200,4,0), ""),"")</f>
        <v>کیفیت</v>
      </c>
      <c r="AI511" s="3">
        <f>IF(AND(AG511&lt;&gt;"",AH511&lt;&gt;"", AG511&lt;&gt;AH511),C511,"")</f>
        <v>1</v>
      </c>
      <c r="AJ511" s="3" t="str">
        <f t="shared" si="72"/>
        <v>سرویس کار To کیفیت</v>
      </c>
      <c r="AU511" s="3" t="str">
        <f t="shared" si="74"/>
        <v/>
      </c>
      <c r="AV511" s="3" t="str">
        <f t="shared" si="73"/>
        <v/>
      </c>
    </row>
    <row r="512" spans="1:54" x14ac:dyDescent="0.3">
      <c r="A512" s="3" t="str">
        <v>کیلومتر</v>
      </c>
      <c r="B512" s="3" t="str">
        <v>مطمئن</v>
      </c>
      <c r="C512" s="3">
        <v>1</v>
      </c>
      <c r="E512" s="3" t="str">
        <v>کیلومتر</v>
      </c>
      <c r="P512" s="3" t="str">
        <f t="shared" si="67"/>
        <v>قابلیت طی مسافت بیشتر</v>
      </c>
      <c r="Q512" s="3" t="str">
        <f t="shared" si="68"/>
        <v>اعتماد به سرویسکار</v>
      </c>
      <c r="R512" s="3">
        <f t="shared" si="69"/>
        <v>1</v>
      </c>
      <c r="S512" s="3" t="str">
        <f t="shared" si="70"/>
        <v>قابلیت طی مسافت بیشتر - اعتماد به سرویسکار</v>
      </c>
      <c r="V512" s="3" t="str">
        <f t="shared" si="71"/>
        <v/>
      </c>
      <c r="AG512" s="3" t="str">
        <f>_xlfn.IFNA(IF(VLOOKUP(A512,$J$2:$M$200,4,0) &lt;&gt; 0, VLOOKUP(A512,$J$2:$M$200,4,0), ""),"")</f>
        <v>کیفیت</v>
      </c>
      <c r="AH512" s="3" t="str">
        <f>_xlfn.IFNA(IF(VLOOKUP(B512,$J$2:$M$200,4,0) &lt;&gt; 0, VLOOKUP(B512,$J$2:$M$200,4,0), ""),"")</f>
        <v>سرویس کار</v>
      </c>
      <c r="AI512" s="3">
        <f>IF(AND(AG512&lt;&gt;"",AH512&lt;&gt;"", AG512&lt;&gt;AH512),C512,"")</f>
        <v>1</v>
      </c>
      <c r="AJ512" s="3" t="str">
        <f t="shared" si="72"/>
        <v>کیفیت To سرویس کار</v>
      </c>
      <c r="AU512" s="3" t="str">
        <f t="shared" si="74"/>
        <v/>
      </c>
      <c r="AV512" s="3" t="str">
        <f t="shared" si="73"/>
        <v/>
      </c>
    </row>
    <row r="513" spans="1:48" x14ac:dyDescent="0.3">
      <c r="A513" s="3" t="str">
        <v>کیلومتر</v>
      </c>
      <c r="B513" s="3" t="str">
        <v>اعتماد</v>
      </c>
      <c r="C513" s="3">
        <v>1</v>
      </c>
      <c r="E513" s="3" t="str">
        <v>کیلومتر</v>
      </c>
      <c r="P513" s="3" t="str">
        <f t="shared" si="67"/>
        <v>قابلیت طی مسافت بیشتر</v>
      </c>
      <c r="Q513" s="3" t="str">
        <f t="shared" si="68"/>
        <v>اعتماد به سرویسکار</v>
      </c>
      <c r="R513" s="3">
        <f t="shared" si="69"/>
        <v>1</v>
      </c>
      <c r="S513" s="3" t="str">
        <f t="shared" si="70"/>
        <v>قابلیت طی مسافت بیشتر - اعتماد به سرویسکار</v>
      </c>
      <c r="V513" s="3" t="str">
        <f t="shared" si="71"/>
        <v/>
      </c>
      <c r="AG513" s="3" t="str">
        <f>_xlfn.IFNA(IF(VLOOKUP(A513,$J$2:$M$200,4,0) &lt;&gt; 0, VLOOKUP(A513,$J$2:$M$200,4,0), ""),"")</f>
        <v>کیفیت</v>
      </c>
      <c r="AH513" s="3" t="str">
        <f>_xlfn.IFNA(IF(VLOOKUP(B513,$J$2:$M$200,4,0) &lt;&gt; 0, VLOOKUP(B513,$J$2:$M$200,4,0), ""),"")</f>
        <v>سرویس کار</v>
      </c>
      <c r="AI513" s="3">
        <f>IF(AND(AG513&lt;&gt;"",AH513&lt;&gt;"", AG513&lt;&gt;AH513),C513,"")</f>
        <v>1</v>
      </c>
      <c r="AJ513" s="3" t="str">
        <f t="shared" si="72"/>
        <v>کیفیت To سرویس کار</v>
      </c>
      <c r="AU513" s="3" t="str">
        <f t="shared" si="74"/>
        <v/>
      </c>
      <c r="AV513" s="3" t="str">
        <f t="shared" si="73"/>
        <v/>
      </c>
    </row>
    <row r="514" spans="1:48" x14ac:dyDescent="0.3">
      <c r="A514" s="3" t="str">
        <v>تومن</v>
      </c>
      <c r="B514" s="3" t="str">
        <v>اعتماد</v>
      </c>
      <c r="C514" s="3">
        <v>1</v>
      </c>
      <c r="E514" s="3" t="str">
        <v>تومن</v>
      </c>
      <c r="P514" s="3" t="str">
        <f t="shared" ref="P514:P577" si="75">_xlfn.IFNA(IF(VLOOKUP(A514,$J$2:$M$200,3,0) &lt;&gt; 0, VLOOKUP(A514,$J$2:$M$200,3,0), ""),"")</f>
        <v>روغن موتور اقتصادی</v>
      </c>
      <c r="Q514" s="3" t="str">
        <f t="shared" si="68"/>
        <v>اعتماد به سرویسکار</v>
      </c>
      <c r="R514" s="3">
        <f t="shared" si="69"/>
        <v>1</v>
      </c>
      <c r="S514" s="3" t="str">
        <f t="shared" si="70"/>
        <v>روغن موتور اقتصادی - اعتماد به سرویسکار</v>
      </c>
      <c r="V514" s="3" t="str">
        <f t="shared" si="71"/>
        <v/>
      </c>
      <c r="AG514" s="3" t="str">
        <f>_xlfn.IFNA(IF(VLOOKUP(A514,$J$2:$M$200,4,0) &lt;&gt; 0, VLOOKUP(A514,$J$2:$M$200,4,0), ""),"")</f>
        <v>قیمت</v>
      </c>
      <c r="AH514" s="3" t="str">
        <f>_xlfn.IFNA(IF(VLOOKUP(B514,$J$2:$M$200,4,0) &lt;&gt; 0, VLOOKUP(B514,$J$2:$M$200,4,0), ""),"")</f>
        <v>سرویس کار</v>
      </c>
      <c r="AI514" s="3">
        <f>IF(AND(AG514&lt;&gt;"",AH514&lt;&gt;"", AG514&lt;&gt;AH514),C514,"")</f>
        <v>1</v>
      </c>
      <c r="AJ514" s="3" t="str">
        <f t="shared" si="72"/>
        <v>قیمت To سرویس کار</v>
      </c>
      <c r="AU514" s="3" t="str">
        <f t="shared" si="74"/>
        <v/>
      </c>
      <c r="AV514" s="3" t="str">
        <f t="shared" si="73"/>
        <v/>
      </c>
    </row>
    <row r="515" spans="1:48" x14ac:dyDescent="0.3">
      <c r="A515" s="3" t="str">
        <v>هزینه</v>
      </c>
      <c r="B515" s="3" t="str">
        <v>اعتماد</v>
      </c>
      <c r="C515" s="3">
        <v>1</v>
      </c>
      <c r="E515" s="3" t="str">
        <v>هزینه</v>
      </c>
      <c r="P515" s="3" t="str">
        <f t="shared" si="75"/>
        <v>روغن موتور اقتصادی</v>
      </c>
      <c r="Q515" s="3" t="str">
        <f t="shared" ref="Q515:Q578" si="76">_xlfn.IFNA(IF(VLOOKUP(B515,$J$2:$M$200,3,0) &lt;&gt; 0, VLOOKUP(B515,$J$2:$M$200,3,0), ""),"")</f>
        <v>اعتماد به سرویسکار</v>
      </c>
      <c r="R515" s="3">
        <f t="shared" ref="R515:R578" si="77">IF(AND(P515&lt;&gt;"",Q515&lt;&gt;"", P515&lt;&gt;Q515),C515,"")</f>
        <v>1</v>
      </c>
      <c r="S515" s="3" t="str">
        <f t="shared" ref="S515:S578" si="78">IF(R515&lt;&gt;"",_xlfn.CONCAT(P515," - ",Q515),"")</f>
        <v>روغن موتور اقتصادی - اعتماد به سرویسکار</v>
      </c>
      <c r="V515" s="3" t="str">
        <f t="shared" ref="V515:V578" si="79">IF(U515&lt;&gt;"",SUMIFS(R:R,S:S,U515),"")</f>
        <v/>
      </c>
      <c r="AG515" s="3" t="str">
        <f>_xlfn.IFNA(IF(VLOOKUP(A515,$J$2:$M$200,4,0) &lt;&gt; 0, VLOOKUP(A515,$J$2:$M$200,4,0), ""),"")</f>
        <v>قیمت</v>
      </c>
      <c r="AH515" s="3" t="str">
        <f>_xlfn.IFNA(IF(VLOOKUP(B515,$J$2:$M$200,4,0) &lt;&gt; 0, VLOOKUP(B515,$J$2:$M$200,4,0), ""),"")</f>
        <v>سرویس کار</v>
      </c>
      <c r="AI515" s="3">
        <f>IF(AND(AG515&lt;&gt;"",AH515&lt;&gt;"", AG515&lt;&gt;AH515),C515,"")</f>
        <v>1</v>
      </c>
      <c r="AJ515" s="3" t="str">
        <f t="shared" ref="AJ515:AJ578" si="80">IF(AI515&lt;&gt;"",_xlfn.CONCAT(AG515," To ",AH515),"")</f>
        <v>قیمت To سرویس کار</v>
      </c>
      <c r="AU515" s="3" t="str">
        <f t="shared" si="74"/>
        <v/>
      </c>
      <c r="AV515" s="3" t="str">
        <f t="shared" ref="AV515:AV578" si="81">IF(AU515&lt;&gt;"",_xlfn.CONCAT(AG515," To ",AH515),"")</f>
        <v/>
      </c>
    </row>
    <row r="516" spans="1:48" x14ac:dyDescent="0.3">
      <c r="A516" s="3" t="str">
        <v>پیشنهاد</v>
      </c>
      <c r="B516" s="3" t="str">
        <v>ثابت</v>
      </c>
      <c r="C516" s="3">
        <v>1</v>
      </c>
      <c r="E516" s="3" t="str">
        <v>پیشنهاد</v>
      </c>
      <c r="P516" s="3" t="str">
        <f t="shared" si="75"/>
        <v>سرویسکار توصیه شده</v>
      </c>
      <c r="Q516" s="3" t="str">
        <f t="shared" si="76"/>
        <v>اعتماد به سرویسکار</v>
      </c>
      <c r="R516" s="3">
        <f t="shared" si="77"/>
        <v>1</v>
      </c>
      <c r="S516" s="3" t="str">
        <f t="shared" si="78"/>
        <v>سرویسکار توصیه شده - اعتماد به سرویسکار</v>
      </c>
      <c r="V516" s="3" t="str">
        <f t="shared" si="79"/>
        <v/>
      </c>
      <c r="AG516" s="3" t="str">
        <f>_xlfn.IFNA(IF(VLOOKUP(A516,$J$2:$M$200,4,0) &lt;&gt; 0, VLOOKUP(A516,$J$2:$M$200,4,0), ""),"")</f>
        <v>سرویس کار</v>
      </c>
      <c r="AH516" s="3" t="str">
        <f>_xlfn.IFNA(IF(VLOOKUP(B516,$J$2:$M$200,4,0) &lt;&gt; 0, VLOOKUP(B516,$J$2:$M$200,4,0), ""),"")</f>
        <v>سرویس کار</v>
      </c>
      <c r="AI516" s="3" t="str">
        <f>IF(AND(AG516&lt;&gt;"",AH516&lt;&gt;"", AG516&lt;&gt;AH516),C516,"")</f>
        <v/>
      </c>
      <c r="AJ516" s="3" t="str">
        <f t="shared" si="80"/>
        <v/>
      </c>
      <c r="AU516" s="3">
        <f t="shared" si="74"/>
        <v>1</v>
      </c>
      <c r="AV516" s="3" t="str">
        <f t="shared" si="81"/>
        <v>سرویس کار To سرویس کار</v>
      </c>
    </row>
    <row r="517" spans="1:48" x14ac:dyDescent="0.3">
      <c r="A517" s="3" t="str">
        <v>ثابت</v>
      </c>
      <c r="B517" s="3" t="str">
        <v>یاتاقان</v>
      </c>
      <c r="C517" s="3">
        <v>1</v>
      </c>
      <c r="E517" s="3" t="str">
        <v>ثابت</v>
      </c>
      <c r="P517" s="3" t="str">
        <f t="shared" si="75"/>
        <v>اعتماد به سرویسکار</v>
      </c>
      <c r="Q517" s="3" t="str">
        <f t="shared" si="76"/>
        <v>گریس نشدن (عدم چسبندگی)</v>
      </c>
      <c r="R517" s="3">
        <f t="shared" si="77"/>
        <v>1</v>
      </c>
      <c r="S517" s="3" t="str">
        <f t="shared" si="78"/>
        <v>اعتماد به سرویسکار - گریس نشدن (عدم چسبندگی)</v>
      </c>
      <c r="V517" s="3" t="str">
        <f t="shared" si="79"/>
        <v/>
      </c>
      <c r="AG517" s="3" t="str">
        <f>_xlfn.IFNA(IF(VLOOKUP(A517,$J$2:$M$200,4,0) &lt;&gt; 0, VLOOKUP(A517,$J$2:$M$200,4,0), ""),"")</f>
        <v>سرویس کار</v>
      </c>
      <c r="AH517" s="3" t="str">
        <f>_xlfn.IFNA(IF(VLOOKUP(B517,$J$2:$M$200,4,0) &lt;&gt; 0, VLOOKUP(B517,$J$2:$M$200,4,0), ""),"")</f>
        <v>کیفیت</v>
      </c>
      <c r="AI517" s="3">
        <f>IF(AND(AG517&lt;&gt;"",AH517&lt;&gt;"", AG517&lt;&gt;AH517),C517,"")</f>
        <v>1</v>
      </c>
      <c r="AJ517" s="3" t="str">
        <f t="shared" si="80"/>
        <v>سرویس کار To کیفیت</v>
      </c>
      <c r="AU517" s="3" t="str">
        <f t="shared" si="74"/>
        <v/>
      </c>
      <c r="AV517" s="3" t="str">
        <f t="shared" si="81"/>
        <v/>
      </c>
    </row>
    <row r="518" spans="1:48" x14ac:dyDescent="0.3">
      <c r="A518" s="3" t="str">
        <v>بهران</v>
      </c>
      <c r="B518" s="3" t="str">
        <v>داخلی</v>
      </c>
      <c r="C518" s="3">
        <v>1</v>
      </c>
      <c r="E518" s="3" t="str">
        <v>بهران</v>
      </c>
      <c r="P518" s="3" t="str">
        <f t="shared" si="75"/>
        <v>برند ایرانی</v>
      </c>
      <c r="Q518" s="3" t="str">
        <f t="shared" si="76"/>
        <v>برند ایرانی</v>
      </c>
      <c r="R518" s="3" t="str">
        <f t="shared" si="77"/>
        <v/>
      </c>
      <c r="S518" s="3" t="str">
        <f t="shared" si="78"/>
        <v/>
      </c>
      <c r="V518" s="3" t="str">
        <f t="shared" si="79"/>
        <v/>
      </c>
      <c r="AG518" s="3" t="str">
        <f>_xlfn.IFNA(IF(VLOOKUP(A518,$J$2:$M$200,4,0) &lt;&gt; 0, VLOOKUP(A518,$J$2:$M$200,4,0), ""),"")</f>
        <v>برند</v>
      </c>
      <c r="AH518" s="3" t="str">
        <f>_xlfn.IFNA(IF(VLOOKUP(B518,$J$2:$M$200,4,0) &lt;&gt; 0, VLOOKUP(B518,$J$2:$M$200,4,0), ""),"")</f>
        <v>برند</v>
      </c>
      <c r="AI518" s="3" t="str">
        <f>IF(AND(AG518&lt;&gt;"",AH518&lt;&gt;"", AG518&lt;&gt;AH518),C518,"")</f>
        <v/>
      </c>
      <c r="AJ518" s="3" t="str">
        <f t="shared" si="80"/>
        <v/>
      </c>
      <c r="AU518" s="3">
        <f t="shared" si="74"/>
        <v>1</v>
      </c>
      <c r="AV518" s="3" t="str">
        <f t="shared" si="81"/>
        <v>برند To برند</v>
      </c>
    </row>
    <row r="519" spans="1:48" x14ac:dyDescent="0.3">
      <c r="A519" s="3" t="str">
        <v>ایران</v>
      </c>
      <c r="B519" s="3" t="str">
        <v>سپاهان</v>
      </c>
      <c r="C519" s="3">
        <v>1</v>
      </c>
      <c r="E519" s="3" t="str">
        <v>ایران</v>
      </c>
      <c r="P519" s="3" t="str">
        <f t="shared" si="75"/>
        <v>برند ایرانی</v>
      </c>
      <c r="Q519" s="3" t="str">
        <f t="shared" si="76"/>
        <v>برند ایرانی</v>
      </c>
      <c r="R519" s="3" t="str">
        <f t="shared" si="77"/>
        <v/>
      </c>
      <c r="S519" s="3" t="str">
        <f t="shared" si="78"/>
        <v/>
      </c>
      <c r="V519" s="3" t="str">
        <f t="shared" si="79"/>
        <v/>
      </c>
      <c r="AG519" s="3" t="str">
        <f>_xlfn.IFNA(IF(VLOOKUP(A519,$J$2:$M$200,4,0) &lt;&gt; 0, VLOOKUP(A519,$J$2:$M$200,4,0), ""),"")</f>
        <v>برند</v>
      </c>
      <c r="AH519" s="3" t="str">
        <f>_xlfn.IFNA(IF(VLOOKUP(B519,$J$2:$M$200,4,0) &lt;&gt; 0, VLOOKUP(B519,$J$2:$M$200,4,0), ""),"")</f>
        <v>برند</v>
      </c>
      <c r="AI519" s="3" t="str">
        <f>IF(AND(AG519&lt;&gt;"",AH519&lt;&gt;"", AG519&lt;&gt;AH519),C519,"")</f>
        <v/>
      </c>
      <c r="AJ519" s="3" t="str">
        <f t="shared" si="80"/>
        <v/>
      </c>
      <c r="AU519" s="3">
        <f t="shared" si="74"/>
        <v>1</v>
      </c>
      <c r="AV519" s="3" t="str">
        <f t="shared" si="81"/>
        <v>برند To برند</v>
      </c>
    </row>
    <row r="520" spans="1:48" x14ac:dyDescent="0.3">
      <c r="A520" s="3" t="str">
        <v>ایران</v>
      </c>
      <c r="B520" s="3" t="str">
        <v>بهران</v>
      </c>
      <c r="C520" s="3">
        <v>1</v>
      </c>
      <c r="E520" s="3" t="str">
        <v>ایران</v>
      </c>
      <c r="P520" s="3" t="str">
        <f t="shared" si="75"/>
        <v>برند ایرانی</v>
      </c>
      <c r="Q520" s="3" t="str">
        <f t="shared" si="76"/>
        <v>برند ایرانی</v>
      </c>
      <c r="R520" s="3" t="str">
        <f t="shared" si="77"/>
        <v/>
      </c>
      <c r="S520" s="3" t="str">
        <f t="shared" si="78"/>
        <v/>
      </c>
      <c r="V520" s="3" t="str">
        <f t="shared" si="79"/>
        <v/>
      </c>
      <c r="AG520" s="3" t="str">
        <f>_xlfn.IFNA(IF(VLOOKUP(A520,$J$2:$M$200,4,0) &lt;&gt; 0, VLOOKUP(A520,$J$2:$M$200,4,0), ""),"")</f>
        <v>برند</v>
      </c>
      <c r="AH520" s="3" t="str">
        <f>_xlfn.IFNA(IF(VLOOKUP(B520,$J$2:$M$200,4,0) &lt;&gt; 0, VLOOKUP(B520,$J$2:$M$200,4,0), ""),"")</f>
        <v>برند</v>
      </c>
      <c r="AI520" s="3" t="str">
        <f>IF(AND(AG520&lt;&gt;"",AH520&lt;&gt;"", AG520&lt;&gt;AH520),C520,"")</f>
        <v/>
      </c>
      <c r="AJ520" s="3" t="str">
        <f t="shared" si="80"/>
        <v/>
      </c>
      <c r="AU520" s="3">
        <f t="shared" si="74"/>
        <v>1</v>
      </c>
      <c r="AV520" s="3" t="str">
        <f t="shared" si="81"/>
        <v>برند To برند</v>
      </c>
    </row>
    <row r="521" spans="1:48" x14ac:dyDescent="0.3">
      <c r="A521" s="3" t="str">
        <v>آشنا</v>
      </c>
      <c r="B521" s="3" t="str">
        <v>تقلبی</v>
      </c>
      <c r="C521" s="3">
        <v>1</v>
      </c>
      <c r="E521" s="3" t="str">
        <v>آشنا</v>
      </c>
      <c r="P521" s="3" t="str">
        <f t="shared" si="75"/>
        <v>آشناییت با سرویسکار</v>
      </c>
      <c r="Q521" s="3" t="str">
        <f t="shared" si="76"/>
        <v>اصالت روغن موتور</v>
      </c>
      <c r="R521" s="3">
        <f t="shared" si="77"/>
        <v>1</v>
      </c>
      <c r="S521" s="3" t="str">
        <f t="shared" si="78"/>
        <v>آشناییت با سرویسکار - اصالت روغن موتور</v>
      </c>
      <c r="V521" s="3" t="str">
        <f t="shared" si="79"/>
        <v/>
      </c>
      <c r="AG521" s="3" t="str">
        <f>_xlfn.IFNA(IF(VLOOKUP(A521,$J$2:$M$200,4,0) &lt;&gt; 0, VLOOKUP(A521,$J$2:$M$200,4,0), ""),"")</f>
        <v>سرویس کار</v>
      </c>
      <c r="AH521" s="3" t="str">
        <f>_xlfn.IFNA(IF(VLOOKUP(B521,$J$2:$M$200,4,0) &lt;&gt; 0, VLOOKUP(B521,$J$2:$M$200,4,0), ""),"")</f>
        <v>برند</v>
      </c>
      <c r="AI521" s="3">
        <f>IF(AND(AG521&lt;&gt;"",AH521&lt;&gt;"", AG521&lt;&gt;AH521),C521,"")</f>
        <v>1</v>
      </c>
      <c r="AJ521" s="3" t="str">
        <f t="shared" si="80"/>
        <v>سرویس کار To برند</v>
      </c>
      <c r="AU521" s="3" t="str">
        <f t="shared" si="74"/>
        <v/>
      </c>
      <c r="AV521" s="3" t="str">
        <f t="shared" si="81"/>
        <v/>
      </c>
    </row>
    <row r="522" spans="1:48" x14ac:dyDescent="0.3">
      <c r="A522" s="3" t="str">
        <v>همیشگی</v>
      </c>
      <c r="B522" s="3" t="str">
        <v>تقلبی</v>
      </c>
      <c r="C522" s="3">
        <v>1</v>
      </c>
      <c r="E522" s="3" t="str">
        <v>همیشگی</v>
      </c>
      <c r="P522" s="3" t="str">
        <f t="shared" si="75"/>
        <v>آشناییت با سرویسکار</v>
      </c>
      <c r="Q522" s="3" t="str">
        <f t="shared" si="76"/>
        <v>اصالت روغن موتور</v>
      </c>
      <c r="R522" s="3">
        <f t="shared" si="77"/>
        <v>1</v>
      </c>
      <c r="S522" s="3" t="str">
        <f t="shared" si="78"/>
        <v>آشناییت با سرویسکار - اصالت روغن موتور</v>
      </c>
      <c r="V522" s="3" t="str">
        <f t="shared" si="79"/>
        <v/>
      </c>
      <c r="AG522" s="3" t="str">
        <f>_xlfn.IFNA(IF(VLOOKUP(A522,$J$2:$M$200,4,0) &lt;&gt; 0, VLOOKUP(A522,$J$2:$M$200,4,0), ""),"")</f>
        <v>سرویس کار</v>
      </c>
      <c r="AH522" s="3" t="str">
        <f>_xlfn.IFNA(IF(VLOOKUP(B522,$J$2:$M$200,4,0) &lt;&gt; 0, VLOOKUP(B522,$J$2:$M$200,4,0), ""),"")</f>
        <v>برند</v>
      </c>
      <c r="AI522" s="3">
        <f>IF(AND(AG522&lt;&gt;"",AH522&lt;&gt;"", AG522&lt;&gt;AH522),C522,"")</f>
        <v>1</v>
      </c>
      <c r="AJ522" s="3" t="str">
        <f t="shared" si="80"/>
        <v>سرویس کار To برند</v>
      </c>
      <c r="AU522" s="3" t="str">
        <f t="shared" si="74"/>
        <v/>
      </c>
      <c r="AV522" s="3" t="str">
        <f t="shared" si="81"/>
        <v/>
      </c>
    </row>
    <row r="523" spans="1:48" x14ac:dyDescent="0.3">
      <c r="A523" s="3" t="str">
        <v>همیشگی</v>
      </c>
      <c r="B523" s="3" t="str">
        <v>آشنا</v>
      </c>
      <c r="C523" s="3">
        <v>1</v>
      </c>
      <c r="E523" s="3" t="str">
        <v>همیشگی</v>
      </c>
      <c r="P523" s="3" t="str">
        <f t="shared" si="75"/>
        <v>آشناییت با سرویسکار</v>
      </c>
      <c r="Q523" s="3" t="str">
        <f t="shared" si="76"/>
        <v>آشناییت با سرویسکار</v>
      </c>
      <c r="R523" s="3" t="str">
        <f t="shared" si="77"/>
        <v/>
      </c>
      <c r="S523" s="3" t="str">
        <f t="shared" si="78"/>
        <v/>
      </c>
      <c r="V523" s="3" t="str">
        <f t="shared" si="79"/>
        <v/>
      </c>
      <c r="AG523" s="3" t="str">
        <f>_xlfn.IFNA(IF(VLOOKUP(A523,$J$2:$M$200,4,0) &lt;&gt; 0, VLOOKUP(A523,$J$2:$M$200,4,0), ""),"")</f>
        <v>سرویس کار</v>
      </c>
      <c r="AH523" s="3" t="str">
        <f>_xlfn.IFNA(IF(VLOOKUP(B523,$J$2:$M$200,4,0) &lt;&gt; 0, VLOOKUP(B523,$J$2:$M$200,4,0), ""),"")</f>
        <v>سرویس کار</v>
      </c>
      <c r="AI523" s="3" t="str">
        <f>IF(AND(AG523&lt;&gt;"",AH523&lt;&gt;"", AG523&lt;&gt;AH523),C523,"")</f>
        <v/>
      </c>
      <c r="AJ523" s="3" t="str">
        <f t="shared" si="80"/>
        <v/>
      </c>
      <c r="AU523" s="3">
        <f t="shared" si="74"/>
        <v>1</v>
      </c>
      <c r="AV523" s="3" t="str">
        <f t="shared" si="81"/>
        <v>سرویس کار To سرویس کار</v>
      </c>
    </row>
    <row r="524" spans="1:48" x14ac:dyDescent="0.3">
      <c r="A524" s="3" t="str">
        <v>خارجی</v>
      </c>
      <c r="B524" s="3" t="str">
        <v>آشنا</v>
      </c>
      <c r="C524" s="3">
        <v>1</v>
      </c>
      <c r="E524" s="3" t="str">
        <v>خارجی</v>
      </c>
      <c r="P524" s="3" t="str">
        <f t="shared" si="75"/>
        <v>برند وارداتی</v>
      </c>
      <c r="Q524" s="3" t="str">
        <f t="shared" si="76"/>
        <v>آشناییت با سرویسکار</v>
      </c>
      <c r="R524" s="3">
        <f t="shared" si="77"/>
        <v>1</v>
      </c>
      <c r="S524" s="3" t="str">
        <f t="shared" si="78"/>
        <v>برند وارداتی - آشناییت با سرویسکار</v>
      </c>
      <c r="V524" s="3" t="str">
        <f t="shared" si="79"/>
        <v/>
      </c>
      <c r="AG524" s="3" t="str">
        <f>_xlfn.IFNA(IF(VLOOKUP(A524,$J$2:$M$200,4,0) &lt;&gt; 0, VLOOKUP(A524,$J$2:$M$200,4,0), ""),"")</f>
        <v>برند</v>
      </c>
      <c r="AH524" s="3" t="str">
        <f>_xlfn.IFNA(IF(VLOOKUP(B524,$J$2:$M$200,4,0) &lt;&gt; 0, VLOOKUP(B524,$J$2:$M$200,4,0), ""),"")</f>
        <v>سرویس کار</v>
      </c>
      <c r="AI524" s="3">
        <f>IF(AND(AG524&lt;&gt;"",AH524&lt;&gt;"", AG524&lt;&gt;AH524),C524,"")</f>
        <v>1</v>
      </c>
      <c r="AJ524" s="3" t="str">
        <f t="shared" si="80"/>
        <v>برند To سرویس کار</v>
      </c>
      <c r="AU524" s="3" t="str">
        <f t="shared" si="74"/>
        <v/>
      </c>
      <c r="AV524" s="3" t="str">
        <f t="shared" si="81"/>
        <v/>
      </c>
    </row>
    <row r="525" spans="1:48" x14ac:dyDescent="0.3">
      <c r="A525" s="3" t="str">
        <v>خارجی</v>
      </c>
      <c r="B525" s="3" t="str">
        <v>همیشگی</v>
      </c>
      <c r="C525" s="3">
        <v>1</v>
      </c>
      <c r="E525" s="3" t="str">
        <v>خارجی</v>
      </c>
      <c r="P525" s="3" t="str">
        <f t="shared" si="75"/>
        <v>برند وارداتی</v>
      </c>
      <c r="Q525" s="3" t="str">
        <f t="shared" si="76"/>
        <v>آشناییت با سرویسکار</v>
      </c>
      <c r="R525" s="3">
        <f t="shared" si="77"/>
        <v>1</v>
      </c>
      <c r="S525" s="3" t="str">
        <f t="shared" si="78"/>
        <v>برند وارداتی - آشناییت با سرویسکار</v>
      </c>
      <c r="V525" s="3" t="str">
        <f t="shared" si="79"/>
        <v/>
      </c>
      <c r="AG525" s="3" t="str">
        <f>_xlfn.IFNA(IF(VLOOKUP(A525,$J$2:$M$200,4,0) &lt;&gt; 0, VLOOKUP(A525,$J$2:$M$200,4,0), ""),"")</f>
        <v>برند</v>
      </c>
      <c r="AH525" s="3" t="str">
        <f>_xlfn.IFNA(IF(VLOOKUP(B525,$J$2:$M$200,4,0) &lt;&gt; 0, VLOOKUP(B525,$J$2:$M$200,4,0), ""),"")</f>
        <v>سرویس کار</v>
      </c>
      <c r="AI525" s="3">
        <f>IF(AND(AG525&lt;&gt;"",AH525&lt;&gt;"", AG525&lt;&gt;AH525),C525,"")</f>
        <v>1</v>
      </c>
      <c r="AJ525" s="3" t="str">
        <f t="shared" si="80"/>
        <v>برند To سرویس کار</v>
      </c>
      <c r="AU525" s="3" t="str">
        <f t="shared" si="74"/>
        <v/>
      </c>
      <c r="AV525" s="3" t="str">
        <f t="shared" si="81"/>
        <v/>
      </c>
    </row>
    <row r="526" spans="1:48" x14ac:dyDescent="0.3">
      <c r="A526" s="3" t="str">
        <v>یاتاقان</v>
      </c>
      <c r="B526" s="3" t="str">
        <v>تقلبی</v>
      </c>
      <c r="C526" s="3">
        <v>1</v>
      </c>
      <c r="E526" s="3" t="str">
        <v>یاتاقان</v>
      </c>
      <c r="P526" s="3" t="str">
        <f t="shared" si="75"/>
        <v>گریس نشدن (عدم چسبندگی)</v>
      </c>
      <c r="Q526" s="3" t="str">
        <f t="shared" si="76"/>
        <v>اصالت روغن موتور</v>
      </c>
      <c r="R526" s="3">
        <f t="shared" si="77"/>
        <v>1</v>
      </c>
      <c r="S526" s="3" t="str">
        <f t="shared" si="78"/>
        <v>گریس نشدن (عدم چسبندگی) - اصالت روغن موتور</v>
      </c>
      <c r="V526" s="3" t="str">
        <f t="shared" si="79"/>
        <v/>
      </c>
      <c r="AG526" s="3" t="str">
        <f>_xlfn.IFNA(IF(VLOOKUP(A526,$J$2:$M$200,4,0) &lt;&gt; 0, VLOOKUP(A526,$J$2:$M$200,4,0), ""),"")</f>
        <v>کیفیت</v>
      </c>
      <c r="AH526" s="3" t="str">
        <f>_xlfn.IFNA(IF(VLOOKUP(B526,$J$2:$M$200,4,0) &lt;&gt; 0, VLOOKUP(B526,$J$2:$M$200,4,0), ""),"")</f>
        <v>برند</v>
      </c>
      <c r="AI526" s="3">
        <f>IF(AND(AG526&lt;&gt;"",AH526&lt;&gt;"", AG526&lt;&gt;AH526),C526,"")</f>
        <v>1</v>
      </c>
      <c r="AJ526" s="3" t="str">
        <f t="shared" si="80"/>
        <v>کیفیت To برند</v>
      </c>
      <c r="AU526" s="3" t="str">
        <f t="shared" si="74"/>
        <v/>
      </c>
      <c r="AV526" s="3" t="str">
        <f t="shared" si="81"/>
        <v/>
      </c>
    </row>
    <row r="527" spans="1:48" x14ac:dyDescent="0.3">
      <c r="A527" s="3" t="str">
        <v>یاتاقان</v>
      </c>
      <c r="B527" s="3" t="str">
        <v>آشنا</v>
      </c>
      <c r="C527" s="3">
        <v>1</v>
      </c>
      <c r="E527" s="3" t="str">
        <v>یاتاقان</v>
      </c>
      <c r="P527" s="3" t="str">
        <f t="shared" si="75"/>
        <v>گریس نشدن (عدم چسبندگی)</v>
      </c>
      <c r="Q527" s="3" t="str">
        <f t="shared" si="76"/>
        <v>آشناییت با سرویسکار</v>
      </c>
      <c r="R527" s="3">
        <f t="shared" si="77"/>
        <v>1</v>
      </c>
      <c r="S527" s="3" t="str">
        <f t="shared" si="78"/>
        <v>گریس نشدن (عدم چسبندگی) - آشناییت با سرویسکار</v>
      </c>
      <c r="V527" s="3" t="str">
        <f t="shared" si="79"/>
        <v/>
      </c>
      <c r="AG527" s="3" t="str">
        <f>_xlfn.IFNA(IF(VLOOKUP(A527,$J$2:$M$200,4,0) &lt;&gt; 0, VLOOKUP(A527,$J$2:$M$200,4,0), ""),"")</f>
        <v>کیفیت</v>
      </c>
      <c r="AH527" s="3" t="str">
        <f>_xlfn.IFNA(IF(VLOOKUP(B527,$J$2:$M$200,4,0) &lt;&gt; 0, VLOOKUP(B527,$J$2:$M$200,4,0), ""),"")</f>
        <v>سرویس کار</v>
      </c>
      <c r="AI527" s="3">
        <f>IF(AND(AG527&lt;&gt;"",AH527&lt;&gt;"", AG527&lt;&gt;AH527),C527,"")</f>
        <v>1</v>
      </c>
      <c r="AJ527" s="3" t="str">
        <f t="shared" si="80"/>
        <v>کیفیت To سرویس کار</v>
      </c>
      <c r="AU527" s="3" t="str">
        <f t="shared" si="74"/>
        <v/>
      </c>
      <c r="AV527" s="3" t="str">
        <f t="shared" si="81"/>
        <v/>
      </c>
    </row>
    <row r="528" spans="1:48" x14ac:dyDescent="0.3">
      <c r="A528" s="3" t="str">
        <v>یاتاقان</v>
      </c>
      <c r="B528" s="3" t="str">
        <v>همیشگی</v>
      </c>
      <c r="C528" s="3">
        <v>1</v>
      </c>
      <c r="E528" s="3" t="str">
        <v>یاتاقان</v>
      </c>
      <c r="P528" s="3" t="str">
        <f t="shared" si="75"/>
        <v>گریس نشدن (عدم چسبندگی)</v>
      </c>
      <c r="Q528" s="3" t="str">
        <f t="shared" si="76"/>
        <v>آشناییت با سرویسکار</v>
      </c>
      <c r="R528" s="3">
        <f t="shared" si="77"/>
        <v>1</v>
      </c>
      <c r="S528" s="3" t="str">
        <f t="shared" si="78"/>
        <v>گریس نشدن (عدم چسبندگی) - آشناییت با سرویسکار</v>
      </c>
      <c r="V528" s="3" t="str">
        <f t="shared" si="79"/>
        <v/>
      </c>
      <c r="AG528" s="3" t="str">
        <f>_xlfn.IFNA(IF(VLOOKUP(A528,$J$2:$M$200,4,0) &lt;&gt; 0, VLOOKUP(A528,$J$2:$M$200,4,0), ""),"")</f>
        <v>کیفیت</v>
      </c>
      <c r="AH528" s="3" t="str">
        <f>_xlfn.IFNA(IF(VLOOKUP(B528,$J$2:$M$200,4,0) &lt;&gt; 0, VLOOKUP(B528,$J$2:$M$200,4,0), ""),"")</f>
        <v>سرویس کار</v>
      </c>
      <c r="AI528" s="3">
        <f>IF(AND(AG528&lt;&gt;"",AH528&lt;&gt;"", AG528&lt;&gt;AH528),C528,"")</f>
        <v>1</v>
      </c>
      <c r="AJ528" s="3" t="str">
        <f t="shared" si="80"/>
        <v>کیفیت To سرویس کار</v>
      </c>
      <c r="AU528" s="3" t="str">
        <f t="shared" si="74"/>
        <v/>
      </c>
      <c r="AV528" s="3" t="str">
        <f t="shared" si="81"/>
        <v/>
      </c>
    </row>
    <row r="529" spans="1:48" x14ac:dyDescent="0.3">
      <c r="A529" s="3" t="str">
        <v>یاتاقان</v>
      </c>
      <c r="B529" s="3" t="str">
        <v>خارجی</v>
      </c>
      <c r="C529" s="3">
        <v>1</v>
      </c>
      <c r="E529" s="3" t="str">
        <v>یاتاقان</v>
      </c>
      <c r="P529" s="3" t="str">
        <f t="shared" si="75"/>
        <v>گریس نشدن (عدم چسبندگی)</v>
      </c>
      <c r="Q529" s="3" t="str">
        <f t="shared" si="76"/>
        <v>برند وارداتی</v>
      </c>
      <c r="R529" s="3">
        <f t="shared" si="77"/>
        <v>1</v>
      </c>
      <c r="S529" s="3" t="str">
        <f t="shared" si="78"/>
        <v>گریس نشدن (عدم چسبندگی) - برند وارداتی</v>
      </c>
      <c r="V529" s="3" t="str">
        <f t="shared" si="79"/>
        <v/>
      </c>
      <c r="AG529" s="3" t="str">
        <f>_xlfn.IFNA(IF(VLOOKUP(A529,$J$2:$M$200,4,0) &lt;&gt; 0, VLOOKUP(A529,$J$2:$M$200,4,0), ""),"")</f>
        <v>کیفیت</v>
      </c>
      <c r="AH529" s="3" t="str">
        <f>_xlfn.IFNA(IF(VLOOKUP(B529,$J$2:$M$200,4,0) &lt;&gt; 0, VLOOKUP(B529,$J$2:$M$200,4,0), ""),"")</f>
        <v>برند</v>
      </c>
      <c r="AI529" s="3">
        <f>IF(AND(AG529&lt;&gt;"",AH529&lt;&gt;"", AG529&lt;&gt;AH529),C529,"")</f>
        <v>1</v>
      </c>
      <c r="AJ529" s="3" t="str">
        <f t="shared" si="80"/>
        <v>کیفیت To برند</v>
      </c>
      <c r="AU529" s="3" t="str">
        <f t="shared" si="74"/>
        <v/>
      </c>
      <c r="AV529" s="3" t="str">
        <f t="shared" si="81"/>
        <v/>
      </c>
    </row>
    <row r="530" spans="1:48" x14ac:dyDescent="0.3">
      <c r="A530" s="3" t="str">
        <v>خارجی</v>
      </c>
      <c r="B530" s="3" t="str">
        <v>اعتماد</v>
      </c>
      <c r="C530" s="3">
        <v>1</v>
      </c>
      <c r="E530" s="3" t="str">
        <v>خارجی</v>
      </c>
      <c r="P530" s="3" t="str">
        <f t="shared" si="75"/>
        <v>برند وارداتی</v>
      </c>
      <c r="Q530" s="3" t="str">
        <f t="shared" si="76"/>
        <v>اعتماد به سرویسکار</v>
      </c>
      <c r="R530" s="3">
        <f t="shared" si="77"/>
        <v>1</v>
      </c>
      <c r="S530" s="3" t="str">
        <f t="shared" si="78"/>
        <v>برند وارداتی - اعتماد به سرویسکار</v>
      </c>
      <c r="V530" s="3" t="str">
        <f t="shared" si="79"/>
        <v/>
      </c>
      <c r="AG530" s="3" t="str">
        <f>_xlfn.IFNA(IF(VLOOKUP(A530,$J$2:$M$200,4,0) &lt;&gt; 0, VLOOKUP(A530,$J$2:$M$200,4,0), ""),"")</f>
        <v>برند</v>
      </c>
      <c r="AH530" s="3" t="str">
        <f>_xlfn.IFNA(IF(VLOOKUP(B530,$J$2:$M$200,4,0) &lt;&gt; 0, VLOOKUP(B530,$J$2:$M$200,4,0), ""),"")</f>
        <v>سرویس کار</v>
      </c>
      <c r="AI530" s="3">
        <f>IF(AND(AG530&lt;&gt;"",AH530&lt;&gt;"", AG530&lt;&gt;AH530),C530,"")</f>
        <v>1</v>
      </c>
      <c r="AJ530" s="3" t="str">
        <f t="shared" si="80"/>
        <v>برند To سرویس کار</v>
      </c>
      <c r="AU530" s="3" t="str">
        <f t="shared" si="74"/>
        <v/>
      </c>
      <c r="AV530" s="3" t="str">
        <f t="shared" si="81"/>
        <v/>
      </c>
    </row>
    <row r="531" spans="1:48" x14ac:dyDescent="0.3">
      <c r="A531" s="3" t="str">
        <v>بهران</v>
      </c>
      <c r="B531" s="3" t="str">
        <v>اعتماد</v>
      </c>
      <c r="C531" s="3">
        <v>1</v>
      </c>
      <c r="E531" s="3" t="str">
        <v>بهران</v>
      </c>
      <c r="P531" s="3" t="str">
        <f t="shared" si="75"/>
        <v>برند ایرانی</v>
      </c>
      <c r="Q531" s="3" t="str">
        <f t="shared" si="76"/>
        <v>اعتماد به سرویسکار</v>
      </c>
      <c r="R531" s="3">
        <f t="shared" si="77"/>
        <v>1</v>
      </c>
      <c r="S531" s="3" t="str">
        <f t="shared" si="78"/>
        <v>برند ایرانی - اعتماد به سرویسکار</v>
      </c>
      <c r="V531" s="3" t="str">
        <f t="shared" si="79"/>
        <v/>
      </c>
      <c r="AG531" s="3" t="str">
        <f>_xlfn.IFNA(IF(VLOOKUP(A531,$J$2:$M$200,4,0) &lt;&gt; 0, VLOOKUP(A531,$J$2:$M$200,4,0), ""),"")</f>
        <v>برند</v>
      </c>
      <c r="AH531" s="3" t="str">
        <f>_xlfn.IFNA(IF(VLOOKUP(B531,$J$2:$M$200,4,0) &lt;&gt; 0, VLOOKUP(B531,$J$2:$M$200,4,0), ""),"")</f>
        <v>سرویس کار</v>
      </c>
      <c r="AI531" s="3">
        <f>IF(AND(AG531&lt;&gt;"",AH531&lt;&gt;"", AG531&lt;&gt;AH531),C531,"")</f>
        <v>1</v>
      </c>
      <c r="AJ531" s="3" t="str">
        <f t="shared" si="80"/>
        <v>برند To سرویس کار</v>
      </c>
      <c r="AU531" s="3" t="str">
        <f t="shared" si="74"/>
        <v/>
      </c>
      <c r="AV531" s="3" t="str">
        <f t="shared" si="81"/>
        <v/>
      </c>
    </row>
    <row r="532" spans="1:48" x14ac:dyDescent="0.3">
      <c r="A532" s="3" t="str">
        <v>یاتاقان</v>
      </c>
      <c r="B532" s="3" t="str">
        <v>مکانیک</v>
      </c>
      <c r="C532" s="3">
        <v>1</v>
      </c>
      <c r="E532" s="3" t="str">
        <v>یاتاقان</v>
      </c>
      <c r="P532" s="3" t="str">
        <f t="shared" si="75"/>
        <v>گریس نشدن (عدم چسبندگی)</v>
      </c>
      <c r="Q532" s="3" t="str">
        <f t="shared" si="76"/>
        <v>سرویسکار توصیه شده</v>
      </c>
      <c r="R532" s="3">
        <f t="shared" si="77"/>
        <v>1</v>
      </c>
      <c r="S532" s="3" t="str">
        <f t="shared" si="78"/>
        <v>گریس نشدن (عدم چسبندگی) - سرویسکار توصیه شده</v>
      </c>
      <c r="V532" s="3" t="str">
        <f t="shared" si="79"/>
        <v/>
      </c>
      <c r="AG532" s="3" t="str">
        <f>_xlfn.IFNA(IF(VLOOKUP(A532,$J$2:$M$200,4,0) &lt;&gt; 0, VLOOKUP(A532,$J$2:$M$200,4,0), ""),"")</f>
        <v>کیفیت</v>
      </c>
      <c r="AH532" s="3" t="str">
        <f>_xlfn.IFNA(IF(VLOOKUP(B532,$J$2:$M$200,4,0) &lt;&gt; 0, VLOOKUP(B532,$J$2:$M$200,4,0), ""),"")</f>
        <v>سرویس کار</v>
      </c>
      <c r="AI532" s="3">
        <f>IF(AND(AG532&lt;&gt;"",AH532&lt;&gt;"", AG532&lt;&gt;AH532),C532,"")</f>
        <v>1</v>
      </c>
      <c r="AJ532" s="3" t="str">
        <f t="shared" si="80"/>
        <v>کیفیت To سرویس کار</v>
      </c>
      <c r="AU532" s="3" t="str">
        <f t="shared" ref="AU532:AU595" si="82">IF(AND(AG532&lt;&gt;"",AH532&lt;&gt;"", AG532=AH532),C532,"")</f>
        <v/>
      </c>
      <c r="AV532" s="3" t="str">
        <f t="shared" si="81"/>
        <v/>
      </c>
    </row>
    <row r="533" spans="1:48" x14ac:dyDescent="0.3">
      <c r="A533" s="3" t="str">
        <v>یاتاقان</v>
      </c>
      <c r="B533" s="3" t="str">
        <v>توصیه</v>
      </c>
      <c r="C533" s="3">
        <v>1</v>
      </c>
      <c r="E533" s="3" t="str">
        <v>یاتاقان</v>
      </c>
      <c r="P533" s="3" t="str">
        <f t="shared" si="75"/>
        <v>گریس نشدن (عدم چسبندگی)</v>
      </c>
      <c r="Q533" s="3" t="str">
        <f t="shared" si="76"/>
        <v>سرویسکار توصیه شده</v>
      </c>
      <c r="R533" s="3">
        <f t="shared" si="77"/>
        <v>1</v>
      </c>
      <c r="S533" s="3" t="str">
        <f t="shared" si="78"/>
        <v>گریس نشدن (عدم چسبندگی) - سرویسکار توصیه شده</v>
      </c>
      <c r="V533" s="3" t="str">
        <f t="shared" si="79"/>
        <v/>
      </c>
      <c r="AG533" s="3" t="str">
        <f>_xlfn.IFNA(IF(VLOOKUP(A533,$J$2:$M$200,4,0) &lt;&gt; 0, VLOOKUP(A533,$J$2:$M$200,4,0), ""),"")</f>
        <v>کیفیت</v>
      </c>
      <c r="AH533" s="3" t="str">
        <f>_xlfn.IFNA(IF(VLOOKUP(B533,$J$2:$M$200,4,0) &lt;&gt; 0, VLOOKUP(B533,$J$2:$M$200,4,0), ""),"")</f>
        <v>سرویس کار</v>
      </c>
      <c r="AI533" s="3">
        <f>IF(AND(AG533&lt;&gt;"",AH533&lt;&gt;"", AG533&lt;&gt;AH533),C533,"")</f>
        <v>1</v>
      </c>
      <c r="AJ533" s="3" t="str">
        <f t="shared" si="80"/>
        <v>کیفیت To سرویس کار</v>
      </c>
      <c r="AU533" s="3" t="str">
        <f t="shared" si="82"/>
        <v/>
      </c>
      <c r="AV533" s="3" t="str">
        <f t="shared" si="81"/>
        <v/>
      </c>
    </row>
    <row r="534" spans="1:48" x14ac:dyDescent="0.3">
      <c r="A534" s="3" t="str">
        <v>هزینه</v>
      </c>
      <c r="B534" s="3" t="str">
        <v>توصیه</v>
      </c>
      <c r="C534" s="3">
        <v>1</v>
      </c>
      <c r="E534" s="3" t="str">
        <v>هزینه</v>
      </c>
      <c r="P534" s="3" t="str">
        <f t="shared" si="75"/>
        <v>روغن موتور اقتصادی</v>
      </c>
      <c r="Q534" s="3" t="str">
        <f t="shared" si="76"/>
        <v>سرویسکار توصیه شده</v>
      </c>
      <c r="R534" s="3">
        <f t="shared" si="77"/>
        <v>1</v>
      </c>
      <c r="S534" s="3" t="str">
        <f t="shared" si="78"/>
        <v>روغن موتور اقتصادی - سرویسکار توصیه شده</v>
      </c>
      <c r="V534" s="3" t="str">
        <f t="shared" si="79"/>
        <v/>
      </c>
      <c r="AG534" s="3" t="str">
        <f>_xlfn.IFNA(IF(VLOOKUP(A534,$J$2:$M$200,4,0) &lt;&gt; 0, VLOOKUP(A534,$J$2:$M$200,4,0), ""),"")</f>
        <v>قیمت</v>
      </c>
      <c r="AH534" s="3" t="str">
        <f>_xlfn.IFNA(IF(VLOOKUP(B534,$J$2:$M$200,4,0) &lt;&gt; 0, VLOOKUP(B534,$J$2:$M$200,4,0), ""),"")</f>
        <v>سرویس کار</v>
      </c>
      <c r="AI534" s="3">
        <f>IF(AND(AG534&lt;&gt;"",AH534&lt;&gt;"", AG534&lt;&gt;AH534),C534,"")</f>
        <v>1</v>
      </c>
      <c r="AJ534" s="3" t="str">
        <f t="shared" si="80"/>
        <v>قیمت To سرویس کار</v>
      </c>
      <c r="AU534" s="3" t="str">
        <f t="shared" si="82"/>
        <v/>
      </c>
      <c r="AV534" s="3" t="str">
        <f t="shared" si="81"/>
        <v/>
      </c>
    </row>
    <row r="535" spans="1:48" x14ac:dyDescent="0.3">
      <c r="A535" s="3" t="str">
        <v>تیره</v>
      </c>
      <c r="B535" s="3" t="str">
        <v>تومن</v>
      </c>
      <c r="C535" s="3">
        <v>1</v>
      </c>
      <c r="E535" s="3" t="str">
        <v>تیره</v>
      </c>
      <c r="P535" s="3" t="str">
        <f t="shared" si="75"/>
        <v>شفافیت روغن موتور</v>
      </c>
      <c r="Q535" s="3" t="str">
        <f t="shared" si="76"/>
        <v>روغن موتور اقتصادی</v>
      </c>
      <c r="R535" s="3">
        <f t="shared" si="77"/>
        <v>1</v>
      </c>
      <c r="S535" s="3" t="str">
        <f t="shared" si="78"/>
        <v>شفافیت روغن موتور - روغن موتور اقتصادی</v>
      </c>
      <c r="V535" s="3" t="str">
        <f t="shared" si="79"/>
        <v/>
      </c>
      <c r="AG535" s="3" t="str">
        <f>_xlfn.IFNA(IF(VLOOKUP(A535,$J$2:$M$200,4,0) &lt;&gt; 0, VLOOKUP(A535,$J$2:$M$200,4,0), ""),"")</f>
        <v>کیفیت</v>
      </c>
      <c r="AH535" s="3" t="str">
        <f>_xlfn.IFNA(IF(VLOOKUP(B535,$J$2:$M$200,4,0) &lt;&gt; 0, VLOOKUP(B535,$J$2:$M$200,4,0), ""),"")</f>
        <v>قیمت</v>
      </c>
      <c r="AI535" s="3">
        <f>IF(AND(AG535&lt;&gt;"",AH535&lt;&gt;"", AG535&lt;&gt;AH535),C535,"")</f>
        <v>1</v>
      </c>
      <c r="AJ535" s="3" t="str">
        <f t="shared" si="80"/>
        <v>کیفیت To قیمت</v>
      </c>
      <c r="AU535" s="3" t="str">
        <f t="shared" si="82"/>
        <v/>
      </c>
      <c r="AV535" s="3" t="str">
        <f t="shared" si="81"/>
        <v/>
      </c>
    </row>
    <row r="536" spans="1:48" x14ac:dyDescent="0.3">
      <c r="A536" s="3" t="str">
        <v>توصیه</v>
      </c>
      <c r="B536" s="3" t="str">
        <v>ایران</v>
      </c>
      <c r="C536" s="3">
        <v>1</v>
      </c>
      <c r="E536" s="3" t="str">
        <v>توصیه</v>
      </c>
      <c r="P536" s="3" t="str">
        <f t="shared" si="75"/>
        <v>سرویسکار توصیه شده</v>
      </c>
      <c r="Q536" s="3" t="str">
        <f t="shared" si="76"/>
        <v>برند ایرانی</v>
      </c>
      <c r="R536" s="3">
        <f t="shared" si="77"/>
        <v>1</v>
      </c>
      <c r="S536" s="3" t="str">
        <f t="shared" si="78"/>
        <v>سرویسکار توصیه شده - برند ایرانی</v>
      </c>
      <c r="V536" s="3" t="str">
        <f t="shared" si="79"/>
        <v/>
      </c>
      <c r="AG536" s="3" t="str">
        <f>_xlfn.IFNA(IF(VLOOKUP(A536,$J$2:$M$200,4,0) &lt;&gt; 0, VLOOKUP(A536,$J$2:$M$200,4,0), ""),"")</f>
        <v>سرویس کار</v>
      </c>
      <c r="AH536" s="3" t="str">
        <f>_xlfn.IFNA(IF(VLOOKUP(B536,$J$2:$M$200,4,0) &lt;&gt; 0, VLOOKUP(B536,$J$2:$M$200,4,0), ""),"")</f>
        <v>برند</v>
      </c>
      <c r="AI536" s="3">
        <f>IF(AND(AG536&lt;&gt;"",AH536&lt;&gt;"", AG536&lt;&gt;AH536),C536,"")</f>
        <v>1</v>
      </c>
      <c r="AJ536" s="3" t="str">
        <f t="shared" si="80"/>
        <v>سرویس کار To برند</v>
      </c>
      <c r="AU536" s="3" t="str">
        <f t="shared" si="82"/>
        <v/>
      </c>
      <c r="AV536" s="3" t="str">
        <f t="shared" si="81"/>
        <v/>
      </c>
    </row>
    <row r="537" spans="1:48" x14ac:dyDescent="0.3">
      <c r="A537" s="3" t="str">
        <v>تیره</v>
      </c>
      <c r="B537" s="3" t="str">
        <v>تقلبی</v>
      </c>
      <c r="C537" s="3">
        <v>1</v>
      </c>
      <c r="E537" s="3" t="str">
        <v>تیره</v>
      </c>
      <c r="P537" s="3" t="str">
        <f t="shared" si="75"/>
        <v>شفافیت روغن موتور</v>
      </c>
      <c r="Q537" s="3" t="str">
        <f t="shared" si="76"/>
        <v>اصالت روغن موتور</v>
      </c>
      <c r="R537" s="3">
        <f t="shared" si="77"/>
        <v>1</v>
      </c>
      <c r="S537" s="3" t="str">
        <f t="shared" si="78"/>
        <v>شفافیت روغن موتور - اصالت روغن موتور</v>
      </c>
      <c r="V537" s="3" t="str">
        <f t="shared" si="79"/>
        <v/>
      </c>
      <c r="AG537" s="3" t="str">
        <f>_xlfn.IFNA(IF(VLOOKUP(A537,$J$2:$M$200,4,0) &lt;&gt; 0, VLOOKUP(A537,$J$2:$M$200,4,0), ""),"")</f>
        <v>کیفیت</v>
      </c>
      <c r="AH537" s="3" t="str">
        <f>_xlfn.IFNA(IF(VLOOKUP(B537,$J$2:$M$200,4,0) &lt;&gt; 0, VLOOKUP(B537,$J$2:$M$200,4,0), ""),"")</f>
        <v>برند</v>
      </c>
      <c r="AI537" s="3">
        <f>IF(AND(AG537&lt;&gt;"",AH537&lt;&gt;"", AG537&lt;&gt;AH537),C537,"")</f>
        <v>1</v>
      </c>
      <c r="AJ537" s="3" t="str">
        <f t="shared" si="80"/>
        <v>کیفیت To برند</v>
      </c>
      <c r="AU537" s="3" t="str">
        <f t="shared" si="82"/>
        <v/>
      </c>
      <c r="AV537" s="3" t="str">
        <f t="shared" si="81"/>
        <v/>
      </c>
    </row>
    <row r="538" spans="1:48" x14ac:dyDescent="0.3">
      <c r="A538" s="3" t="str">
        <v>ایران</v>
      </c>
      <c r="B538" s="3" t="str">
        <v>تیره</v>
      </c>
      <c r="C538" s="3">
        <v>1</v>
      </c>
      <c r="E538" s="3" t="str">
        <v>ایران</v>
      </c>
      <c r="P538" s="3" t="str">
        <f t="shared" si="75"/>
        <v>برند ایرانی</v>
      </c>
      <c r="Q538" s="3" t="str">
        <f t="shared" si="76"/>
        <v>شفافیت روغن موتور</v>
      </c>
      <c r="R538" s="3">
        <f t="shared" si="77"/>
        <v>1</v>
      </c>
      <c r="S538" s="3" t="str">
        <f t="shared" si="78"/>
        <v>برند ایرانی - شفافیت روغن موتور</v>
      </c>
      <c r="V538" s="3" t="str">
        <f t="shared" si="79"/>
        <v/>
      </c>
      <c r="AG538" s="3" t="str">
        <f>_xlfn.IFNA(IF(VLOOKUP(A538,$J$2:$M$200,4,0) &lt;&gt; 0, VLOOKUP(A538,$J$2:$M$200,4,0), ""),"")</f>
        <v>برند</v>
      </c>
      <c r="AH538" s="3" t="str">
        <f>_xlfn.IFNA(IF(VLOOKUP(B538,$J$2:$M$200,4,0) &lt;&gt; 0, VLOOKUP(B538,$J$2:$M$200,4,0), ""),"")</f>
        <v>کیفیت</v>
      </c>
      <c r="AI538" s="3">
        <f>IF(AND(AG538&lt;&gt;"",AH538&lt;&gt;"", AG538&lt;&gt;AH538),C538,"")</f>
        <v>1</v>
      </c>
      <c r="AJ538" s="3" t="str">
        <f t="shared" si="80"/>
        <v>برند To کیفیت</v>
      </c>
      <c r="AU538" s="3" t="str">
        <f t="shared" si="82"/>
        <v/>
      </c>
      <c r="AV538" s="3" t="str">
        <f t="shared" si="81"/>
        <v/>
      </c>
    </row>
    <row r="539" spans="1:48" x14ac:dyDescent="0.3">
      <c r="A539" s="3" t="str">
        <v>تومن</v>
      </c>
      <c r="B539" s="3" t="str">
        <v>گازوییل</v>
      </c>
      <c r="C539" s="3">
        <v>1</v>
      </c>
      <c r="E539" s="3" t="str">
        <v>تومن</v>
      </c>
      <c r="P539" s="3" t="str">
        <f t="shared" si="75"/>
        <v>روغن موتور اقتصادی</v>
      </c>
      <c r="Q539" s="3" t="str">
        <f t="shared" si="76"/>
        <v>اصالت روغن موتور</v>
      </c>
      <c r="R539" s="3">
        <f t="shared" si="77"/>
        <v>1</v>
      </c>
      <c r="S539" s="3" t="str">
        <f t="shared" si="78"/>
        <v>روغن موتور اقتصادی - اصالت روغن موتور</v>
      </c>
      <c r="V539" s="3" t="str">
        <f t="shared" si="79"/>
        <v/>
      </c>
      <c r="AG539" s="3" t="str">
        <f>_xlfn.IFNA(IF(VLOOKUP(A539,$J$2:$M$200,4,0) &lt;&gt; 0, VLOOKUP(A539,$J$2:$M$200,4,0), ""),"")</f>
        <v>قیمت</v>
      </c>
      <c r="AH539" s="3" t="str">
        <f>_xlfn.IFNA(IF(VLOOKUP(B539,$J$2:$M$200,4,0) &lt;&gt; 0, VLOOKUP(B539,$J$2:$M$200,4,0), ""),"")</f>
        <v>برند</v>
      </c>
      <c r="AI539" s="3">
        <f>IF(AND(AG539&lt;&gt;"",AH539&lt;&gt;"", AG539&lt;&gt;AH539),C539,"")</f>
        <v>1</v>
      </c>
      <c r="AJ539" s="3" t="str">
        <f t="shared" si="80"/>
        <v>قیمت To برند</v>
      </c>
      <c r="AU539" s="3" t="str">
        <f t="shared" si="82"/>
        <v/>
      </c>
      <c r="AV539" s="3" t="str">
        <f t="shared" si="81"/>
        <v/>
      </c>
    </row>
    <row r="540" spans="1:48" x14ac:dyDescent="0.3">
      <c r="A540" s="3" t="str">
        <v>گازوییل</v>
      </c>
      <c r="B540" s="3" t="str">
        <v>تومن</v>
      </c>
      <c r="C540" s="3">
        <v>1</v>
      </c>
      <c r="E540" s="3" t="str">
        <v>گازوییل</v>
      </c>
      <c r="P540" s="3" t="str">
        <f t="shared" si="75"/>
        <v>اصالت روغن موتور</v>
      </c>
      <c r="Q540" s="3" t="str">
        <f t="shared" si="76"/>
        <v>روغن موتور اقتصادی</v>
      </c>
      <c r="R540" s="3">
        <f t="shared" si="77"/>
        <v>1</v>
      </c>
      <c r="S540" s="3" t="str">
        <f t="shared" si="78"/>
        <v>اصالت روغن موتور - روغن موتور اقتصادی</v>
      </c>
      <c r="V540" s="3" t="str">
        <f t="shared" si="79"/>
        <v/>
      </c>
      <c r="AG540" s="3" t="str">
        <f>_xlfn.IFNA(IF(VLOOKUP(A540,$J$2:$M$200,4,0) &lt;&gt; 0, VLOOKUP(A540,$J$2:$M$200,4,0), ""),"")</f>
        <v>برند</v>
      </c>
      <c r="AH540" s="3" t="str">
        <f>_xlfn.IFNA(IF(VLOOKUP(B540,$J$2:$M$200,4,0) &lt;&gt; 0, VLOOKUP(B540,$J$2:$M$200,4,0), ""),"")</f>
        <v>قیمت</v>
      </c>
      <c r="AI540" s="3">
        <f>IF(AND(AG540&lt;&gt;"",AH540&lt;&gt;"", AG540&lt;&gt;AH540),C540,"")</f>
        <v>1</v>
      </c>
      <c r="AJ540" s="3" t="str">
        <f t="shared" si="80"/>
        <v>برند To قیمت</v>
      </c>
      <c r="AU540" s="3" t="str">
        <f t="shared" si="82"/>
        <v/>
      </c>
      <c r="AV540" s="3" t="str">
        <f t="shared" si="81"/>
        <v/>
      </c>
    </row>
    <row r="541" spans="1:48" x14ac:dyDescent="0.3">
      <c r="A541" s="3" t="str">
        <v>توصیه</v>
      </c>
      <c r="B541" s="3" t="str">
        <v>کیلومتر</v>
      </c>
      <c r="C541" s="3">
        <v>1</v>
      </c>
      <c r="E541" s="3" t="str">
        <v>توصیه</v>
      </c>
      <c r="P541" s="3" t="str">
        <f t="shared" si="75"/>
        <v>سرویسکار توصیه شده</v>
      </c>
      <c r="Q541" s="3" t="str">
        <f t="shared" si="76"/>
        <v>قابلیت طی مسافت بیشتر</v>
      </c>
      <c r="R541" s="3">
        <f t="shared" si="77"/>
        <v>1</v>
      </c>
      <c r="S541" s="3" t="str">
        <f t="shared" si="78"/>
        <v>سرویسکار توصیه شده - قابلیت طی مسافت بیشتر</v>
      </c>
      <c r="V541" s="3" t="str">
        <f t="shared" si="79"/>
        <v/>
      </c>
      <c r="AG541" s="3" t="str">
        <f>_xlfn.IFNA(IF(VLOOKUP(A541,$J$2:$M$200,4,0) &lt;&gt; 0, VLOOKUP(A541,$J$2:$M$200,4,0), ""),"")</f>
        <v>سرویس کار</v>
      </c>
      <c r="AH541" s="3" t="str">
        <f>_xlfn.IFNA(IF(VLOOKUP(B541,$J$2:$M$200,4,0) &lt;&gt; 0, VLOOKUP(B541,$J$2:$M$200,4,0), ""),"")</f>
        <v>کیفیت</v>
      </c>
      <c r="AI541" s="3">
        <f>IF(AND(AG541&lt;&gt;"",AH541&lt;&gt;"", AG541&lt;&gt;AH541),C541,"")</f>
        <v>1</v>
      </c>
      <c r="AJ541" s="3" t="str">
        <f t="shared" si="80"/>
        <v>سرویس کار To کیفیت</v>
      </c>
      <c r="AU541" s="3" t="str">
        <f t="shared" si="82"/>
        <v/>
      </c>
      <c r="AV541" s="3" t="str">
        <f t="shared" si="81"/>
        <v/>
      </c>
    </row>
    <row r="542" spans="1:48" x14ac:dyDescent="0.3">
      <c r="A542" s="3" t="str">
        <v>تعمیرکار</v>
      </c>
      <c r="B542" s="3" t="str">
        <v>یاتاقان</v>
      </c>
      <c r="C542" s="3">
        <v>1</v>
      </c>
      <c r="E542" s="3" t="str">
        <v>تعمیرکار</v>
      </c>
      <c r="P542" s="3" t="str">
        <f t="shared" si="75"/>
        <v>اعتماد به سرویسکار</v>
      </c>
      <c r="Q542" s="3" t="str">
        <f t="shared" si="76"/>
        <v>گریس نشدن (عدم چسبندگی)</v>
      </c>
      <c r="R542" s="3">
        <f t="shared" si="77"/>
        <v>1</v>
      </c>
      <c r="S542" s="3" t="str">
        <f t="shared" si="78"/>
        <v>اعتماد به سرویسکار - گریس نشدن (عدم چسبندگی)</v>
      </c>
      <c r="V542" s="3" t="str">
        <f t="shared" si="79"/>
        <v/>
      </c>
      <c r="AG542" s="3" t="str">
        <f>_xlfn.IFNA(IF(VLOOKUP(A542,$J$2:$M$200,4,0) &lt;&gt; 0, VLOOKUP(A542,$J$2:$M$200,4,0), ""),"")</f>
        <v>سرویس کار</v>
      </c>
      <c r="AH542" s="3" t="str">
        <f>_xlfn.IFNA(IF(VLOOKUP(B542,$J$2:$M$200,4,0) &lt;&gt; 0, VLOOKUP(B542,$J$2:$M$200,4,0), ""),"")</f>
        <v>کیفیت</v>
      </c>
      <c r="AI542" s="3">
        <f>IF(AND(AG542&lt;&gt;"",AH542&lt;&gt;"", AG542&lt;&gt;AH542),C542,"")</f>
        <v>1</v>
      </c>
      <c r="AJ542" s="3" t="str">
        <f t="shared" si="80"/>
        <v>سرویس کار To کیفیت</v>
      </c>
      <c r="AU542" s="3" t="str">
        <f t="shared" si="82"/>
        <v/>
      </c>
      <c r="AV542" s="3" t="str">
        <f t="shared" si="81"/>
        <v/>
      </c>
    </row>
    <row r="543" spans="1:48" x14ac:dyDescent="0.3">
      <c r="A543" s="3" t="str">
        <v>کیلومتر</v>
      </c>
      <c r="B543" s="3" t="str">
        <v>گریس</v>
      </c>
      <c r="C543" s="3">
        <v>1</v>
      </c>
      <c r="E543" s="3" t="str">
        <v>کیلومتر</v>
      </c>
      <c r="P543" s="3" t="str">
        <f t="shared" si="75"/>
        <v>قابلیت طی مسافت بیشتر</v>
      </c>
      <c r="Q543" s="3" t="str">
        <f t="shared" si="76"/>
        <v>گریس نشدن (عدم چسبندگی)</v>
      </c>
      <c r="R543" s="3">
        <f t="shared" si="77"/>
        <v>1</v>
      </c>
      <c r="S543" s="3" t="str">
        <f t="shared" si="78"/>
        <v>قابلیت طی مسافت بیشتر - گریس نشدن (عدم چسبندگی)</v>
      </c>
      <c r="V543" s="3" t="str">
        <f t="shared" si="79"/>
        <v/>
      </c>
      <c r="AG543" s="3" t="str">
        <f>_xlfn.IFNA(IF(VLOOKUP(A543,$J$2:$M$200,4,0) &lt;&gt; 0, VLOOKUP(A543,$J$2:$M$200,4,0), ""),"")</f>
        <v>کیفیت</v>
      </c>
      <c r="AH543" s="3" t="str">
        <f>_xlfn.IFNA(IF(VLOOKUP(B543,$J$2:$M$200,4,0) &lt;&gt; 0, VLOOKUP(B543,$J$2:$M$200,4,0), ""),"")</f>
        <v>کیفیت</v>
      </c>
      <c r="AI543" s="3" t="str">
        <f>IF(AND(AG543&lt;&gt;"",AH543&lt;&gt;"", AG543&lt;&gt;AH543),C543,"")</f>
        <v/>
      </c>
      <c r="AJ543" s="3" t="str">
        <f t="shared" si="80"/>
        <v/>
      </c>
      <c r="AU543" s="3">
        <f t="shared" si="82"/>
        <v>1</v>
      </c>
      <c r="AV543" s="3" t="str">
        <f t="shared" si="81"/>
        <v>کیفیت To کیفیت</v>
      </c>
    </row>
    <row r="544" spans="1:48" x14ac:dyDescent="0.3">
      <c r="A544" s="3" t="str">
        <v>ایران</v>
      </c>
      <c r="B544" s="3" t="str">
        <v>گریس</v>
      </c>
      <c r="C544" s="3">
        <v>1</v>
      </c>
      <c r="E544" s="3" t="str">
        <v>ایران</v>
      </c>
      <c r="P544" s="3" t="str">
        <f t="shared" si="75"/>
        <v>برند ایرانی</v>
      </c>
      <c r="Q544" s="3" t="str">
        <f t="shared" si="76"/>
        <v>گریس نشدن (عدم چسبندگی)</v>
      </c>
      <c r="R544" s="3">
        <f t="shared" si="77"/>
        <v>1</v>
      </c>
      <c r="S544" s="3" t="str">
        <f t="shared" si="78"/>
        <v>برند ایرانی - گریس نشدن (عدم چسبندگی)</v>
      </c>
      <c r="V544" s="3" t="str">
        <f t="shared" si="79"/>
        <v/>
      </c>
      <c r="AG544" s="3" t="str">
        <f>_xlfn.IFNA(IF(VLOOKUP(A544,$J$2:$M$200,4,0) &lt;&gt; 0, VLOOKUP(A544,$J$2:$M$200,4,0), ""),"")</f>
        <v>برند</v>
      </c>
      <c r="AH544" s="3" t="str">
        <f>_xlfn.IFNA(IF(VLOOKUP(B544,$J$2:$M$200,4,0) &lt;&gt; 0, VLOOKUP(B544,$J$2:$M$200,4,0), ""),"")</f>
        <v>کیفیت</v>
      </c>
      <c r="AI544" s="3">
        <f>IF(AND(AG544&lt;&gt;"",AH544&lt;&gt;"", AG544&lt;&gt;AH544),C544,"")</f>
        <v>1</v>
      </c>
      <c r="AJ544" s="3" t="str">
        <f t="shared" si="80"/>
        <v>برند To کیفیت</v>
      </c>
      <c r="AU544" s="3" t="str">
        <f t="shared" si="82"/>
        <v/>
      </c>
      <c r="AV544" s="3" t="str">
        <f t="shared" si="81"/>
        <v/>
      </c>
    </row>
    <row r="545" spans="1:48" x14ac:dyDescent="0.3">
      <c r="A545" s="3" t="str">
        <v>توتال</v>
      </c>
      <c r="B545" s="3" t="str">
        <v>هزینه</v>
      </c>
      <c r="C545" s="3">
        <v>1</v>
      </c>
      <c r="E545" s="3" t="str">
        <v>توتال</v>
      </c>
      <c r="P545" s="3" t="str">
        <f t="shared" si="75"/>
        <v>برند وارداتی</v>
      </c>
      <c r="Q545" s="3" t="str">
        <f t="shared" si="76"/>
        <v>روغن موتور اقتصادی</v>
      </c>
      <c r="R545" s="3">
        <f t="shared" si="77"/>
        <v>1</v>
      </c>
      <c r="S545" s="3" t="str">
        <f t="shared" si="78"/>
        <v>برند وارداتی - روغن موتور اقتصادی</v>
      </c>
      <c r="V545" s="3" t="str">
        <f t="shared" si="79"/>
        <v/>
      </c>
      <c r="AG545" s="3" t="str">
        <f>_xlfn.IFNA(IF(VLOOKUP(A545,$J$2:$M$200,4,0) &lt;&gt; 0, VLOOKUP(A545,$J$2:$M$200,4,0), ""),"")</f>
        <v>برند</v>
      </c>
      <c r="AH545" s="3" t="str">
        <f>_xlfn.IFNA(IF(VLOOKUP(B545,$J$2:$M$200,4,0) &lt;&gt; 0, VLOOKUP(B545,$J$2:$M$200,4,0), ""),"")</f>
        <v>قیمت</v>
      </c>
      <c r="AI545" s="3">
        <f>IF(AND(AG545&lt;&gt;"",AH545&lt;&gt;"", AG545&lt;&gt;AH545),C545,"")</f>
        <v>1</v>
      </c>
      <c r="AJ545" s="3" t="str">
        <f t="shared" si="80"/>
        <v>برند To قیمت</v>
      </c>
      <c r="AU545" s="3" t="str">
        <f t="shared" si="82"/>
        <v/>
      </c>
      <c r="AV545" s="3" t="str">
        <f t="shared" si="81"/>
        <v/>
      </c>
    </row>
    <row r="546" spans="1:48" x14ac:dyDescent="0.3">
      <c r="A546" s="3" t="str">
        <v>ارزان</v>
      </c>
      <c r="B546" s="3" t="str">
        <v>واردات</v>
      </c>
      <c r="C546" s="3">
        <v>1</v>
      </c>
      <c r="E546" s="3" t="str">
        <v>ارزان</v>
      </c>
      <c r="P546" s="3" t="str">
        <f t="shared" si="75"/>
        <v>روغن موتور اقتصادی</v>
      </c>
      <c r="Q546" s="3" t="str">
        <f t="shared" si="76"/>
        <v>برند وارداتی</v>
      </c>
      <c r="R546" s="3">
        <f t="shared" si="77"/>
        <v>1</v>
      </c>
      <c r="S546" s="3" t="str">
        <f t="shared" si="78"/>
        <v>روغن موتور اقتصادی - برند وارداتی</v>
      </c>
      <c r="V546" s="3" t="str">
        <f t="shared" si="79"/>
        <v/>
      </c>
      <c r="AG546" s="3" t="str">
        <f>_xlfn.IFNA(IF(VLOOKUP(A546,$J$2:$M$200,4,0) &lt;&gt; 0, VLOOKUP(A546,$J$2:$M$200,4,0), ""),"")</f>
        <v>قیمت</v>
      </c>
      <c r="AH546" s="3" t="str">
        <f>_xlfn.IFNA(IF(VLOOKUP(B546,$J$2:$M$200,4,0) &lt;&gt; 0, VLOOKUP(B546,$J$2:$M$200,4,0), ""),"")</f>
        <v>برند</v>
      </c>
      <c r="AI546" s="3">
        <f>IF(AND(AG546&lt;&gt;"",AH546&lt;&gt;"", AG546&lt;&gt;AH546),C546,"")</f>
        <v>1</v>
      </c>
      <c r="AJ546" s="3" t="str">
        <f t="shared" si="80"/>
        <v>قیمت To برند</v>
      </c>
      <c r="AU546" s="3" t="str">
        <f t="shared" si="82"/>
        <v/>
      </c>
      <c r="AV546" s="3" t="str">
        <f t="shared" si="81"/>
        <v/>
      </c>
    </row>
    <row r="547" spans="1:48" x14ac:dyDescent="0.3">
      <c r="A547" s="3" t="str">
        <v>گازوییل</v>
      </c>
      <c r="B547" s="3" t="str">
        <v>واردات</v>
      </c>
      <c r="C547" s="3">
        <v>1</v>
      </c>
      <c r="E547" s="3" t="str">
        <v>گازوییل</v>
      </c>
      <c r="P547" s="3" t="str">
        <f t="shared" si="75"/>
        <v>اصالت روغن موتور</v>
      </c>
      <c r="Q547" s="3" t="str">
        <f t="shared" si="76"/>
        <v>برند وارداتی</v>
      </c>
      <c r="R547" s="3">
        <f t="shared" si="77"/>
        <v>1</v>
      </c>
      <c r="S547" s="3" t="str">
        <f t="shared" si="78"/>
        <v>اصالت روغن موتور - برند وارداتی</v>
      </c>
      <c r="V547" s="3" t="str">
        <f t="shared" si="79"/>
        <v/>
      </c>
      <c r="AG547" s="3" t="str">
        <f>_xlfn.IFNA(IF(VLOOKUP(A547,$J$2:$M$200,4,0) &lt;&gt; 0, VLOOKUP(A547,$J$2:$M$200,4,0), ""),"")</f>
        <v>برند</v>
      </c>
      <c r="AH547" s="3" t="str">
        <f>_xlfn.IFNA(IF(VLOOKUP(B547,$J$2:$M$200,4,0) &lt;&gt; 0, VLOOKUP(B547,$J$2:$M$200,4,0), ""),"")</f>
        <v>برند</v>
      </c>
      <c r="AI547" s="3" t="str">
        <f>IF(AND(AG547&lt;&gt;"",AH547&lt;&gt;"", AG547&lt;&gt;AH547),C547,"")</f>
        <v/>
      </c>
      <c r="AJ547" s="3" t="str">
        <f t="shared" si="80"/>
        <v/>
      </c>
      <c r="AU547" s="3">
        <f t="shared" si="82"/>
        <v>1</v>
      </c>
      <c r="AV547" s="3" t="str">
        <f t="shared" si="81"/>
        <v>برند To برند</v>
      </c>
    </row>
    <row r="548" spans="1:48" x14ac:dyDescent="0.3">
      <c r="A548" s="3" t="str">
        <v>گازوییل</v>
      </c>
      <c r="B548" s="3" t="str">
        <v>ارزان</v>
      </c>
      <c r="C548" s="3">
        <v>1</v>
      </c>
      <c r="E548" s="3" t="str">
        <v>گازوییل</v>
      </c>
      <c r="P548" s="3" t="str">
        <f t="shared" si="75"/>
        <v>اصالت روغن موتور</v>
      </c>
      <c r="Q548" s="3" t="str">
        <f t="shared" si="76"/>
        <v>روغن موتور اقتصادی</v>
      </c>
      <c r="R548" s="3">
        <f t="shared" si="77"/>
        <v>1</v>
      </c>
      <c r="S548" s="3" t="str">
        <f t="shared" si="78"/>
        <v>اصالت روغن موتور - روغن موتور اقتصادی</v>
      </c>
      <c r="V548" s="3" t="str">
        <f t="shared" si="79"/>
        <v/>
      </c>
      <c r="AG548" s="3" t="str">
        <f>_xlfn.IFNA(IF(VLOOKUP(A548,$J$2:$M$200,4,0) &lt;&gt; 0, VLOOKUP(A548,$J$2:$M$200,4,0), ""),"")</f>
        <v>برند</v>
      </c>
      <c r="AH548" s="3" t="str">
        <f>_xlfn.IFNA(IF(VLOOKUP(B548,$J$2:$M$200,4,0) &lt;&gt; 0, VLOOKUP(B548,$J$2:$M$200,4,0), ""),"")</f>
        <v>قیمت</v>
      </c>
      <c r="AI548" s="3">
        <f>IF(AND(AG548&lt;&gt;"",AH548&lt;&gt;"", AG548&lt;&gt;AH548),C548,"")</f>
        <v>1</v>
      </c>
      <c r="AJ548" s="3" t="str">
        <f t="shared" si="80"/>
        <v>برند To قیمت</v>
      </c>
      <c r="AU548" s="3" t="str">
        <f t="shared" si="82"/>
        <v/>
      </c>
      <c r="AV548" s="3" t="str">
        <f t="shared" si="81"/>
        <v/>
      </c>
    </row>
    <row r="549" spans="1:48" x14ac:dyDescent="0.3">
      <c r="A549" s="3" t="str">
        <v>تعمیر</v>
      </c>
      <c r="B549" s="3" t="str">
        <v>ارزان</v>
      </c>
      <c r="C549" s="3">
        <v>1</v>
      </c>
      <c r="E549" s="3" t="str">
        <v>تعمیر</v>
      </c>
      <c r="P549" s="3" t="str">
        <f t="shared" si="75"/>
        <v/>
      </c>
      <c r="Q549" s="3" t="str">
        <f t="shared" si="76"/>
        <v>روغن موتور اقتصادی</v>
      </c>
      <c r="R549" s="3" t="str">
        <f t="shared" si="77"/>
        <v/>
      </c>
      <c r="S549" s="3" t="str">
        <f t="shared" si="78"/>
        <v/>
      </c>
      <c r="V549" s="3" t="str">
        <f t="shared" si="79"/>
        <v/>
      </c>
      <c r="AG549" s="3" t="str">
        <f>_xlfn.IFNA(IF(VLOOKUP(A549,$J$2:$M$200,4,0) &lt;&gt; 0, VLOOKUP(A549,$J$2:$M$200,4,0), ""),"")</f>
        <v/>
      </c>
      <c r="AH549" s="3" t="str">
        <f>_xlfn.IFNA(IF(VLOOKUP(B549,$J$2:$M$200,4,0) &lt;&gt; 0, VLOOKUP(B549,$J$2:$M$200,4,0), ""),"")</f>
        <v>قیمت</v>
      </c>
      <c r="AI549" s="3" t="str">
        <f>IF(AND(AG549&lt;&gt;"",AH549&lt;&gt;"", AG549&lt;&gt;AH549),C549,"")</f>
        <v/>
      </c>
      <c r="AJ549" s="3" t="str">
        <f t="shared" si="80"/>
        <v/>
      </c>
      <c r="AU549" s="3" t="str">
        <f t="shared" si="82"/>
        <v/>
      </c>
      <c r="AV549" s="3" t="str">
        <f t="shared" si="81"/>
        <v/>
      </c>
    </row>
    <row r="550" spans="1:48" x14ac:dyDescent="0.3">
      <c r="A550" s="3" t="str">
        <v>دوستان</v>
      </c>
      <c r="B550" s="3" t="str">
        <v>داخلی</v>
      </c>
      <c r="C550" s="3">
        <v>1</v>
      </c>
      <c r="E550" s="3" t="str">
        <v>دوستان</v>
      </c>
      <c r="P550" s="3" t="str">
        <f t="shared" si="75"/>
        <v>سرویسکار توصیه شده</v>
      </c>
      <c r="Q550" s="3" t="str">
        <f t="shared" si="76"/>
        <v>برند ایرانی</v>
      </c>
      <c r="R550" s="3">
        <f t="shared" si="77"/>
        <v>1</v>
      </c>
      <c r="S550" s="3" t="str">
        <f t="shared" si="78"/>
        <v>سرویسکار توصیه شده - برند ایرانی</v>
      </c>
      <c r="V550" s="3" t="str">
        <f t="shared" si="79"/>
        <v/>
      </c>
      <c r="AG550" s="3" t="str">
        <f>_xlfn.IFNA(IF(VLOOKUP(A550,$J$2:$M$200,4,0) &lt;&gt; 0, VLOOKUP(A550,$J$2:$M$200,4,0), ""),"")</f>
        <v>سرویس کار</v>
      </c>
      <c r="AH550" s="3" t="str">
        <f>_xlfn.IFNA(IF(VLOOKUP(B550,$J$2:$M$200,4,0) &lt;&gt; 0, VLOOKUP(B550,$J$2:$M$200,4,0), ""),"")</f>
        <v>برند</v>
      </c>
      <c r="AI550" s="3">
        <f>IF(AND(AG550&lt;&gt;"",AH550&lt;&gt;"", AG550&lt;&gt;AH550),C550,"")</f>
        <v>1</v>
      </c>
      <c r="AJ550" s="3" t="str">
        <f t="shared" si="80"/>
        <v>سرویس کار To برند</v>
      </c>
      <c r="AU550" s="3" t="str">
        <f t="shared" si="82"/>
        <v/>
      </c>
      <c r="AV550" s="3" t="str">
        <f t="shared" si="81"/>
        <v/>
      </c>
    </row>
    <row r="551" spans="1:48" x14ac:dyDescent="0.3">
      <c r="A551" s="3" t="str">
        <v>گرون</v>
      </c>
      <c r="B551" s="3" t="str">
        <v>تعمیر</v>
      </c>
      <c r="C551" s="3">
        <v>1</v>
      </c>
      <c r="E551" s="3" t="str">
        <v>گرون</v>
      </c>
      <c r="P551" s="3" t="str">
        <f t="shared" si="75"/>
        <v>روغن موتور پرمیوم</v>
      </c>
      <c r="Q551" s="3" t="str">
        <f t="shared" si="76"/>
        <v/>
      </c>
      <c r="R551" s="3" t="str">
        <f t="shared" si="77"/>
        <v/>
      </c>
      <c r="S551" s="3" t="str">
        <f t="shared" si="78"/>
        <v/>
      </c>
      <c r="V551" s="3" t="str">
        <f t="shared" si="79"/>
        <v/>
      </c>
      <c r="AG551" s="3" t="str">
        <f>_xlfn.IFNA(IF(VLOOKUP(A551,$J$2:$M$200,4,0) &lt;&gt; 0, VLOOKUP(A551,$J$2:$M$200,4,0), ""),"")</f>
        <v>قیمت</v>
      </c>
      <c r="AH551" s="3" t="str">
        <f>_xlfn.IFNA(IF(VLOOKUP(B551,$J$2:$M$200,4,0) &lt;&gt; 0, VLOOKUP(B551,$J$2:$M$200,4,0), ""),"")</f>
        <v/>
      </c>
      <c r="AI551" s="3" t="str">
        <f>IF(AND(AG551&lt;&gt;"",AH551&lt;&gt;"", AG551&lt;&gt;AH551),C551,"")</f>
        <v/>
      </c>
      <c r="AJ551" s="3" t="str">
        <f t="shared" si="80"/>
        <v/>
      </c>
      <c r="AU551" s="3" t="str">
        <f t="shared" si="82"/>
        <v/>
      </c>
      <c r="AV551" s="3" t="str">
        <f t="shared" si="81"/>
        <v/>
      </c>
    </row>
    <row r="552" spans="1:48" x14ac:dyDescent="0.3">
      <c r="A552" s="3" t="str">
        <v>رنگ</v>
      </c>
      <c r="B552" s="3" t="str">
        <v>تلویزیون</v>
      </c>
      <c r="C552" s="3">
        <v>1</v>
      </c>
      <c r="E552" s="3" t="str">
        <v>رنگ</v>
      </c>
      <c r="P552" s="3" t="str">
        <f t="shared" si="75"/>
        <v>شفافیت روغن موتور</v>
      </c>
      <c r="Q552" s="3" t="str">
        <f t="shared" si="76"/>
        <v xml:space="preserve">تبلیغات </v>
      </c>
      <c r="R552" s="3">
        <f t="shared" si="77"/>
        <v>1</v>
      </c>
      <c r="S552" s="3" t="str">
        <f t="shared" si="78"/>
        <v xml:space="preserve">شفافیت روغن موتور - تبلیغات </v>
      </c>
      <c r="V552" s="3" t="str">
        <f t="shared" si="79"/>
        <v/>
      </c>
      <c r="AG552" s="3" t="str">
        <f>_xlfn.IFNA(IF(VLOOKUP(A552,$J$2:$M$200,4,0) &lt;&gt; 0, VLOOKUP(A552,$J$2:$M$200,4,0), ""),"")</f>
        <v>کیفیت</v>
      </c>
      <c r="AH552" s="3" t="str">
        <f>_xlfn.IFNA(IF(VLOOKUP(B552,$J$2:$M$200,4,0) &lt;&gt; 0, VLOOKUP(B552,$J$2:$M$200,4,0), ""),"")</f>
        <v>برند</v>
      </c>
      <c r="AI552" s="3">
        <f>IF(AND(AG552&lt;&gt;"",AH552&lt;&gt;"", AG552&lt;&gt;AH552),C552,"")</f>
        <v>1</v>
      </c>
      <c r="AJ552" s="3" t="str">
        <f t="shared" si="80"/>
        <v>کیفیت To برند</v>
      </c>
      <c r="AU552" s="3" t="str">
        <f t="shared" si="82"/>
        <v/>
      </c>
      <c r="AV552" s="3" t="str">
        <f t="shared" si="81"/>
        <v/>
      </c>
    </row>
    <row r="553" spans="1:48" x14ac:dyDescent="0.3">
      <c r="A553" s="3" t="str">
        <v>یاتاقان</v>
      </c>
      <c r="B553" s="3" t="str">
        <v>اعتمادی</v>
      </c>
      <c r="C553" s="3">
        <v>1</v>
      </c>
      <c r="E553" s="3" t="str">
        <v>یاتاقان</v>
      </c>
      <c r="P553" s="3" t="str">
        <f t="shared" si="75"/>
        <v>گریس نشدن (عدم چسبندگی)</v>
      </c>
      <c r="Q553" s="3" t="str">
        <f t="shared" si="76"/>
        <v>آشناییت با سرویسکار</v>
      </c>
      <c r="R553" s="3">
        <f t="shared" si="77"/>
        <v>1</v>
      </c>
      <c r="S553" s="3" t="str">
        <f t="shared" si="78"/>
        <v>گریس نشدن (عدم چسبندگی) - آشناییت با سرویسکار</v>
      </c>
      <c r="V553" s="3" t="str">
        <f t="shared" si="79"/>
        <v/>
      </c>
      <c r="AG553" s="3" t="str">
        <f>_xlfn.IFNA(IF(VLOOKUP(A553,$J$2:$M$200,4,0) &lt;&gt; 0, VLOOKUP(A553,$J$2:$M$200,4,0), ""),"")</f>
        <v>کیفیت</v>
      </c>
      <c r="AH553" s="3" t="str">
        <f>_xlfn.IFNA(IF(VLOOKUP(B553,$J$2:$M$200,4,0) &lt;&gt; 0, VLOOKUP(B553,$J$2:$M$200,4,0), ""),"")</f>
        <v>سرویس کار</v>
      </c>
      <c r="AI553" s="3">
        <f>IF(AND(AG553&lt;&gt;"",AH553&lt;&gt;"", AG553&lt;&gt;AH553),C553,"")</f>
        <v>1</v>
      </c>
      <c r="AJ553" s="3" t="str">
        <f t="shared" si="80"/>
        <v>کیفیت To سرویس کار</v>
      </c>
      <c r="AU553" s="3" t="str">
        <f t="shared" si="82"/>
        <v/>
      </c>
      <c r="AV553" s="3" t="str">
        <f t="shared" si="81"/>
        <v/>
      </c>
    </row>
    <row r="554" spans="1:48" x14ac:dyDescent="0.3">
      <c r="A554" s="3" t="str">
        <v>پیشنهاد</v>
      </c>
      <c r="B554" s="3" t="str">
        <v>تعمیرکار</v>
      </c>
      <c r="C554" s="3">
        <v>1</v>
      </c>
      <c r="E554" s="3" t="str">
        <v>پیشنهاد</v>
      </c>
      <c r="P554" s="3" t="str">
        <f t="shared" si="75"/>
        <v>سرویسکار توصیه شده</v>
      </c>
      <c r="Q554" s="3" t="str">
        <f t="shared" si="76"/>
        <v>اعتماد به سرویسکار</v>
      </c>
      <c r="R554" s="3">
        <f t="shared" si="77"/>
        <v>1</v>
      </c>
      <c r="S554" s="3" t="str">
        <f t="shared" si="78"/>
        <v>سرویسکار توصیه شده - اعتماد به سرویسکار</v>
      </c>
      <c r="V554" s="3" t="str">
        <f t="shared" si="79"/>
        <v/>
      </c>
      <c r="AG554" s="3" t="str">
        <f>_xlfn.IFNA(IF(VLOOKUP(A554,$J$2:$M$200,4,0) &lt;&gt; 0, VLOOKUP(A554,$J$2:$M$200,4,0), ""),"")</f>
        <v>سرویس کار</v>
      </c>
      <c r="AH554" s="3" t="str">
        <f>_xlfn.IFNA(IF(VLOOKUP(B554,$J$2:$M$200,4,0) &lt;&gt; 0, VLOOKUP(B554,$J$2:$M$200,4,0), ""),"")</f>
        <v>سرویس کار</v>
      </c>
      <c r="AI554" s="3" t="str">
        <f>IF(AND(AG554&lt;&gt;"",AH554&lt;&gt;"", AG554&lt;&gt;AH554),C554,"")</f>
        <v/>
      </c>
      <c r="AJ554" s="3" t="str">
        <f t="shared" si="80"/>
        <v/>
      </c>
      <c r="AU554" s="3">
        <f t="shared" si="82"/>
        <v>1</v>
      </c>
      <c r="AV554" s="3" t="str">
        <f t="shared" si="81"/>
        <v>سرویس کار To سرویس کار</v>
      </c>
    </row>
    <row r="555" spans="1:48" x14ac:dyDescent="0.3">
      <c r="A555" s="3" t="str">
        <v>تعمیرکار</v>
      </c>
      <c r="B555" s="3" t="str">
        <v>پیشنهاد</v>
      </c>
      <c r="C555" s="3">
        <v>1</v>
      </c>
      <c r="E555" s="3" t="str">
        <v>تعمیرکار</v>
      </c>
      <c r="P555" s="3" t="str">
        <f t="shared" si="75"/>
        <v>اعتماد به سرویسکار</v>
      </c>
      <c r="Q555" s="3" t="str">
        <f t="shared" si="76"/>
        <v>سرویسکار توصیه شده</v>
      </c>
      <c r="R555" s="3">
        <f t="shared" si="77"/>
        <v>1</v>
      </c>
      <c r="S555" s="3" t="str">
        <f t="shared" si="78"/>
        <v>اعتماد به سرویسکار - سرویسکار توصیه شده</v>
      </c>
      <c r="V555" s="3" t="str">
        <f t="shared" si="79"/>
        <v/>
      </c>
      <c r="AG555" s="3" t="str">
        <f>_xlfn.IFNA(IF(VLOOKUP(A555,$J$2:$M$200,4,0) &lt;&gt; 0, VLOOKUP(A555,$J$2:$M$200,4,0), ""),"")</f>
        <v>سرویس کار</v>
      </c>
      <c r="AH555" s="3" t="str">
        <f>_xlfn.IFNA(IF(VLOOKUP(B555,$J$2:$M$200,4,0) &lt;&gt; 0, VLOOKUP(B555,$J$2:$M$200,4,0), ""),"")</f>
        <v>سرویس کار</v>
      </c>
      <c r="AI555" s="3" t="str">
        <f>IF(AND(AG555&lt;&gt;"",AH555&lt;&gt;"", AG555&lt;&gt;AH555),C555,"")</f>
        <v/>
      </c>
      <c r="AJ555" s="3" t="str">
        <f t="shared" si="80"/>
        <v/>
      </c>
      <c r="AU555" s="3">
        <f t="shared" si="82"/>
        <v>1</v>
      </c>
      <c r="AV555" s="3" t="str">
        <f t="shared" si="81"/>
        <v>سرویس کار To سرویس کار</v>
      </c>
    </row>
    <row r="556" spans="1:48" x14ac:dyDescent="0.3">
      <c r="A556" s="3" t="str">
        <v>گرون</v>
      </c>
      <c r="B556" s="3" t="str">
        <v>کارکرد</v>
      </c>
      <c r="C556" s="3">
        <v>1</v>
      </c>
      <c r="E556" s="3" t="str">
        <v>گرون</v>
      </c>
      <c r="P556" s="3" t="str">
        <f t="shared" si="75"/>
        <v>روغن موتور پرمیوم</v>
      </c>
      <c r="Q556" s="3" t="str">
        <f t="shared" si="76"/>
        <v>قابلیت طی مسافت بیشتر</v>
      </c>
      <c r="R556" s="3">
        <f t="shared" si="77"/>
        <v>1</v>
      </c>
      <c r="S556" s="3" t="str">
        <f t="shared" si="78"/>
        <v>روغن موتور پرمیوم - قابلیت طی مسافت بیشتر</v>
      </c>
      <c r="V556" s="3" t="str">
        <f t="shared" si="79"/>
        <v/>
      </c>
      <c r="AG556" s="3" t="str">
        <f>_xlfn.IFNA(IF(VLOOKUP(A556,$J$2:$M$200,4,0) &lt;&gt; 0, VLOOKUP(A556,$J$2:$M$200,4,0), ""),"")</f>
        <v>قیمت</v>
      </c>
      <c r="AH556" s="3" t="str">
        <f>_xlfn.IFNA(IF(VLOOKUP(B556,$J$2:$M$200,4,0) &lt;&gt; 0, VLOOKUP(B556,$J$2:$M$200,4,0), ""),"")</f>
        <v>کیفیت</v>
      </c>
      <c r="AI556" s="3">
        <f>IF(AND(AG556&lt;&gt;"",AH556&lt;&gt;"", AG556&lt;&gt;AH556),C556,"")</f>
        <v>1</v>
      </c>
      <c r="AJ556" s="3" t="str">
        <f t="shared" si="80"/>
        <v>قیمت To کیفیت</v>
      </c>
      <c r="AU556" s="3" t="str">
        <f t="shared" si="82"/>
        <v/>
      </c>
      <c r="AV556" s="3" t="str">
        <f t="shared" si="81"/>
        <v/>
      </c>
    </row>
    <row r="557" spans="1:48" x14ac:dyDescent="0.3">
      <c r="A557" s="3" t="str">
        <v>لیکومولی</v>
      </c>
      <c r="B557" s="3" t="str">
        <v>ارزون</v>
      </c>
      <c r="C557" s="3">
        <v>1</v>
      </c>
      <c r="E557" s="3" t="str">
        <v>لیکومولی</v>
      </c>
      <c r="P557" s="3" t="str">
        <f t="shared" si="75"/>
        <v>برند تحت لیسانس</v>
      </c>
      <c r="Q557" s="3" t="str">
        <f t="shared" si="76"/>
        <v>روغن موتور اقتصادی</v>
      </c>
      <c r="R557" s="3">
        <f t="shared" si="77"/>
        <v>1</v>
      </c>
      <c r="S557" s="3" t="str">
        <f t="shared" si="78"/>
        <v>برند تحت لیسانس - روغن موتور اقتصادی</v>
      </c>
      <c r="V557" s="3" t="str">
        <f t="shared" si="79"/>
        <v/>
      </c>
      <c r="AG557" s="3" t="str">
        <f>_xlfn.IFNA(IF(VLOOKUP(A557,$J$2:$M$200,4,0) &lt;&gt; 0, VLOOKUP(A557,$J$2:$M$200,4,0), ""),"")</f>
        <v>برند</v>
      </c>
      <c r="AH557" s="3" t="str">
        <f>_xlfn.IFNA(IF(VLOOKUP(B557,$J$2:$M$200,4,0) &lt;&gt; 0, VLOOKUP(B557,$J$2:$M$200,4,0), ""),"")</f>
        <v>قیمت</v>
      </c>
      <c r="AI557" s="3">
        <f>IF(AND(AG557&lt;&gt;"",AH557&lt;&gt;"", AG557&lt;&gt;AH557),C557,"")</f>
        <v>1</v>
      </c>
      <c r="AJ557" s="3" t="str">
        <f t="shared" si="80"/>
        <v>برند To قیمت</v>
      </c>
      <c r="AU557" s="3" t="str">
        <f t="shared" si="82"/>
        <v/>
      </c>
      <c r="AV557" s="3" t="str">
        <f t="shared" si="81"/>
        <v/>
      </c>
    </row>
    <row r="558" spans="1:48" x14ac:dyDescent="0.3">
      <c r="A558" s="3" t="str">
        <v>توتال</v>
      </c>
      <c r="B558" s="3" t="str">
        <v>ارزون</v>
      </c>
      <c r="C558" s="3">
        <v>1</v>
      </c>
      <c r="E558" s="3" t="str">
        <v>توتال</v>
      </c>
      <c r="P558" s="3" t="str">
        <f t="shared" si="75"/>
        <v>برند وارداتی</v>
      </c>
      <c r="Q558" s="3" t="str">
        <f t="shared" si="76"/>
        <v>روغن موتور اقتصادی</v>
      </c>
      <c r="R558" s="3">
        <f t="shared" si="77"/>
        <v>1</v>
      </c>
      <c r="S558" s="3" t="str">
        <f t="shared" si="78"/>
        <v>برند وارداتی - روغن موتور اقتصادی</v>
      </c>
      <c r="V558" s="3" t="str">
        <f t="shared" si="79"/>
        <v/>
      </c>
      <c r="AG558" s="3" t="str">
        <f>_xlfn.IFNA(IF(VLOOKUP(A558,$J$2:$M$200,4,0) &lt;&gt; 0, VLOOKUP(A558,$J$2:$M$200,4,0), ""),"")</f>
        <v>برند</v>
      </c>
      <c r="AH558" s="3" t="str">
        <f>_xlfn.IFNA(IF(VLOOKUP(B558,$J$2:$M$200,4,0) &lt;&gt; 0, VLOOKUP(B558,$J$2:$M$200,4,0), ""),"")</f>
        <v>قیمت</v>
      </c>
      <c r="AI558" s="3">
        <f>IF(AND(AG558&lt;&gt;"",AH558&lt;&gt;"", AG558&lt;&gt;AH558),C558,"")</f>
        <v>1</v>
      </c>
      <c r="AJ558" s="3" t="str">
        <f t="shared" si="80"/>
        <v>برند To قیمت</v>
      </c>
      <c r="AU558" s="3" t="str">
        <f t="shared" si="82"/>
        <v/>
      </c>
      <c r="AV558" s="3" t="str">
        <f t="shared" si="81"/>
        <v/>
      </c>
    </row>
    <row r="559" spans="1:48" x14ac:dyDescent="0.3">
      <c r="A559" s="3" t="str">
        <v>توتال</v>
      </c>
      <c r="B559" s="3" t="str">
        <v>لیکومولی</v>
      </c>
      <c r="C559" s="3">
        <v>1</v>
      </c>
      <c r="E559" s="3" t="str">
        <v>توتال</v>
      </c>
      <c r="P559" s="3" t="str">
        <f t="shared" si="75"/>
        <v>برند وارداتی</v>
      </c>
      <c r="Q559" s="3" t="str">
        <f t="shared" si="76"/>
        <v>برند تحت لیسانس</v>
      </c>
      <c r="R559" s="3">
        <f t="shared" si="77"/>
        <v>1</v>
      </c>
      <c r="S559" s="3" t="str">
        <f t="shared" si="78"/>
        <v>برند وارداتی - برند تحت لیسانس</v>
      </c>
      <c r="V559" s="3" t="str">
        <f t="shared" si="79"/>
        <v/>
      </c>
      <c r="AG559" s="3" t="str">
        <f>_xlfn.IFNA(IF(VLOOKUP(A559,$J$2:$M$200,4,0) &lt;&gt; 0, VLOOKUP(A559,$J$2:$M$200,4,0), ""),"")</f>
        <v>برند</v>
      </c>
      <c r="AH559" s="3" t="str">
        <f>_xlfn.IFNA(IF(VLOOKUP(B559,$J$2:$M$200,4,0) &lt;&gt; 0, VLOOKUP(B559,$J$2:$M$200,4,0), ""),"")</f>
        <v>برند</v>
      </c>
      <c r="AI559" s="3" t="str">
        <f>IF(AND(AG559&lt;&gt;"",AH559&lt;&gt;"", AG559&lt;&gt;AH559),C559,"")</f>
        <v/>
      </c>
      <c r="AJ559" s="3" t="str">
        <f t="shared" si="80"/>
        <v/>
      </c>
      <c r="AU559" s="3">
        <f t="shared" si="82"/>
        <v>1</v>
      </c>
      <c r="AV559" s="3" t="str">
        <f t="shared" si="81"/>
        <v>برند To برند</v>
      </c>
    </row>
    <row r="560" spans="1:48" x14ac:dyDescent="0.3">
      <c r="A560" s="3" t="str">
        <v>مکانیک</v>
      </c>
      <c r="B560" s="3" t="str">
        <v>توصیه</v>
      </c>
      <c r="C560" s="3">
        <v>1</v>
      </c>
      <c r="E560" s="3" t="str">
        <v>مکانیک</v>
      </c>
      <c r="P560" s="3" t="str">
        <f t="shared" si="75"/>
        <v>سرویسکار توصیه شده</v>
      </c>
      <c r="Q560" s="3" t="str">
        <f t="shared" si="76"/>
        <v>سرویسکار توصیه شده</v>
      </c>
      <c r="R560" s="3" t="str">
        <f t="shared" si="77"/>
        <v/>
      </c>
      <c r="S560" s="3" t="str">
        <f t="shared" si="78"/>
        <v/>
      </c>
      <c r="V560" s="3" t="str">
        <f t="shared" si="79"/>
        <v/>
      </c>
      <c r="AG560" s="3" t="str">
        <f>_xlfn.IFNA(IF(VLOOKUP(A560,$J$2:$M$200,4,0) &lt;&gt; 0, VLOOKUP(A560,$J$2:$M$200,4,0), ""),"")</f>
        <v>سرویس کار</v>
      </c>
      <c r="AH560" s="3" t="str">
        <f>_xlfn.IFNA(IF(VLOOKUP(B560,$J$2:$M$200,4,0) &lt;&gt; 0, VLOOKUP(B560,$J$2:$M$200,4,0), ""),"")</f>
        <v>سرویس کار</v>
      </c>
      <c r="AI560" s="3" t="str">
        <f>IF(AND(AG560&lt;&gt;"",AH560&lt;&gt;"", AG560&lt;&gt;AH560),C560,"")</f>
        <v/>
      </c>
      <c r="AJ560" s="3" t="str">
        <f t="shared" si="80"/>
        <v/>
      </c>
      <c r="AU560" s="3">
        <f t="shared" si="82"/>
        <v>1</v>
      </c>
      <c r="AV560" s="3" t="str">
        <f t="shared" si="81"/>
        <v>سرویس کار To سرویس کار</v>
      </c>
    </row>
    <row r="561" spans="1:48" x14ac:dyDescent="0.3">
      <c r="A561" s="3" t="str">
        <v>پارس</v>
      </c>
      <c r="B561" s="3" t="str">
        <v>صدا</v>
      </c>
      <c r="C561" s="3">
        <v>1</v>
      </c>
      <c r="E561" s="3" t="str">
        <v>پارس</v>
      </c>
      <c r="P561" s="3" t="str">
        <f t="shared" si="75"/>
        <v>برند ایرانی</v>
      </c>
      <c r="Q561" s="3" t="str">
        <f t="shared" si="76"/>
        <v>نرم و روان حرکت کردن موتور</v>
      </c>
      <c r="R561" s="3">
        <f t="shared" si="77"/>
        <v>1</v>
      </c>
      <c r="S561" s="3" t="str">
        <f t="shared" si="78"/>
        <v>برند ایرانی - نرم و روان حرکت کردن موتور</v>
      </c>
      <c r="V561" s="3" t="str">
        <f t="shared" si="79"/>
        <v/>
      </c>
      <c r="AG561" s="3" t="str">
        <f>_xlfn.IFNA(IF(VLOOKUP(A561,$J$2:$M$200,4,0) &lt;&gt; 0, VLOOKUP(A561,$J$2:$M$200,4,0), ""),"")</f>
        <v>برند</v>
      </c>
      <c r="AH561" s="3" t="str">
        <f>_xlfn.IFNA(IF(VLOOKUP(B561,$J$2:$M$200,4,0) &lt;&gt; 0, VLOOKUP(B561,$J$2:$M$200,4,0), ""),"")</f>
        <v>کیفیت</v>
      </c>
      <c r="AI561" s="3">
        <f>IF(AND(AG561&lt;&gt;"",AH561&lt;&gt;"", AG561&lt;&gt;AH561),C561,"")</f>
        <v>1</v>
      </c>
      <c r="AJ561" s="3" t="str">
        <f t="shared" si="80"/>
        <v>برند To کیفیت</v>
      </c>
      <c r="AU561" s="3" t="str">
        <f t="shared" si="82"/>
        <v/>
      </c>
      <c r="AV561" s="3" t="str">
        <f t="shared" si="81"/>
        <v/>
      </c>
    </row>
    <row r="562" spans="1:48" x14ac:dyDescent="0.3">
      <c r="A562" s="3" t="str">
        <v>اصل</v>
      </c>
      <c r="B562" s="3" t="str">
        <v>تعمیر</v>
      </c>
      <c r="C562" s="3">
        <v>1</v>
      </c>
      <c r="E562" s="3" t="str">
        <v>اصل</v>
      </c>
      <c r="P562" s="3" t="str">
        <f t="shared" si="75"/>
        <v>اصالت روغن موتور</v>
      </c>
      <c r="Q562" s="3" t="str">
        <f t="shared" si="76"/>
        <v/>
      </c>
      <c r="R562" s="3" t="str">
        <f t="shared" si="77"/>
        <v/>
      </c>
      <c r="S562" s="3" t="str">
        <f t="shared" si="78"/>
        <v/>
      </c>
      <c r="V562" s="3" t="str">
        <f t="shared" si="79"/>
        <v/>
      </c>
      <c r="AG562" s="3" t="str">
        <f>_xlfn.IFNA(IF(VLOOKUP(A562,$J$2:$M$200,4,0) &lt;&gt; 0, VLOOKUP(A562,$J$2:$M$200,4,0), ""),"")</f>
        <v>برند</v>
      </c>
      <c r="AH562" s="3" t="str">
        <f>_xlfn.IFNA(IF(VLOOKUP(B562,$J$2:$M$200,4,0) &lt;&gt; 0, VLOOKUP(B562,$J$2:$M$200,4,0), ""),"")</f>
        <v/>
      </c>
      <c r="AI562" s="3" t="str">
        <f>IF(AND(AG562&lt;&gt;"",AH562&lt;&gt;"", AG562&lt;&gt;AH562),C562,"")</f>
        <v/>
      </c>
      <c r="AJ562" s="3" t="str">
        <f t="shared" si="80"/>
        <v/>
      </c>
      <c r="AU562" s="3" t="str">
        <f t="shared" si="82"/>
        <v/>
      </c>
      <c r="AV562" s="3" t="str">
        <f t="shared" si="81"/>
        <v/>
      </c>
    </row>
    <row r="563" spans="1:48" x14ac:dyDescent="0.3">
      <c r="A563" s="3" t="str">
        <v>هزینه</v>
      </c>
      <c r="B563" s="3" t="str">
        <v>کارکرد</v>
      </c>
      <c r="C563" s="3">
        <v>1</v>
      </c>
      <c r="E563" s="3" t="str">
        <v>هزینه</v>
      </c>
      <c r="P563" s="3" t="str">
        <f t="shared" si="75"/>
        <v>روغن موتور اقتصادی</v>
      </c>
      <c r="Q563" s="3" t="str">
        <f t="shared" si="76"/>
        <v>قابلیت طی مسافت بیشتر</v>
      </c>
      <c r="R563" s="3">
        <f t="shared" si="77"/>
        <v>1</v>
      </c>
      <c r="S563" s="3" t="str">
        <f t="shared" si="78"/>
        <v>روغن موتور اقتصادی - قابلیت طی مسافت بیشتر</v>
      </c>
      <c r="V563" s="3" t="str">
        <f t="shared" si="79"/>
        <v/>
      </c>
      <c r="AG563" s="3" t="str">
        <f>_xlfn.IFNA(IF(VLOOKUP(A563,$J$2:$M$200,4,0) &lt;&gt; 0, VLOOKUP(A563,$J$2:$M$200,4,0), ""),"")</f>
        <v>قیمت</v>
      </c>
      <c r="AH563" s="3" t="str">
        <f>_xlfn.IFNA(IF(VLOOKUP(B563,$J$2:$M$200,4,0) &lt;&gt; 0, VLOOKUP(B563,$J$2:$M$200,4,0), ""),"")</f>
        <v>کیفیت</v>
      </c>
      <c r="AI563" s="3">
        <f>IF(AND(AG563&lt;&gt;"",AH563&lt;&gt;"", AG563&lt;&gt;AH563),C563,"")</f>
        <v>1</v>
      </c>
      <c r="AJ563" s="3" t="str">
        <f t="shared" si="80"/>
        <v>قیمت To کیفیت</v>
      </c>
      <c r="AU563" s="3" t="str">
        <f t="shared" si="82"/>
        <v/>
      </c>
      <c r="AV563" s="3" t="str">
        <f t="shared" si="81"/>
        <v/>
      </c>
    </row>
    <row r="564" spans="1:48" x14ac:dyDescent="0.3">
      <c r="A564" s="3" t="str">
        <v>تبلیغ</v>
      </c>
      <c r="B564" s="3" t="str">
        <v>توصیه</v>
      </c>
      <c r="C564" s="3">
        <v>1</v>
      </c>
      <c r="E564" s="3" t="str">
        <v>تبلیغ</v>
      </c>
      <c r="P564" s="3" t="str">
        <f t="shared" si="75"/>
        <v/>
      </c>
      <c r="Q564" s="3" t="str">
        <f t="shared" si="76"/>
        <v>سرویسکار توصیه شده</v>
      </c>
      <c r="R564" s="3" t="str">
        <f t="shared" si="77"/>
        <v/>
      </c>
      <c r="S564" s="3" t="str">
        <f t="shared" si="78"/>
        <v/>
      </c>
      <c r="V564" s="3" t="str">
        <f t="shared" si="79"/>
        <v/>
      </c>
      <c r="AG564" s="3" t="str">
        <f>_xlfn.IFNA(IF(VLOOKUP(A564,$J$2:$M$200,4,0) &lt;&gt; 0, VLOOKUP(A564,$J$2:$M$200,4,0), ""),"")</f>
        <v/>
      </c>
      <c r="AH564" s="3" t="str">
        <f>_xlfn.IFNA(IF(VLOOKUP(B564,$J$2:$M$200,4,0) &lt;&gt; 0, VLOOKUP(B564,$J$2:$M$200,4,0), ""),"")</f>
        <v>سرویس کار</v>
      </c>
      <c r="AI564" s="3" t="str">
        <f>IF(AND(AG564&lt;&gt;"",AH564&lt;&gt;"", AG564&lt;&gt;AH564),C564,"")</f>
        <v/>
      </c>
      <c r="AJ564" s="3" t="str">
        <f t="shared" si="80"/>
        <v/>
      </c>
      <c r="AU564" s="3" t="str">
        <f t="shared" si="82"/>
        <v/>
      </c>
      <c r="AV564" s="3" t="str">
        <f t="shared" si="81"/>
        <v/>
      </c>
    </row>
    <row r="565" spans="1:48" x14ac:dyDescent="0.3">
      <c r="A565" s="3" t="str">
        <v>اصل</v>
      </c>
      <c r="B565" s="3" t="str">
        <v>آشنا</v>
      </c>
      <c r="C565" s="3">
        <v>1</v>
      </c>
      <c r="E565" s="3" t="str">
        <v>اصل</v>
      </c>
      <c r="P565" s="3" t="str">
        <f t="shared" si="75"/>
        <v>اصالت روغن موتور</v>
      </c>
      <c r="Q565" s="3" t="str">
        <f t="shared" si="76"/>
        <v>آشناییت با سرویسکار</v>
      </c>
      <c r="R565" s="3">
        <f t="shared" si="77"/>
        <v>1</v>
      </c>
      <c r="S565" s="3" t="str">
        <f t="shared" si="78"/>
        <v>اصالت روغن موتور - آشناییت با سرویسکار</v>
      </c>
      <c r="V565" s="3" t="str">
        <f t="shared" si="79"/>
        <v/>
      </c>
      <c r="AG565" s="3" t="str">
        <f>_xlfn.IFNA(IF(VLOOKUP(A565,$J$2:$M$200,4,0) &lt;&gt; 0, VLOOKUP(A565,$J$2:$M$200,4,0), ""),"")</f>
        <v>برند</v>
      </c>
      <c r="AH565" s="3" t="str">
        <f>_xlfn.IFNA(IF(VLOOKUP(B565,$J$2:$M$200,4,0) &lt;&gt; 0, VLOOKUP(B565,$J$2:$M$200,4,0), ""),"")</f>
        <v>سرویس کار</v>
      </c>
      <c r="AI565" s="3">
        <f>IF(AND(AG565&lt;&gt;"",AH565&lt;&gt;"", AG565&lt;&gt;AH565),C565,"")</f>
        <v>1</v>
      </c>
      <c r="AJ565" s="3" t="str">
        <f t="shared" si="80"/>
        <v>برند To سرویس کار</v>
      </c>
      <c r="AU565" s="3" t="str">
        <f t="shared" si="82"/>
        <v/>
      </c>
      <c r="AV565" s="3" t="str">
        <f t="shared" si="81"/>
        <v/>
      </c>
    </row>
    <row r="566" spans="1:48" x14ac:dyDescent="0.3">
      <c r="A566" s="3" t="str">
        <v>اصل</v>
      </c>
      <c r="B566" s="3" t="str">
        <v>خارجی</v>
      </c>
      <c r="C566" s="3">
        <v>1</v>
      </c>
      <c r="E566" s="3" t="str">
        <v>اصل</v>
      </c>
      <c r="P566" s="3" t="str">
        <f t="shared" si="75"/>
        <v>اصالت روغن موتور</v>
      </c>
      <c r="Q566" s="3" t="str">
        <f t="shared" si="76"/>
        <v>برند وارداتی</v>
      </c>
      <c r="R566" s="3">
        <f t="shared" si="77"/>
        <v>1</v>
      </c>
      <c r="S566" s="3" t="str">
        <f t="shared" si="78"/>
        <v>اصالت روغن موتور - برند وارداتی</v>
      </c>
      <c r="V566" s="3" t="str">
        <f t="shared" si="79"/>
        <v/>
      </c>
      <c r="AG566" s="3" t="str">
        <f>_xlfn.IFNA(IF(VLOOKUP(A566,$J$2:$M$200,4,0) &lt;&gt; 0, VLOOKUP(A566,$J$2:$M$200,4,0), ""),"")</f>
        <v>برند</v>
      </c>
      <c r="AH566" s="3" t="str">
        <f>_xlfn.IFNA(IF(VLOOKUP(B566,$J$2:$M$200,4,0) &lt;&gt; 0, VLOOKUP(B566,$J$2:$M$200,4,0), ""),"")</f>
        <v>برند</v>
      </c>
      <c r="AI566" s="3" t="str">
        <f>IF(AND(AG566&lt;&gt;"",AH566&lt;&gt;"", AG566&lt;&gt;AH566),C566,"")</f>
        <v/>
      </c>
      <c r="AJ566" s="3" t="str">
        <f t="shared" si="80"/>
        <v/>
      </c>
      <c r="AU566" s="3">
        <f t="shared" si="82"/>
        <v>1</v>
      </c>
      <c r="AV566" s="3" t="str">
        <f t="shared" si="81"/>
        <v>برند To برند</v>
      </c>
    </row>
    <row r="567" spans="1:48" x14ac:dyDescent="0.3">
      <c r="A567" s="3" t="str">
        <v>مسافت</v>
      </c>
      <c r="B567" s="3" t="str">
        <v>زیاده</v>
      </c>
      <c r="C567" s="3">
        <v>1</v>
      </c>
      <c r="E567" s="3" t="str">
        <v>مسافت</v>
      </c>
      <c r="P567" s="3" t="str">
        <f t="shared" si="75"/>
        <v>قابلیت طی مسافت بیشتر</v>
      </c>
      <c r="Q567" s="3" t="str">
        <f t="shared" si="76"/>
        <v>در دسترس بودن</v>
      </c>
      <c r="R567" s="3">
        <f t="shared" si="77"/>
        <v>1</v>
      </c>
      <c r="S567" s="3" t="str">
        <f t="shared" si="78"/>
        <v>قابلیت طی مسافت بیشتر - در دسترس بودن</v>
      </c>
      <c r="V567" s="3" t="str">
        <f t="shared" si="79"/>
        <v/>
      </c>
      <c r="AG567" s="3" t="str">
        <f>_xlfn.IFNA(IF(VLOOKUP(A567,$J$2:$M$200,4,0) &lt;&gt; 0, VLOOKUP(A567,$J$2:$M$200,4,0), ""),"")</f>
        <v>کیفیت</v>
      </c>
      <c r="AH567" s="3" t="str">
        <f>_xlfn.IFNA(IF(VLOOKUP(B567,$J$2:$M$200,4,0) &lt;&gt; 0, VLOOKUP(B567,$J$2:$M$200,4,0), ""),"")</f>
        <v>برند</v>
      </c>
      <c r="AI567" s="3">
        <f>IF(AND(AG567&lt;&gt;"",AH567&lt;&gt;"", AG567&lt;&gt;AH567),C567,"")</f>
        <v>1</v>
      </c>
      <c r="AJ567" s="3" t="str">
        <f t="shared" si="80"/>
        <v>کیفیت To برند</v>
      </c>
      <c r="AU567" s="3" t="str">
        <f t="shared" si="82"/>
        <v/>
      </c>
      <c r="AV567" s="3" t="str">
        <f t="shared" si="81"/>
        <v/>
      </c>
    </row>
    <row r="568" spans="1:48" x14ac:dyDescent="0.3">
      <c r="A568" s="3" t="str">
        <v>مسافت</v>
      </c>
      <c r="B568" s="3" t="str">
        <v>کیلومتر</v>
      </c>
      <c r="C568" s="3">
        <v>1</v>
      </c>
      <c r="E568" s="3" t="str">
        <v>مسافت</v>
      </c>
      <c r="P568" s="3" t="str">
        <f t="shared" si="75"/>
        <v>قابلیت طی مسافت بیشتر</v>
      </c>
      <c r="Q568" s="3" t="str">
        <f t="shared" si="76"/>
        <v>قابلیت طی مسافت بیشتر</v>
      </c>
      <c r="R568" s="3" t="str">
        <f t="shared" si="77"/>
        <v/>
      </c>
      <c r="S568" s="3" t="str">
        <f t="shared" si="78"/>
        <v/>
      </c>
      <c r="V568" s="3" t="str">
        <f t="shared" si="79"/>
        <v/>
      </c>
      <c r="AG568" s="3" t="str">
        <f>_xlfn.IFNA(IF(VLOOKUP(A568,$J$2:$M$200,4,0) &lt;&gt; 0, VLOOKUP(A568,$J$2:$M$200,4,0), ""),"")</f>
        <v>کیفیت</v>
      </c>
      <c r="AH568" s="3" t="str">
        <f>_xlfn.IFNA(IF(VLOOKUP(B568,$J$2:$M$200,4,0) &lt;&gt; 0, VLOOKUP(B568,$J$2:$M$200,4,0), ""),"")</f>
        <v>کیفیت</v>
      </c>
      <c r="AI568" s="3" t="str">
        <f>IF(AND(AG568&lt;&gt;"",AH568&lt;&gt;"", AG568&lt;&gt;AH568),C568,"")</f>
        <v/>
      </c>
      <c r="AJ568" s="3" t="str">
        <f t="shared" si="80"/>
        <v/>
      </c>
      <c r="AU568" s="3">
        <f t="shared" si="82"/>
        <v>1</v>
      </c>
      <c r="AV568" s="3" t="str">
        <f t="shared" si="81"/>
        <v>کیفیت To کیفیت</v>
      </c>
    </row>
    <row r="569" spans="1:48" x14ac:dyDescent="0.3">
      <c r="A569" s="3" t="str">
        <v>صدا</v>
      </c>
      <c r="B569" s="3" t="str">
        <v>کیلومتر</v>
      </c>
      <c r="C569" s="3">
        <v>1</v>
      </c>
      <c r="E569" s="3" t="str">
        <v>صدا</v>
      </c>
      <c r="P569" s="3" t="str">
        <f t="shared" si="75"/>
        <v>نرم و روان حرکت کردن موتور</v>
      </c>
      <c r="Q569" s="3" t="str">
        <f t="shared" si="76"/>
        <v>قابلیت طی مسافت بیشتر</v>
      </c>
      <c r="R569" s="3">
        <f t="shared" si="77"/>
        <v>1</v>
      </c>
      <c r="S569" s="3" t="str">
        <f t="shared" si="78"/>
        <v>نرم و روان حرکت کردن موتور - قابلیت طی مسافت بیشتر</v>
      </c>
      <c r="V569" s="3" t="str">
        <f t="shared" si="79"/>
        <v/>
      </c>
      <c r="AG569" s="3" t="str">
        <f>_xlfn.IFNA(IF(VLOOKUP(A569,$J$2:$M$200,4,0) &lt;&gt; 0, VLOOKUP(A569,$J$2:$M$200,4,0), ""),"")</f>
        <v>کیفیت</v>
      </c>
      <c r="AH569" s="3" t="str">
        <f>_xlfn.IFNA(IF(VLOOKUP(B569,$J$2:$M$200,4,0) &lt;&gt; 0, VLOOKUP(B569,$J$2:$M$200,4,0), ""),"")</f>
        <v>کیفیت</v>
      </c>
      <c r="AI569" s="3" t="str">
        <f>IF(AND(AG569&lt;&gt;"",AH569&lt;&gt;"", AG569&lt;&gt;AH569),C569,"")</f>
        <v/>
      </c>
      <c r="AJ569" s="3" t="str">
        <f t="shared" si="80"/>
        <v/>
      </c>
      <c r="AU569" s="3">
        <f t="shared" si="82"/>
        <v>1</v>
      </c>
      <c r="AV569" s="3" t="str">
        <f t="shared" si="81"/>
        <v>کیفیت To کیفیت</v>
      </c>
    </row>
    <row r="570" spans="1:48" x14ac:dyDescent="0.3">
      <c r="A570" s="3" t="str">
        <v>ایران</v>
      </c>
      <c r="B570" s="3" t="str">
        <v>دوستان</v>
      </c>
      <c r="C570" s="3">
        <v>1</v>
      </c>
      <c r="E570" s="3" t="str">
        <v>ایران</v>
      </c>
      <c r="P570" s="3" t="str">
        <f t="shared" si="75"/>
        <v>برند ایرانی</v>
      </c>
      <c r="Q570" s="3" t="str">
        <f t="shared" si="76"/>
        <v>سرویسکار توصیه شده</v>
      </c>
      <c r="R570" s="3">
        <f t="shared" si="77"/>
        <v>1</v>
      </c>
      <c r="S570" s="3" t="str">
        <f t="shared" si="78"/>
        <v>برند ایرانی - سرویسکار توصیه شده</v>
      </c>
      <c r="V570" s="3" t="str">
        <f t="shared" si="79"/>
        <v/>
      </c>
      <c r="AG570" s="3" t="str">
        <f>_xlfn.IFNA(IF(VLOOKUP(A570,$J$2:$M$200,4,0) &lt;&gt; 0, VLOOKUP(A570,$J$2:$M$200,4,0), ""),"")</f>
        <v>برند</v>
      </c>
      <c r="AH570" s="3" t="str">
        <f>_xlfn.IFNA(IF(VLOOKUP(B570,$J$2:$M$200,4,0) &lt;&gt; 0, VLOOKUP(B570,$J$2:$M$200,4,0), ""),"")</f>
        <v>سرویس کار</v>
      </c>
      <c r="AI570" s="3">
        <f>IF(AND(AG570&lt;&gt;"",AH570&lt;&gt;"", AG570&lt;&gt;AH570),C570,"")</f>
        <v>1</v>
      </c>
      <c r="AJ570" s="3" t="str">
        <f t="shared" si="80"/>
        <v>برند To سرویس کار</v>
      </c>
      <c r="AU570" s="3" t="str">
        <f t="shared" si="82"/>
        <v/>
      </c>
      <c r="AV570" s="3" t="str">
        <f t="shared" si="81"/>
        <v/>
      </c>
    </row>
    <row r="571" spans="1:48" x14ac:dyDescent="0.3">
      <c r="A571" s="3" t="str">
        <v>داخلی</v>
      </c>
      <c r="B571" s="3" t="str">
        <v>صدا</v>
      </c>
      <c r="C571" s="3">
        <v>1</v>
      </c>
      <c r="E571" s="3" t="str">
        <v>داخلی</v>
      </c>
      <c r="P571" s="3" t="str">
        <f t="shared" si="75"/>
        <v>برند ایرانی</v>
      </c>
      <c r="Q571" s="3" t="str">
        <f t="shared" si="76"/>
        <v>نرم و روان حرکت کردن موتور</v>
      </c>
      <c r="R571" s="3">
        <f t="shared" si="77"/>
        <v>1</v>
      </c>
      <c r="S571" s="3" t="str">
        <f t="shared" si="78"/>
        <v>برند ایرانی - نرم و روان حرکت کردن موتور</v>
      </c>
      <c r="V571" s="3" t="str">
        <f t="shared" si="79"/>
        <v/>
      </c>
      <c r="AG571" s="3" t="str">
        <f>_xlfn.IFNA(IF(VLOOKUP(A571,$J$2:$M$200,4,0) &lt;&gt; 0, VLOOKUP(A571,$J$2:$M$200,4,0), ""),"")</f>
        <v>برند</v>
      </c>
      <c r="AH571" s="3" t="str">
        <f>_xlfn.IFNA(IF(VLOOKUP(B571,$J$2:$M$200,4,0) &lt;&gt; 0, VLOOKUP(B571,$J$2:$M$200,4,0), ""),"")</f>
        <v>کیفیت</v>
      </c>
      <c r="AI571" s="3">
        <f>IF(AND(AG571&lt;&gt;"",AH571&lt;&gt;"", AG571&lt;&gt;AH571),C571,"")</f>
        <v>1</v>
      </c>
      <c r="AJ571" s="3" t="str">
        <f t="shared" si="80"/>
        <v>برند To کیفیت</v>
      </c>
      <c r="AU571" s="3" t="str">
        <f t="shared" si="82"/>
        <v/>
      </c>
      <c r="AV571" s="3" t="str">
        <f t="shared" si="81"/>
        <v/>
      </c>
    </row>
    <row r="572" spans="1:48" x14ac:dyDescent="0.3">
      <c r="A572" s="3" t="str">
        <v>گازوییل</v>
      </c>
      <c r="B572" s="3" t="str">
        <v>صدا</v>
      </c>
      <c r="C572" s="3">
        <v>1</v>
      </c>
      <c r="E572" s="3" t="str">
        <v>گازوییل</v>
      </c>
      <c r="P572" s="3" t="str">
        <f t="shared" si="75"/>
        <v>اصالت روغن موتور</v>
      </c>
      <c r="Q572" s="3" t="str">
        <f t="shared" si="76"/>
        <v>نرم و روان حرکت کردن موتور</v>
      </c>
      <c r="R572" s="3">
        <f t="shared" si="77"/>
        <v>1</v>
      </c>
      <c r="S572" s="3" t="str">
        <f t="shared" si="78"/>
        <v>اصالت روغن موتور - نرم و روان حرکت کردن موتور</v>
      </c>
      <c r="V572" s="3" t="str">
        <f t="shared" si="79"/>
        <v/>
      </c>
      <c r="AG572" s="3" t="str">
        <f>_xlfn.IFNA(IF(VLOOKUP(A572,$J$2:$M$200,4,0) &lt;&gt; 0, VLOOKUP(A572,$J$2:$M$200,4,0), ""),"")</f>
        <v>برند</v>
      </c>
      <c r="AH572" s="3" t="str">
        <f>_xlfn.IFNA(IF(VLOOKUP(B572,$J$2:$M$200,4,0) &lt;&gt; 0, VLOOKUP(B572,$J$2:$M$200,4,0), ""),"")</f>
        <v>کیفیت</v>
      </c>
      <c r="AI572" s="3">
        <f>IF(AND(AG572&lt;&gt;"",AH572&lt;&gt;"", AG572&lt;&gt;AH572),C572,"")</f>
        <v>1</v>
      </c>
      <c r="AJ572" s="3" t="str">
        <f t="shared" si="80"/>
        <v>برند To کیفیت</v>
      </c>
      <c r="AU572" s="3" t="str">
        <f t="shared" si="82"/>
        <v/>
      </c>
      <c r="AV572" s="3" t="str">
        <f t="shared" si="81"/>
        <v/>
      </c>
    </row>
    <row r="573" spans="1:48" x14ac:dyDescent="0.3">
      <c r="A573" s="3" t="str">
        <v>بهران</v>
      </c>
      <c r="B573" s="3" t="str">
        <v>چسبندگی</v>
      </c>
      <c r="C573" s="3">
        <v>1</v>
      </c>
      <c r="E573" s="3" t="str">
        <v>بهران</v>
      </c>
      <c r="P573" s="3" t="str">
        <f t="shared" si="75"/>
        <v>برند ایرانی</v>
      </c>
      <c r="Q573" s="3" t="str">
        <f t="shared" si="76"/>
        <v>گریس نشدن (عدم چسبندگی)</v>
      </c>
      <c r="R573" s="3">
        <f t="shared" si="77"/>
        <v>1</v>
      </c>
      <c r="S573" s="3" t="str">
        <f t="shared" si="78"/>
        <v>برند ایرانی - گریس نشدن (عدم چسبندگی)</v>
      </c>
      <c r="V573" s="3" t="str">
        <f t="shared" si="79"/>
        <v/>
      </c>
      <c r="AG573" s="3" t="str">
        <f>_xlfn.IFNA(IF(VLOOKUP(A573,$J$2:$M$200,4,0) &lt;&gt; 0, VLOOKUP(A573,$J$2:$M$200,4,0), ""),"")</f>
        <v>برند</v>
      </c>
      <c r="AH573" s="3" t="str">
        <f>_xlfn.IFNA(IF(VLOOKUP(B573,$J$2:$M$200,4,0) &lt;&gt; 0, VLOOKUP(B573,$J$2:$M$200,4,0), ""),"")</f>
        <v>کیفیت</v>
      </c>
      <c r="AI573" s="3">
        <f>IF(AND(AG573&lt;&gt;"",AH573&lt;&gt;"", AG573&lt;&gt;AH573),C573,"")</f>
        <v>1</v>
      </c>
      <c r="AJ573" s="3" t="str">
        <f t="shared" si="80"/>
        <v>برند To کیفیت</v>
      </c>
      <c r="AU573" s="3" t="str">
        <f t="shared" si="82"/>
        <v/>
      </c>
      <c r="AV573" s="3" t="str">
        <f t="shared" si="81"/>
        <v/>
      </c>
    </row>
    <row r="574" spans="1:48" x14ac:dyDescent="0.3">
      <c r="A574" s="3" t="str">
        <v>مطمئن</v>
      </c>
      <c r="B574" s="3" t="str">
        <v>کارکرد</v>
      </c>
      <c r="C574" s="3">
        <v>1</v>
      </c>
      <c r="E574" s="3" t="str">
        <v>مطمئن</v>
      </c>
      <c r="P574" s="3" t="str">
        <f t="shared" si="75"/>
        <v>اعتماد به سرویسکار</v>
      </c>
      <c r="Q574" s="3" t="str">
        <f t="shared" si="76"/>
        <v>قابلیت طی مسافت بیشتر</v>
      </c>
      <c r="R574" s="3">
        <f t="shared" si="77"/>
        <v>1</v>
      </c>
      <c r="S574" s="3" t="str">
        <f t="shared" si="78"/>
        <v>اعتماد به سرویسکار - قابلیت طی مسافت بیشتر</v>
      </c>
      <c r="V574" s="3" t="str">
        <f t="shared" si="79"/>
        <v/>
      </c>
      <c r="AG574" s="3" t="str">
        <f>_xlfn.IFNA(IF(VLOOKUP(A574,$J$2:$M$200,4,0) &lt;&gt; 0, VLOOKUP(A574,$J$2:$M$200,4,0), ""),"")</f>
        <v>سرویس کار</v>
      </c>
      <c r="AH574" s="3" t="str">
        <f>_xlfn.IFNA(IF(VLOOKUP(B574,$J$2:$M$200,4,0) &lt;&gt; 0, VLOOKUP(B574,$J$2:$M$200,4,0), ""),"")</f>
        <v>کیفیت</v>
      </c>
      <c r="AI574" s="3">
        <f>IF(AND(AG574&lt;&gt;"",AH574&lt;&gt;"", AG574&lt;&gt;AH574),C574,"")</f>
        <v>1</v>
      </c>
      <c r="AJ574" s="3" t="str">
        <f t="shared" si="80"/>
        <v>سرویس کار To کیفیت</v>
      </c>
      <c r="AU574" s="3" t="str">
        <f t="shared" si="82"/>
        <v/>
      </c>
      <c r="AV574" s="3" t="str">
        <f t="shared" si="81"/>
        <v/>
      </c>
    </row>
    <row r="575" spans="1:48" x14ac:dyDescent="0.3">
      <c r="A575" s="3" t="str">
        <v>مطمئن</v>
      </c>
      <c r="B575" s="3" t="str">
        <v>رنگ</v>
      </c>
      <c r="C575" s="3">
        <v>1</v>
      </c>
      <c r="E575" s="3" t="str">
        <v>مطمئن</v>
      </c>
      <c r="P575" s="3" t="str">
        <f t="shared" si="75"/>
        <v>اعتماد به سرویسکار</v>
      </c>
      <c r="Q575" s="3" t="str">
        <f t="shared" si="76"/>
        <v>شفافیت روغن موتور</v>
      </c>
      <c r="R575" s="3">
        <f t="shared" si="77"/>
        <v>1</v>
      </c>
      <c r="S575" s="3" t="str">
        <f t="shared" si="78"/>
        <v>اعتماد به سرویسکار - شفافیت روغن موتور</v>
      </c>
      <c r="V575" s="3" t="str">
        <f t="shared" si="79"/>
        <v/>
      </c>
      <c r="AG575" s="3" t="str">
        <f>_xlfn.IFNA(IF(VLOOKUP(A575,$J$2:$M$200,4,0) &lt;&gt; 0, VLOOKUP(A575,$J$2:$M$200,4,0), ""),"")</f>
        <v>سرویس کار</v>
      </c>
      <c r="AH575" s="3" t="str">
        <f>_xlfn.IFNA(IF(VLOOKUP(B575,$J$2:$M$200,4,0) &lt;&gt; 0, VLOOKUP(B575,$J$2:$M$200,4,0), ""),"")</f>
        <v>کیفیت</v>
      </c>
      <c r="AI575" s="3">
        <f>IF(AND(AG575&lt;&gt;"",AH575&lt;&gt;"", AG575&lt;&gt;AH575),C575,"")</f>
        <v>1</v>
      </c>
      <c r="AJ575" s="3" t="str">
        <f t="shared" si="80"/>
        <v>سرویس کار To کیفیت</v>
      </c>
      <c r="AU575" s="3" t="str">
        <f t="shared" si="82"/>
        <v/>
      </c>
      <c r="AV575" s="3" t="str">
        <f t="shared" si="81"/>
        <v/>
      </c>
    </row>
    <row r="576" spans="1:48" x14ac:dyDescent="0.3">
      <c r="A576" s="3" t="str">
        <v>استاندارد</v>
      </c>
      <c r="B576" s="3" t="str">
        <v>خارجی</v>
      </c>
      <c r="C576" s="3">
        <v>1</v>
      </c>
      <c r="E576" s="3" t="str">
        <v>استاندارد</v>
      </c>
      <c r="P576" s="3" t="str">
        <f t="shared" si="75"/>
        <v>استاندارد</v>
      </c>
      <c r="Q576" s="3" t="str">
        <f t="shared" si="76"/>
        <v>برند وارداتی</v>
      </c>
      <c r="R576" s="3">
        <f t="shared" si="77"/>
        <v>1</v>
      </c>
      <c r="S576" s="3" t="str">
        <f t="shared" si="78"/>
        <v>استاندارد - برند وارداتی</v>
      </c>
      <c r="V576" s="3" t="str">
        <f t="shared" si="79"/>
        <v/>
      </c>
      <c r="AG576" s="3" t="str">
        <f>_xlfn.IFNA(IF(VLOOKUP(A576,$J$2:$M$200,4,0) &lt;&gt; 0, VLOOKUP(A576,$J$2:$M$200,4,0), ""),"")</f>
        <v>کیفیت</v>
      </c>
      <c r="AH576" s="3" t="str">
        <f>_xlfn.IFNA(IF(VLOOKUP(B576,$J$2:$M$200,4,0) &lt;&gt; 0, VLOOKUP(B576,$J$2:$M$200,4,0), ""),"")</f>
        <v>برند</v>
      </c>
      <c r="AI576" s="3">
        <f>IF(AND(AG576&lt;&gt;"",AH576&lt;&gt;"", AG576&lt;&gt;AH576),C576,"")</f>
        <v>1</v>
      </c>
      <c r="AJ576" s="3" t="str">
        <f t="shared" si="80"/>
        <v>کیفیت To برند</v>
      </c>
      <c r="AU576" s="3" t="str">
        <f t="shared" si="82"/>
        <v/>
      </c>
      <c r="AV576" s="3" t="str">
        <f t="shared" si="81"/>
        <v/>
      </c>
    </row>
    <row r="577" spans="1:48" x14ac:dyDescent="0.3">
      <c r="A577" s="3" t="str">
        <v>رنگ</v>
      </c>
      <c r="B577" s="3" t="str">
        <v>استاندارد</v>
      </c>
      <c r="C577" s="3">
        <v>1</v>
      </c>
      <c r="E577" s="3" t="str">
        <v>رنگ</v>
      </c>
      <c r="P577" s="3" t="str">
        <f t="shared" si="75"/>
        <v>شفافیت روغن موتور</v>
      </c>
      <c r="Q577" s="3" t="str">
        <f t="shared" si="76"/>
        <v>استاندارد</v>
      </c>
      <c r="R577" s="3">
        <f t="shared" si="77"/>
        <v>1</v>
      </c>
      <c r="S577" s="3" t="str">
        <f t="shared" si="78"/>
        <v>شفافیت روغن موتور - استاندارد</v>
      </c>
      <c r="V577" s="3" t="str">
        <f t="shared" si="79"/>
        <v/>
      </c>
      <c r="AG577" s="3" t="str">
        <f>_xlfn.IFNA(IF(VLOOKUP(A577,$J$2:$M$200,4,0) &lt;&gt; 0, VLOOKUP(A577,$J$2:$M$200,4,0), ""),"")</f>
        <v>کیفیت</v>
      </c>
      <c r="AH577" s="3" t="str">
        <f>_xlfn.IFNA(IF(VLOOKUP(B577,$J$2:$M$200,4,0) &lt;&gt; 0, VLOOKUP(B577,$J$2:$M$200,4,0), ""),"")</f>
        <v>کیفیت</v>
      </c>
      <c r="AI577" s="3" t="str">
        <f>IF(AND(AG577&lt;&gt;"",AH577&lt;&gt;"", AG577&lt;&gt;AH577),C577,"")</f>
        <v/>
      </c>
      <c r="AJ577" s="3" t="str">
        <f t="shared" si="80"/>
        <v/>
      </c>
      <c r="AU577" s="3">
        <f t="shared" si="82"/>
        <v>1</v>
      </c>
      <c r="AV577" s="3" t="str">
        <f t="shared" si="81"/>
        <v>کیفیت To کیفیت</v>
      </c>
    </row>
    <row r="578" spans="1:48" x14ac:dyDescent="0.3">
      <c r="A578" s="3" t="str">
        <v>صدا</v>
      </c>
      <c r="B578" s="3" t="str">
        <v>بهران</v>
      </c>
      <c r="C578" s="3">
        <v>1</v>
      </c>
      <c r="E578" s="3" t="str">
        <v>صدا</v>
      </c>
      <c r="P578" s="3" t="str">
        <f t="shared" ref="P578:P641" si="83">_xlfn.IFNA(IF(VLOOKUP(A578,$J$2:$M$200,3,0) &lt;&gt; 0, VLOOKUP(A578,$J$2:$M$200,3,0), ""),"")</f>
        <v>نرم و روان حرکت کردن موتور</v>
      </c>
      <c r="Q578" s="3" t="str">
        <f t="shared" si="76"/>
        <v>برند ایرانی</v>
      </c>
      <c r="R578" s="3">
        <f t="shared" si="77"/>
        <v>1</v>
      </c>
      <c r="S578" s="3" t="str">
        <f t="shared" si="78"/>
        <v>نرم و روان حرکت کردن موتور - برند ایرانی</v>
      </c>
      <c r="V578" s="3" t="str">
        <f t="shared" si="79"/>
        <v/>
      </c>
      <c r="AG578" s="3" t="str">
        <f>_xlfn.IFNA(IF(VLOOKUP(A578,$J$2:$M$200,4,0) &lt;&gt; 0, VLOOKUP(A578,$J$2:$M$200,4,0), ""),"")</f>
        <v>کیفیت</v>
      </c>
      <c r="AH578" s="3" t="str">
        <f>_xlfn.IFNA(IF(VLOOKUP(B578,$J$2:$M$200,4,0) &lt;&gt; 0, VLOOKUP(B578,$J$2:$M$200,4,0), ""),"")</f>
        <v>برند</v>
      </c>
      <c r="AI578" s="3">
        <f>IF(AND(AG578&lt;&gt;"",AH578&lt;&gt;"", AG578&lt;&gt;AH578),C578,"")</f>
        <v>1</v>
      </c>
      <c r="AJ578" s="3" t="str">
        <f t="shared" si="80"/>
        <v>کیفیت To برند</v>
      </c>
      <c r="AU578" s="3" t="str">
        <f t="shared" si="82"/>
        <v/>
      </c>
      <c r="AV578" s="3" t="str">
        <f t="shared" si="81"/>
        <v/>
      </c>
    </row>
    <row r="579" spans="1:48" x14ac:dyDescent="0.3">
      <c r="A579" s="3" t="str">
        <v>چسبندگی</v>
      </c>
      <c r="B579" s="3" t="str">
        <v>ایران</v>
      </c>
      <c r="C579" s="3">
        <v>1</v>
      </c>
      <c r="E579" s="3" t="str">
        <v>چسبندگی</v>
      </c>
      <c r="P579" s="3" t="str">
        <f t="shared" si="83"/>
        <v>گریس نشدن (عدم چسبندگی)</v>
      </c>
      <c r="Q579" s="3" t="str">
        <f t="shared" ref="Q579:Q642" si="84">_xlfn.IFNA(IF(VLOOKUP(B579,$J$2:$M$200,3,0) &lt;&gt; 0, VLOOKUP(B579,$J$2:$M$200,3,0), ""),"")</f>
        <v>برند ایرانی</v>
      </c>
      <c r="R579" s="3">
        <f t="shared" ref="R579:R642" si="85">IF(AND(P579&lt;&gt;"",Q579&lt;&gt;"", P579&lt;&gt;Q579),C579,"")</f>
        <v>1</v>
      </c>
      <c r="S579" s="3" t="str">
        <f t="shared" ref="S579:S642" si="86">IF(R579&lt;&gt;"",_xlfn.CONCAT(P579," - ",Q579),"")</f>
        <v>گریس نشدن (عدم چسبندگی) - برند ایرانی</v>
      </c>
      <c r="V579" s="3" t="str">
        <f t="shared" ref="V579:V642" si="87">IF(U579&lt;&gt;"",SUMIFS(R:R,S:S,U579),"")</f>
        <v/>
      </c>
      <c r="AG579" s="3" t="str">
        <f>_xlfn.IFNA(IF(VLOOKUP(A579,$J$2:$M$200,4,0) &lt;&gt; 0, VLOOKUP(A579,$J$2:$M$200,4,0), ""),"")</f>
        <v>کیفیت</v>
      </c>
      <c r="AH579" s="3" t="str">
        <f>_xlfn.IFNA(IF(VLOOKUP(B579,$J$2:$M$200,4,0) &lt;&gt; 0, VLOOKUP(B579,$J$2:$M$200,4,0), ""),"")</f>
        <v>برند</v>
      </c>
      <c r="AI579" s="3">
        <f>IF(AND(AG579&lt;&gt;"",AH579&lt;&gt;"", AG579&lt;&gt;AH579),C579,"")</f>
        <v>1</v>
      </c>
      <c r="AJ579" s="3" t="str">
        <f t="shared" ref="AJ579:AJ642" si="88">IF(AI579&lt;&gt;"",_xlfn.CONCAT(AG579," To ",AH579),"")</f>
        <v>کیفیت To برند</v>
      </c>
      <c r="AU579" s="3" t="str">
        <f t="shared" si="82"/>
        <v/>
      </c>
      <c r="AV579" s="3" t="str">
        <f t="shared" ref="AV579:AV642" si="89">IF(AU579&lt;&gt;"",_xlfn.CONCAT(AG579," To ",AH579),"")</f>
        <v/>
      </c>
    </row>
    <row r="580" spans="1:48" x14ac:dyDescent="0.3">
      <c r="A580" s="3" t="str">
        <v>پیشنهاد</v>
      </c>
      <c r="B580" s="3" t="str">
        <v>5W20</v>
      </c>
      <c r="C580" s="3">
        <v>1</v>
      </c>
      <c r="E580" s="3" t="str">
        <v>پیشنهاد</v>
      </c>
      <c r="P580" s="3" t="str">
        <f t="shared" si="83"/>
        <v>سرویسکار توصیه شده</v>
      </c>
      <c r="Q580" s="3" t="str">
        <f t="shared" si="84"/>
        <v>استاندارد</v>
      </c>
      <c r="R580" s="3">
        <f t="shared" si="85"/>
        <v>1</v>
      </c>
      <c r="S580" s="3" t="str">
        <f t="shared" si="86"/>
        <v>سرویسکار توصیه شده - استاندارد</v>
      </c>
      <c r="V580" s="3" t="str">
        <f t="shared" si="87"/>
        <v/>
      </c>
      <c r="AG580" s="3" t="str">
        <f>_xlfn.IFNA(IF(VLOOKUP(A580,$J$2:$M$200,4,0) &lt;&gt; 0, VLOOKUP(A580,$J$2:$M$200,4,0), ""),"")</f>
        <v>سرویس کار</v>
      </c>
      <c r="AH580" s="3" t="str">
        <f>_xlfn.IFNA(IF(VLOOKUP(B580,$J$2:$M$200,4,0) &lt;&gt; 0, VLOOKUP(B580,$J$2:$M$200,4,0), ""),"")</f>
        <v>کیفیت</v>
      </c>
      <c r="AI580" s="3">
        <f>IF(AND(AG580&lt;&gt;"",AH580&lt;&gt;"", AG580&lt;&gt;AH580),C580,"")</f>
        <v>1</v>
      </c>
      <c r="AJ580" s="3" t="str">
        <f t="shared" si="88"/>
        <v>سرویس کار To کیفیت</v>
      </c>
      <c r="AU580" s="3" t="str">
        <f t="shared" si="82"/>
        <v/>
      </c>
      <c r="AV580" s="3" t="str">
        <f t="shared" si="89"/>
        <v/>
      </c>
    </row>
    <row r="581" spans="1:48" x14ac:dyDescent="0.3">
      <c r="A581" s="3" t="str">
        <v>یاتاقان</v>
      </c>
      <c r="B581" s="3" t="str">
        <v>5W20</v>
      </c>
      <c r="C581" s="3">
        <v>1</v>
      </c>
      <c r="E581" s="3" t="str">
        <v>یاتاقان</v>
      </c>
      <c r="P581" s="3" t="str">
        <f t="shared" si="83"/>
        <v>گریس نشدن (عدم چسبندگی)</v>
      </c>
      <c r="Q581" s="3" t="str">
        <f t="shared" si="84"/>
        <v>استاندارد</v>
      </c>
      <c r="R581" s="3">
        <f t="shared" si="85"/>
        <v>1</v>
      </c>
      <c r="S581" s="3" t="str">
        <f t="shared" si="86"/>
        <v>گریس نشدن (عدم چسبندگی) - استاندارد</v>
      </c>
      <c r="V581" s="3" t="str">
        <f t="shared" si="87"/>
        <v/>
      </c>
      <c r="AG581" s="3" t="str">
        <f>_xlfn.IFNA(IF(VLOOKUP(A581,$J$2:$M$200,4,0) &lt;&gt; 0, VLOOKUP(A581,$J$2:$M$200,4,0), ""),"")</f>
        <v>کیفیت</v>
      </c>
      <c r="AH581" s="3" t="str">
        <f>_xlfn.IFNA(IF(VLOOKUP(B581,$J$2:$M$200,4,0) &lt;&gt; 0, VLOOKUP(B581,$J$2:$M$200,4,0), ""),"")</f>
        <v>کیفیت</v>
      </c>
      <c r="AI581" s="3" t="str">
        <f>IF(AND(AG581&lt;&gt;"",AH581&lt;&gt;"", AG581&lt;&gt;AH581),C581,"")</f>
        <v/>
      </c>
      <c r="AJ581" s="3" t="str">
        <f t="shared" si="88"/>
        <v/>
      </c>
      <c r="AU581" s="3">
        <f t="shared" si="82"/>
        <v>1</v>
      </c>
      <c r="AV581" s="3" t="str">
        <f t="shared" si="89"/>
        <v>کیفیت To کیفیت</v>
      </c>
    </row>
    <row r="582" spans="1:48" x14ac:dyDescent="0.3">
      <c r="A582" s="3" t="str">
        <v>یاتاقان</v>
      </c>
      <c r="B582" s="3" t="str">
        <v>پیشنهاد</v>
      </c>
      <c r="C582" s="3">
        <v>1</v>
      </c>
      <c r="E582" s="3" t="str">
        <v>یاتاقان</v>
      </c>
      <c r="P582" s="3" t="str">
        <f t="shared" si="83"/>
        <v>گریس نشدن (عدم چسبندگی)</v>
      </c>
      <c r="Q582" s="3" t="str">
        <f t="shared" si="84"/>
        <v>سرویسکار توصیه شده</v>
      </c>
      <c r="R582" s="3">
        <f t="shared" si="85"/>
        <v>1</v>
      </c>
      <c r="S582" s="3" t="str">
        <f t="shared" si="86"/>
        <v>گریس نشدن (عدم چسبندگی) - سرویسکار توصیه شده</v>
      </c>
      <c r="V582" s="3" t="str">
        <f t="shared" si="87"/>
        <v/>
      </c>
      <c r="AG582" s="3" t="str">
        <f>_xlfn.IFNA(IF(VLOOKUP(A582,$J$2:$M$200,4,0) &lt;&gt; 0, VLOOKUP(A582,$J$2:$M$200,4,0), ""),"")</f>
        <v>کیفیت</v>
      </c>
      <c r="AH582" s="3" t="str">
        <f>_xlfn.IFNA(IF(VLOOKUP(B582,$J$2:$M$200,4,0) &lt;&gt; 0, VLOOKUP(B582,$J$2:$M$200,4,0), ""),"")</f>
        <v>سرویس کار</v>
      </c>
      <c r="AI582" s="3">
        <f>IF(AND(AG582&lt;&gt;"",AH582&lt;&gt;"", AG582&lt;&gt;AH582),C582,"")</f>
        <v>1</v>
      </c>
      <c r="AJ582" s="3" t="str">
        <f t="shared" si="88"/>
        <v>کیفیت To سرویس کار</v>
      </c>
      <c r="AU582" s="3" t="str">
        <f t="shared" si="82"/>
        <v/>
      </c>
      <c r="AV582" s="3" t="str">
        <f t="shared" si="89"/>
        <v/>
      </c>
    </row>
    <row r="583" spans="1:48" x14ac:dyDescent="0.3">
      <c r="A583" s="3" t="str">
        <v>ایران</v>
      </c>
      <c r="B583" s="3" t="str">
        <v>5W20</v>
      </c>
      <c r="C583" s="3">
        <v>1</v>
      </c>
      <c r="E583" s="3" t="str">
        <v>ایران</v>
      </c>
      <c r="P583" s="3" t="str">
        <f t="shared" si="83"/>
        <v>برند ایرانی</v>
      </c>
      <c r="Q583" s="3" t="str">
        <f t="shared" si="84"/>
        <v>استاندارد</v>
      </c>
      <c r="R583" s="3">
        <f t="shared" si="85"/>
        <v>1</v>
      </c>
      <c r="S583" s="3" t="str">
        <f t="shared" si="86"/>
        <v>برند ایرانی - استاندارد</v>
      </c>
      <c r="V583" s="3" t="str">
        <f t="shared" si="87"/>
        <v/>
      </c>
      <c r="AG583" s="3" t="str">
        <f>_xlfn.IFNA(IF(VLOOKUP(A583,$J$2:$M$200,4,0) &lt;&gt; 0, VLOOKUP(A583,$J$2:$M$200,4,0), ""),"")</f>
        <v>برند</v>
      </c>
      <c r="AH583" s="3" t="str">
        <f>_xlfn.IFNA(IF(VLOOKUP(B583,$J$2:$M$200,4,0) &lt;&gt; 0, VLOOKUP(B583,$J$2:$M$200,4,0), ""),"")</f>
        <v>کیفیت</v>
      </c>
      <c r="AI583" s="3">
        <f>IF(AND(AG583&lt;&gt;"",AH583&lt;&gt;"", AG583&lt;&gt;AH583),C583,"")</f>
        <v>1</v>
      </c>
      <c r="AJ583" s="3" t="str">
        <f t="shared" si="88"/>
        <v>برند To کیفیت</v>
      </c>
      <c r="AU583" s="3" t="str">
        <f t="shared" si="82"/>
        <v/>
      </c>
      <c r="AV583" s="3" t="str">
        <f t="shared" si="89"/>
        <v/>
      </c>
    </row>
    <row r="584" spans="1:48" x14ac:dyDescent="0.3">
      <c r="A584" s="3" t="str">
        <v>آشنا</v>
      </c>
      <c r="B584" s="3" t="str">
        <v>مکانیک</v>
      </c>
      <c r="C584" s="3">
        <v>1</v>
      </c>
      <c r="E584" s="3" t="str">
        <v>آشنا</v>
      </c>
      <c r="P584" s="3" t="str">
        <f t="shared" si="83"/>
        <v>آشناییت با سرویسکار</v>
      </c>
      <c r="Q584" s="3" t="str">
        <f t="shared" si="84"/>
        <v>سرویسکار توصیه شده</v>
      </c>
      <c r="R584" s="3">
        <f t="shared" si="85"/>
        <v>1</v>
      </c>
      <c r="S584" s="3" t="str">
        <f t="shared" si="86"/>
        <v>آشناییت با سرویسکار - سرویسکار توصیه شده</v>
      </c>
      <c r="V584" s="3" t="str">
        <f t="shared" si="87"/>
        <v/>
      </c>
      <c r="AG584" s="3" t="str">
        <f>_xlfn.IFNA(IF(VLOOKUP(A584,$J$2:$M$200,4,0) &lt;&gt; 0, VLOOKUP(A584,$J$2:$M$200,4,0), ""),"")</f>
        <v>سرویس کار</v>
      </c>
      <c r="AH584" s="3" t="str">
        <f>_xlfn.IFNA(IF(VLOOKUP(B584,$J$2:$M$200,4,0) &lt;&gt; 0, VLOOKUP(B584,$J$2:$M$200,4,0), ""),"")</f>
        <v>سرویس کار</v>
      </c>
      <c r="AI584" s="3" t="str">
        <f>IF(AND(AG584&lt;&gt;"",AH584&lt;&gt;"", AG584&lt;&gt;AH584),C584,"")</f>
        <v/>
      </c>
      <c r="AJ584" s="3" t="str">
        <f t="shared" si="88"/>
        <v/>
      </c>
      <c r="AU584" s="3">
        <f t="shared" si="82"/>
        <v>1</v>
      </c>
      <c r="AV584" s="3" t="str">
        <f t="shared" si="89"/>
        <v>سرویس کار To سرویس کار</v>
      </c>
    </row>
    <row r="585" spans="1:48" x14ac:dyDescent="0.3">
      <c r="A585" s="3" t="str">
        <v>صدا</v>
      </c>
      <c r="B585" s="3" t="str">
        <v>ایران</v>
      </c>
      <c r="C585" s="3">
        <v>1</v>
      </c>
      <c r="E585" s="3" t="str">
        <v>صدا</v>
      </c>
      <c r="P585" s="3" t="str">
        <f t="shared" si="83"/>
        <v>نرم و روان حرکت کردن موتور</v>
      </c>
      <c r="Q585" s="3" t="str">
        <f t="shared" si="84"/>
        <v>برند ایرانی</v>
      </c>
      <c r="R585" s="3">
        <f t="shared" si="85"/>
        <v>1</v>
      </c>
      <c r="S585" s="3" t="str">
        <f t="shared" si="86"/>
        <v>نرم و روان حرکت کردن موتور - برند ایرانی</v>
      </c>
      <c r="V585" s="3" t="str">
        <f t="shared" si="87"/>
        <v/>
      </c>
      <c r="AG585" s="3" t="str">
        <f>_xlfn.IFNA(IF(VLOOKUP(A585,$J$2:$M$200,4,0) &lt;&gt; 0, VLOOKUP(A585,$J$2:$M$200,4,0), ""),"")</f>
        <v>کیفیت</v>
      </c>
      <c r="AH585" s="3" t="str">
        <f>_xlfn.IFNA(IF(VLOOKUP(B585,$J$2:$M$200,4,0) &lt;&gt; 0, VLOOKUP(B585,$J$2:$M$200,4,0), ""),"")</f>
        <v>برند</v>
      </c>
      <c r="AI585" s="3">
        <f>IF(AND(AG585&lt;&gt;"",AH585&lt;&gt;"", AG585&lt;&gt;AH585),C585,"")</f>
        <v>1</v>
      </c>
      <c r="AJ585" s="3" t="str">
        <f t="shared" si="88"/>
        <v>کیفیت To برند</v>
      </c>
      <c r="AU585" s="3" t="str">
        <f t="shared" si="82"/>
        <v/>
      </c>
      <c r="AV585" s="3" t="str">
        <f t="shared" si="89"/>
        <v/>
      </c>
    </row>
    <row r="586" spans="1:48" x14ac:dyDescent="0.3">
      <c r="A586" s="3" t="str">
        <v>صدا</v>
      </c>
      <c r="B586" s="3" t="str">
        <v>کارکرد</v>
      </c>
      <c r="C586" s="3">
        <v>1</v>
      </c>
      <c r="E586" s="3" t="str">
        <v>صدا</v>
      </c>
      <c r="P586" s="3" t="str">
        <f t="shared" si="83"/>
        <v>نرم و روان حرکت کردن موتور</v>
      </c>
      <c r="Q586" s="3" t="str">
        <f t="shared" si="84"/>
        <v>قابلیت طی مسافت بیشتر</v>
      </c>
      <c r="R586" s="3">
        <f t="shared" si="85"/>
        <v>1</v>
      </c>
      <c r="S586" s="3" t="str">
        <f t="shared" si="86"/>
        <v>نرم و روان حرکت کردن موتور - قابلیت طی مسافت بیشتر</v>
      </c>
      <c r="V586" s="3" t="str">
        <f t="shared" si="87"/>
        <v/>
      </c>
      <c r="AG586" s="3" t="str">
        <f>_xlfn.IFNA(IF(VLOOKUP(A586,$J$2:$M$200,4,0) &lt;&gt; 0, VLOOKUP(A586,$J$2:$M$200,4,0), ""),"")</f>
        <v>کیفیت</v>
      </c>
      <c r="AH586" s="3" t="str">
        <f>_xlfn.IFNA(IF(VLOOKUP(B586,$J$2:$M$200,4,0) &lt;&gt; 0, VLOOKUP(B586,$J$2:$M$200,4,0), ""),"")</f>
        <v>کیفیت</v>
      </c>
      <c r="AI586" s="3" t="str">
        <f>IF(AND(AG586&lt;&gt;"",AH586&lt;&gt;"", AG586&lt;&gt;AH586),C586,"")</f>
        <v/>
      </c>
      <c r="AJ586" s="3" t="str">
        <f t="shared" si="88"/>
        <v/>
      </c>
      <c r="AU586" s="3">
        <f t="shared" si="82"/>
        <v>1</v>
      </c>
      <c r="AV586" s="3" t="str">
        <f t="shared" si="89"/>
        <v>کیفیت To کیفیت</v>
      </c>
    </row>
    <row r="587" spans="1:48" x14ac:dyDescent="0.3">
      <c r="A587" s="3" t="str">
        <v>تقلب</v>
      </c>
      <c r="B587" s="3" t="str">
        <v>معتمد</v>
      </c>
      <c r="C587" s="3">
        <v>1</v>
      </c>
      <c r="E587" s="3" t="str">
        <v>تقلب</v>
      </c>
      <c r="P587" s="3" t="str">
        <f t="shared" si="83"/>
        <v>اصالت روغن موتور</v>
      </c>
      <c r="Q587" s="3" t="str">
        <f t="shared" si="84"/>
        <v>اعتماد به سرویسکار</v>
      </c>
      <c r="R587" s="3">
        <f t="shared" si="85"/>
        <v>1</v>
      </c>
      <c r="S587" s="3" t="str">
        <f t="shared" si="86"/>
        <v>اصالت روغن موتور - اعتماد به سرویسکار</v>
      </c>
      <c r="V587" s="3" t="str">
        <f t="shared" si="87"/>
        <v/>
      </c>
      <c r="AG587" s="3" t="str">
        <f>_xlfn.IFNA(IF(VLOOKUP(A587,$J$2:$M$200,4,0) &lt;&gt; 0, VLOOKUP(A587,$J$2:$M$200,4,0), ""),"")</f>
        <v>برند</v>
      </c>
      <c r="AH587" s="3" t="str">
        <f>_xlfn.IFNA(IF(VLOOKUP(B587,$J$2:$M$200,4,0) &lt;&gt; 0, VLOOKUP(B587,$J$2:$M$200,4,0), ""),"")</f>
        <v>سرویس کار</v>
      </c>
      <c r="AI587" s="3">
        <f>IF(AND(AG587&lt;&gt;"",AH587&lt;&gt;"", AG587&lt;&gt;AH587),C587,"")</f>
        <v>1</v>
      </c>
      <c r="AJ587" s="3" t="str">
        <f t="shared" si="88"/>
        <v>برند To سرویس کار</v>
      </c>
      <c r="AU587" s="3" t="str">
        <f t="shared" si="82"/>
        <v/>
      </c>
      <c r="AV587" s="3" t="str">
        <f t="shared" si="89"/>
        <v/>
      </c>
    </row>
    <row r="588" spans="1:48" x14ac:dyDescent="0.3">
      <c r="A588" s="3" t="str">
        <v>آشنا</v>
      </c>
      <c r="B588" s="3" t="str">
        <v>تقلب</v>
      </c>
      <c r="C588" s="3">
        <v>1</v>
      </c>
      <c r="E588" s="3" t="str">
        <v>آشنا</v>
      </c>
      <c r="P588" s="3" t="str">
        <f t="shared" si="83"/>
        <v>آشناییت با سرویسکار</v>
      </c>
      <c r="Q588" s="3" t="str">
        <f t="shared" si="84"/>
        <v>اصالت روغن موتور</v>
      </c>
      <c r="R588" s="3">
        <f t="shared" si="85"/>
        <v>1</v>
      </c>
      <c r="S588" s="3" t="str">
        <f t="shared" si="86"/>
        <v>آشناییت با سرویسکار - اصالت روغن موتور</v>
      </c>
      <c r="V588" s="3" t="str">
        <f t="shared" si="87"/>
        <v/>
      </c>
      <c r="AG588" s="3" t="str">
        <f>_xlfn.IFNA(IF(VLOOKUP(A588,$J$2:$M$200,4,0) &lt;&gt; 0, VLOOKUP(A588,$J$2:$M$200,4,0), ""),"")</f>
        <v>سرویس کار</v>
      </c>
      <c r="AH588" s="3" t="str">
        <f>_xlfn.IFNA(IF(VLOOKUP(B588,$J$2:$M$200,4,0) &lt;&gt; 0, VLOOKUP(B588,$J$2:$M$200,4,0), ""),"")</f>
        <v>برند</v>
      </c>
      <c r="AI588" s="3">
        <f>IF(AND(AG588&lt;&gt;"",AH588&lt;&gt;"", AG588&lt;&gt;AH588),C588,"")</f>
        <v>1</v>
      </c>
      <c r="AJ588" s="3" t="str">
        <f t="shared" si="88"/>
        <v>سرویس کار To برند</v>
      </c>
      <c r="AU588" s="3" t="str">
        <f t="shared" si="82"/>
        <v/>
      </c>
      <c r="AV588" s="3" t="str">
        <f t="shared" si="89"/>
        <v/>
      </c>
    </row>
    <row r="589" spans="1:48" x14ac:dyDescent="0.3">
      <c r="A589" s="3" t="str">
        <v>تقلبی</v>
      </c>
      <c r="B589" s="3" t="str">
        <v>معتمد</v>
      </c>
      <c r="C589" s="3">
        <v>1</v>
      </c>
      <c r="E589" s="3" t="str">
        <v>تقلبی</v>
      </c>
      <c r="P589" s="3" t="str">
        <f t="shared" si="83"/>
        <v>اصالت روغن موتور</v>
      </c>
      <c r="Q589" s="3" t="str">
        <f t="shared" si="84"/>
        <v>اعتماد به سرویسکار</v>
      </c>
      <c r="R589" s="3">
        <f t="shared" si="85"/>
        <v>1</v>
      </c>
      <c r="S589" s="3" t="str">
        <f t="shared" si="86"/>
        <v>اصالت روغن موتور - اعتماد به سرویسکار</v>
      </c>
      <c r="V589" s="3" t="str">
        <f t="shared" si="87"/>
        <v/>
      </c>
      <c r="AG589" s="3" t="str">
        <f>_xlfn.IFNA(IF(VLOOKUP(A589,$J$2:$M$200,4,0) &lt;&gt; 0, VLOOKUP(A589,$J$2:$M$200,4,0), ""),"")</f>
        <v>برند</v>
      </c>
      <c r="AH589" s="3" t="str">
        <f>_xlfn.IFNA(IF(VLOOKUP(B589,$J$2:$M$200,4,0) &lt;&gt; 0, VLOOKUP(B589,$J$2:$M$200,4,0), ""),"")</f>
        <v>سرویس کار</v>
      </c>
      <c r="AI589" s="3">
        <f>IF(AND(AG589&lt;&gt;"",AH589&lt;&gt;"", AG589&lt;&gt;AH589),C589,"")</f>
        <v>1</v>
      </c>
      <c r="AJ589" s="3" t="str">
        <f t="shared" si="88"/>
        <v>برند To سرویس کار</v>
      </c>
      <c r="AU589" s="3" t="str">
        <f t="shared" si="82"/>
        <v/>
      </c>
      <c r="AV589" s="3" t="str">
        <f t="shared" si="89"/>
        <v/>
      </c>
    </row>
    <row r="590" spans="1:48" x14ac:dyDescent="0.3">
      <c r="A590" s="3" t="str">
        <v>تقلبی</v>
      </c>
      <c r="B590" s="3" t="str">
        <v>آشنا</v>
      </c>
      <c r="C590" s="3">
        <v>1</v>
      </c>
      <c r="E590" s="3" t="str">
        <v>تقلبی</v>
      </c>
      <c r="P590" s="3" t="str">
        <f t="shared" si="83"/>
        <v>اصالت روغن موتور</v>
      </c>
      <c r="Q590" s="3" t="str">
        <f t="shared" si="84"/>
        <v>آشناییت با سرویسکار</v>
      </c>
      <c r="R590" s="3">
        <f t="shared" si="85"/>
        <v>1</v>
      </c>
      <c r="S590" s="3" t="str">
        <f t="shared" si="86"/>
        <v>اصالت روغن موتور - آشناییت با سرویسکار</v>
      </c>
      <c r="V590" s="3" t="str">
        <f t="shared" si="87"/>
        <v/>
      </c>
      <c r="AG590" s="3" t="str">
        <f>_xlfn.IFNA(IF(VLOOKUP(A590,$J$2:$M$200,4,0) &lt;&gt; 0, VLOOKUP(A590,$J$2:$M$200,4,0), ""),"")</f>
        <v>برند</v>
      </c>
      <c r="AH590" s="3" t="str">
        <f>_xlfn.IFNA(IF(VLOOKUP(B590,$J$2:$M$200,4,0) &lt;&gt; 0, VLOOKUP(B590,$J$2:$M$200,4,0), ""),"")</f>
        <v>سرویس کار</v>
      </c>
      <c r="AI590" s="3">
        <f>IF(AND(AG590&lt;&gt;"",AH590&lt;&gt;"", AG590&lt;&gt;AH590),C590,"")</f>
        <v>1</v>
      </c>
      <c r="AJ590" s="3" t="str">
        <f t="shared" si="88"/>
        <v>برند To سرویس کار</v>
      </c>
      <c r="AU590" s="3" t="str">
        <f t="shared" si="82"/>
        <v/>
      </c>
      <c r="AV590" s="3" t="str">
        <f t="shared" si="89"/>
        <v/>
      </c>
    </row>
    <row r="591" spans="1:48" x14ac:dyDescent="0.3">
      <c r="A591" s="3" t="str">
        <v>خارج</v>
      </c>
      <c r="B591" s="3" t="str">
        <v>یاتاقان</v>
      </c>
      <c r="C591" s="3">
        <v>1</v>
      </c>
      <c r="E591" s="3" t="str">
        <v>خارج</v>
      </c>
      <c r="P591" s="3" t="str">
        <f t="shared" si="83"/>
        <v>برند وارداتی</v>
      </c>
      <c r="Q591" s="3" t="str">
        <f t="shared" si="84"/>
        <v>گریس نشدن (عدم چسبندگی)</v>
      </c>
      <c r="R591" s="3">
        <f t="shared" si="85"/>
        <v>1</v>
      </c>
      <c r="S591" s="3" t="str">
        <f t="shared" si="86"/>
        <v>برند وارداتی - گریس نشدن (عدم چسبندگی)</v>
      </c>
      <c r="V591" s="3" t="str">
        <f t="shared" si="87"/>
        <v/>
      </c>
      <c r="AG591" s="3" t="str">
        <f>_xlfn.IFNA(IF(VLOOKUP(A591,$J$2:$M$200,4,0) &lt;&gt; 0, VLOOKUP(A591,$J$2:$M$200,4,0), ""),"")</f>
        <v>برند</v>
      </c>
      <c r="AH591" s="3" t="str">
        <f>_xlfn.IFNA(IF(VLOOKUP(B591,$J$2:$M$200,4,0) &lt;&gt; 0, VLOOKUP(B591,$J$2:$M$200,4,0), ""),"")</f>
        <v>کیفیت</v>
      </c>
      <c r="AI591" s="3">
        <f>IF(AND(AG591&lt;&gt;"",AH591&lt;&gt;"", AG591&lt;&gt;AH591),C591,"")</f>
        <v>1</v>
      </c>
      <c r="AJ591" s="3" t="str">
        <f t="shared" si="88"/>
        <v>برند To کیفیت</v>
      </c>
      <c r="AU591" s="3" t="str">
        <f t="shared" si="82"/>
        <v/>
      </c>
      <c r="AV591" s="3" t="str">
        <f t="shared" si="89"/>
        <v/>
      </c>
    </row>
    <row r="592" spans="1:48" x14ac:dyDescent="0.3">
      <c r="A592" s="3" t="str">
        <v>تعمیرگاه</v>
      </c>
      <c r="B592" s="3" t="str">
        <v>یاتاقان</v>
      </c>
      <c r="C592" s="3">
        <v>1</v>
      </c>
      <c r="E592" s="3" t="str">
        <v>تعمیرگاه</v>
      </c>
      <c r="P592" s="3" t="str">
        <f t="shared" si="83"/>
        <v>آشناییت با سرویسکار</v>
      </c>
      <c r="Q592" s="3" t="str">
        <f t="shared" si="84"/>
        <v>گریس نشدن (عدم چسبندگی)</v>
      </c>
      <c r="R592" s="3">
        <f t="shared" si="85"/>
        <v>1</v>
      </c>
      <c r="S592" s="3" t="str">
        <f t="shared" si="86"/>
        <v>آشناییت با سرویسکار - گریس نشدن (عدم چسبندگی)</v>
      </c>
      <c r="V592" s="3" t="str">
        <f t="shared" si="87"/>
        <v/>
      </c>
      <c r="AG592" s="3" t="str">
        <f>_xlfn.IFNA(IF(VLOOKUP(A592,$J$2:$M$200,4,0) &lt;&gt; 0, VLOOKUP(A592,$J$2:$M$200,4,0), ""),"")</f>
        <v>سرویس کار</v>
      </c>
      <c r="AH592" s="3" t="str">
        <f>_xlfn.IFNA(IF(VLOOKUP(B592,$J$2:$M$200,4,0) &lt;&gt; 0, VLOOKUP(B592,$J$2:$M$200,4,0), ""),"")</f>
        <v>کیفیت</v>
      </c>
      <c r="AI592" s="3">
        <f>IF(AND(AG592&lt;&gt;"",AH592&lt;&gt;"", AG592&lt;&gt;AH592),C592,"")</f>
        <v>1</v>
      </c>
      <c r="AJ592" s="3" t="str">
        <f t="shared" si="88"/>
        <v>سرویس کار To کیفیت</v>
      </c>
      <c r="AU592" s="3" t="str">
        <f t="shared" si="82"/>
        <v/>
      </c>
      <c r="AV592" s="3" t="str">
        <f t="shared" si="89"/>
        <v/>
      </c>
    </row>
    <row r="593" spans="1:48" x14ac:dyDescent="0.3">
      <c r="A593" s="3" t="str">
        <v>تعمیرگاه</v>
      </c>
      <c r="B593" s="3" t="str">
        <v>خارج</v>
      </c>
      <c r="C593" s="3">
        <v>1</v>
      </c>
      <c r="E593" s="3" t="str">
        <v>تعمیرگاه</v>
      </c>
      <c r="P593" s="3" t="str">
        <f t="shared" si="83"/>
        <v>آشناییت با سرویسکار</v>
      </c>
      <c r="Q593" s="3" t="str">
        <f t="shared" si="84"/>
        <v>برند وارداتی</v>
      </c>
      <c r="R593" s="3">
        <f t="shared" si="85"/>
        <v>1</v>
      </c>
      <c r="S593" s="3" t="str">
        <f t="shared" si="86"/>
        <v>آشناییت با سرویسکار - برند وارداتی</v>
      </c>
      <c r="V593" s="3" t="str">
        <f t="shared" si="87"/>
        <v/>
      </c>
      <c r="AG593" s="3" t="str">
        <f>_xlfn.IFNA(IF(VLOOKUP(A593,$J$2:$M$200,4,0) &lt;&gt; 0, VLOOKUP(A593,$J$2:$M$200,4,0), ""),"")</f>
        <v>سرویس کار</v>
      </c>
      <c r="AH593" s="3" t="str">
        <f>_xlfn.IFNA(IF(VLOOKUP(B593,$J$2:$M$200,4,0) &lt;&gt; 0, VLOOKUP(B593,$J$2:$M$200,4,0), ""),"")</f>
        <v>برند</v>
      </c>
      <c r="AI593" s="3">
        <f>IF(AND(AG593&lt;&gt;"",AH593&lt;&gt;"", AG593&lt;&gt;AH593),C593,"")</f>
        <v>1</v>
      </c>
      <c r="AJ593" s="3" t="str">
        <f t="shared" si="88"/>
        <v>سرویس کار To برند</v>
      </c>
      <c r="AU593" s="3" t="str">
        <f t="shared" si="82"/>
        <v/>
      </c>
      <c r="AV593" s="3" t="str">
        <f t="shared" si="89"/>
        <v/>
      </c>
    </row>
    <row r="594" spans="1:48" x14ac:dyDescent="0.3">
      <c r="A594" s="3" t="str">
        <v>فیک</v>
      </c>
      <c r="B594" s="3" t="str">
        <v>یاتاقان</v>
      </c>
      <c r="C594" s="3">
        <v>1</v>
      </c>
      <c r="E594" s="3" t="str">
        <v>فیک</v>
      </c>
      <c r="P594" s="3" t="str">
        <f t="shared" si="83"/>
        <v>اصالت روغن موتور</v>
      </c>
      <c r="Q594" s="3" t="str">
        <f t="shared" si="84"/>
        <v>گریس نشدن (عدم چسبندگی)</v>
      </c>
      <c r="R594" s="3">
        <f t="shared" si="85"/>
        <v>1</v>
      </c>
      <c r="S594" s="3" t="str">
        <f t="shared" si="86"/>
        <v>اصالت روغن موتور - گریس نشدن (عدم چسبندگی)</v>
      </c>
      <c r="V594" s="3" t="str">
        <f t="shared" si="87"/>
        <v/>
      </c>
      <c r="AG594" s="3" t="str">
        <f>_xlfn.IFNA(IF(VLOOKUP(A594,$J$2:$M$200,4,0) &lt;&gt; 0, VLOOKUP(A594,$J$2:$M$200,4,0), ""),"")</f>
        <v>برند</v>
      </c>
      <c r="AH594" s="3" t="str">
        <f>_xlfn.IFNA(IF(VLOOKUP(B594,$J$2:$M$200,4,0) &lt;&gt; 0, VLOOKUP(B594,$J$2:$M$200,4,0), ""),"")</f>
        <v>کیفیت</v>
      </c>
      <c r="AI594" s="3">
        <f>IF(AND(AG594&lt;&gt;"",AH594&lt;&gt;"", AG594&lt;&gt;AH594),C594,"")</f>
        <v>1</v>
      </c>
      <c r="AJ594" s="3" t="str">
        <f t="shared" si="88"/>
        <v>برند To کیفیت</v>
      </c>
      <c r="AU594" s="3" t="str">
        <f t="shared" si="82"/>
        <v/>
      </c>
      <c r="AV594" s="3" t="str">
        <f t="shared" si="89"/>
        <v/>
      </c>
    </row>
    <row r="595" spans="1:48" x14ac:dyDescent="0.3">
      <c r="A595" s="3" t="str">
        <v>مسافت</v>
      </c>
      <c r="B595" s="3" t="str">
        <v>تقلبی</v>
      </c>
      <c r="C595" s="3">
        <v>1</v>
      </c>
      <c r="E595" s="3" t="str">
        <v>مسافت</v>
      </c>
      <c r="P595" s="3" t="str">
        <f t="shared" si="83"/>
        <v>قابلیت طی مسافت بیشتر</v>
      </c>
      <c r="Q595" s="3" t="str">
        <f t="shared" si="84"/>
        <v>اصالت روغن موتور</v>
      </c>
      <c r="R595" s="3">
        <f t="shared" si="85"/>
        <v>1</v>
      </c>
      <c r="S595" s="3" t="str">
        <f t="shared" si="86"/>
        <v>قابلیت طی مسافت بیشتر - اصالت روغن موتور</v>
      </c>
      <c r="V595" s="3" t="str">
        <f t="shared" si="87"/>
        <v/>
      </c>
      <c r="AG595" s="3" t="str">
        <f>_xlfn.IFNA(IF(VLOOKUP(A595,$J$2:$M$200,4,0) &lt;&gt; 0, VLOOKUP(A595,$J$2:$M$200,4,0), ""),"")</f>
        <v>کیفیت</v>
      </c>
      <c r="AH595" s="3" t="str">
        <f>_xlfn.IFNA(IF(VLOOKUP(B595,$J$2:$M$200,4,0) &lt;&gt; 0, VLOOKUP(B595,$J$2:$M$200,4,0), ""),"")</f>
        <v>برند</v>
      </c>
      <c r="AI595" s="3">
        <f>IF(AND(AG595&lt;&gt;"",AH595&lt;&gt;"", AG595&lt;&gt;AH595),C595,"")</f>
        <v>1</v>
      </c>
      <c r="AJ595" s="3" t="str">
        <f t="shared" si="88"/>
        <v>کیفیت To برند</v>
      </c>
      <c r="AU595" s="3" t="str">
        <f t="shared" si="82"/>
        <v/>
      </c>
      <c r="AV595" s="3" t="str">
        <f t="shared" si="89"/>
        <v/>
      </c>
    </row>
    <row r="596" spans="1:48" x14ac:dyDescent="0.3">
      <c r="A596" s="3" t="str">
        <v>کیلومتر</v>
      </c>
      <c r="B596" s="3" t="str">
        <v>زیاده</v>
      </c>
      <c r="C596" s="3">
        <v>1</v>
      </c>
      <c r="E596" s="3" t="str">
        <v>کیلومتر</v>
      </c>
      <c r="P596" s="3" t="str">
        <f t="shared" si="83"/>
        <v>قابلیت طی مسافت بیشتر</v>
      </c>
      <c r="Q596" s="3" t="str">
        <f t="shared" si="84"/>
        <v>در دسترس بودن</v>
      </c>
      <c r="R596" s="3">
        <f t="shared" si="85"/>
        <v>1</v>
      </c>
      <c r="S596" s="3" t="str">
        <f t="shared" si="86"/>
        <v>قابلیت طی مسافت بیشتر - در دسترس بودن</v>
      </c>
      <c r="V596" s="3" t="str">
        <f t="shared" si="87"/>
        <v/>
      </c>
      <c r="AG596" s="3" t="str">
        <f>_xlfn.IFNA(IF(VLOOKUP(A596,$J$2:$M$200,4,0) &lt;&gt; 0, VLOOKUP(A596,$J$2:$M$200,4,0), ""),"")</f>
        <v>کیفیت</v>
      </c>
      <c r="AH596" s="3" t="str">
        <f>_xlfn.IFNA(IF(VLOOKUP(B596,$J$2:$M$200,4,0) &lt;&gt; 0, VLOOKUP(B596,$J$2:$M$200,4,0), ""),"")</f>
        <v>برند</v>
      </c>
      <c r="AI596" s="3">
        <f>IF(AND(AG596&lt;&gt;"",AH596&lt;&gt;"", AG596&lt;&gt;AH596),C596,"")</f>
        <v>1</v>
      </c>
      <c r="AJ596" s="3" t="str">
        <f t="shared" si="88"/>
        <v>کیفیت To برند</v>
      </c>
      <c r="AU596" s="3" t="str">
        <f t="shared" ref="AU596:AU659" si="90">IF(AND(AG596&lt;&gt;"",AH596&lt;&gt;"", AG596=AH596),C596,"")</f>
        <v/>
      </c>
      <c r="AV596" s="3" t="str">
        <f t="shared" si="89"/>
        <v/>
      </c>
    </row>
    <row r="597" spans="1:48" x14ac:dyDescent="0.3">
      <c r="A597" s="3" t="str">
        <v>استاندارد</v>
      </c>
      <c r="B597" s="3" t="str">
        <v>مکانیک</v>
      </c>
      <c r="C597" s="3">
        <v>1</v>
      </c>
      <c r="E597" s="3" t="str">
        <v>استاندارد</v>
      </c>
      <c r="P597" s="3" t="str">
        <f t="shared" si="83"/>
        <v>استاندارد</v>
      </c>
      <c r="Q597" s="3" t="str">
        <f t="shared" si="84"/>
        <v>سرویسکار توصیه شده</v>
      </c>
      <c r="R597" s="3">
        <f t="shared" si="85"/>
        <v>1</v>
      </c>
      <c r="S597" s="3" t="str">
        <f t="shared" si="86"/>
        <v>استاندارد - سرویسکار توصیه شده</v>
      </c>
      <c r="V597" s="3" t="str">
        <f t="shared" si="87"/>
        <v/>
      </c>
      <c r="AG597" s="3" t="str">
        <f>_xlfn.IFNA(IF(VLOOKUP(A597,$J$2:$M$200,4,0) &lt;&gt; 0, VLOOKUP(A597,$J$2:$M$200,4,0), ""),"")</f>
        <v>کیفیت</v>
      </c>
      <c r="AH597" s="3" t="str">
        <f>_xlfn.IFNA(IF(VLOOKUP(B597,$J$2:$M$200,4,0) &lt;&gt; 0, VLOOKUP(B597,$J$2:$M$200,4,0), ""),"")</f>
        <v>سرویس کار</v>
      </c>
      <c r="AI597" s="3">
        <f>IF(AND(AG597&lt;&gt;"",AH597&lt;&gt;"", AG597&lt;&gt;AH597),C597,"")</f>
        <v>1</v>
      </c>
      <c r="AJ597" s="3" t="str">
        <f t="shared" si="88"/>
        <v>کیفیت To سرویس کار</v>
      </c>
      <c r="AU597" s="3" t="str">
        <f t="shared" si="90"/>
        <v/>
      </c>
      <c r="AV597" s="3" t="str">
        <f t="shared" si="89"/>
        <v/>
      </c>
    </row>
    <row r="598" spans="1:48" x14ac:dyDescent="0.3">
      <c r="A598" s="3" t="str">
        <v>تقلبی</v>
      </c>
      <c r="B598" s="3" t="str">
        <v>زیاده</v>
      </c>
      <c r="C598" s="3">
        <v>1</v>
      </c>
      <c r="E598" s="3" t="str">
        <v>تقلبی</v>
      </c>
      <c r="P598" s="3" t="str">
        <f t="shared" si="83"/>
        <v>اصالت روغن موتور</v>
      </c>
      <c r="Q598" s="3" t="str">
        <f t="shared" si="84"/>
        <v>در دسترس بودن</v>
      </c>
      <c r="R598" s="3">
        <f t="shared" si="85"/>
        <v>1</v>
      </c>
      <c r="S598" s="3" t="str">
        <f t="shared" si="86"/>
        <v>اصالت روغن موتور - در دسترس بودن</v>
      </c>
      <c r="V598" s="3" t="str">
        <f t="shared" si="87"/>
        <v/>
      </c>
      <c r="AG598" s="3" t="str">
        <f>_xlfn.IFNA(IF(VLOOKUP(A598,$J$2:$M$200,4,0) &lt;&gt; 0, VLOOKUP(A598,$J$2:$M$200,4,0), ""),"")</f>
        <v>برند</v>
      </c>
      <c r="AH598" s="3" t="str">
        <f>_xlfn.IFNA(IF(VLOOKUP(B598,$J$2:$M$200,4,0) &lt;&gt; 0, VLOOKUP(B598,$J$2:$M$200,4,0), ""),"")</f>
        <v>برند</v>
      </c>
      <c r="AI598" s="3" t="str">
        <f>IF(AND(AG598&lt;&gt;"",AH598&lt;&gt;"", AG598&lt;&gt;AH598),C598,"")</f>
        <v/>
      </c>
      <c r="AJ598" s="3" t="str">
        <f t="shared" si="88"/>
        <v/>
      </c>
      <c r="AU598" s="3">
        <f t="shared" si="90"/>
        <v>1</v>
      </c>
      <c r="AV598" s="3" t="str">
        <f t="shared" si="89"/>
        <v>برند To برند</v>
      </c>
    </row>
    <row r="599" spans="1:48" x14ac:dyDescent="0.3">
      <c r="A599" s="3" t="str">
        <v>آشنا</v>
      </c>
      <c r="B599" s="3" t="str">
        <v>تومن</v>
      </c>
      <c r="C599" s="3">
        <v>1</v>
      </c>
      <c r="E599" s="3" t="str">
        <v>آشنا</v>
      </c>
      <c r="P599" s="3" t="str">
        <f t="shared" si="83"/>
        <v>آشناییت با سرویسکار</v>
      </c>
      <c r="Q599" s="3" t="str">
        <f t="shared" si="84"/>
        <v>روغن موتور اقتصادی</v>
      </c>
      <c r="R599" s="3">
        <f t="shared" si="85"/>
        <v>1</v>
      </c>
      <c r="S599" s="3" t="str">
        <f t="shared" si="86"/>
        <v>آشناییت با سرویسکار - روغن موتور اقتصادی</v>
      </c>
      <c r="V599" s="3" t="str">
        <f t="shared" si="87"/>
        <v/>
      </c>
      <c r="AG599" s="3" t="str">
        <f>_xlfn.IFNA(IF(VLOOKUP(A599,$J$2:$M$200,4,0) &lt;&gt; 0, VLOOKUP(A599,$J$2:$M$200,4,0), ""),"")</f>
        <v>سرویس کار</v>
      </c>
      <c r="AH599" s="3" t="str">
        <f>_xlfn.IFNA(IF(VLOOKUP(B599,$J$2:$M$200,4,0) &lt;&gt; 0, VLOOKUP(B599,$J$2:$M$200,4,0), ""),"")</f>
        <v>قیمت</v>
      </c>
      <c r="AI599" s="3">
        <f>IF(AND(AG599&lt;&gt;"",AH599&lt;&gt;"", AG599&lt;&gt;AH599),C599,"")</f>
        <v>1</v>
      </c>
      <c r="AJ599" s="3" t="str">
        <f t="shared" si="88"/>
        <v>سرویس کار To قیمت</v>
      </c>
      <c r="AU599" s="3" t="str">
        <f t="shared" si="90"/>
        <v/>
      </c>
      <c r="AV599" s="3" t="str">
        <f t="shared" si="89"/>
        <v/>
      </c>
    </row>
    <row r="600" spans="1:48" x14ac:dyDescent="0.3">
      <c r="A600" s="3" t="str">
        <v>ایران</v>
      </c>
      <c r="B600" s="3" t="str">
        <v>گران</v>
      </c>
      <c r="C600" s="3">
        <v>1</v>
      </c>
      <c r="E600" s="3" t="str">
        <v>ایران</v>
      </c>
      <c r="P600" s="3" t="str">
        <f t="shared" si="83"/>
        <v>برند ایرانی</v>
      </c>
      <c r="Q600" s="3" t="str">
        <f t="shared" si="84"/>
        <v>روغن موتور پرمیوم</v>
      </c>
      <c r="R600" s="3">
        <f t="shared" si="85"/>
        <v>1</v>
      </c>
      <c r="S600" s="3" t="str">
        <f t="shared" si="86"/>
        <v>برند ایرانی - روغن موتور پرمیوم</v>
      </c>
      <c r="V600" s="3" t="str">
        <f t="shared" si="87"/>
        <v/>
      </c>
      <c r="AG600" s="3" t="str">
        <f>_xlfn.IFNA(IF(VLOOKUP(A600,$J$2:$M$200,4,0) &lt;&gt; 0, VLOOKUP(A600,$J$2:$M$200,4,0), ""),"")</f>
        <v>برند</v>
      </c>
      <c r="AH600" s="3" t="str">
        <f>_xlfn.IFNA(IF(VLOOKUP(B600,$J$2:$M$200,4,0) &lt;&gt; 0, VLOOKUP(B600,$J$2:$M$200,4,0), ""),"")</f>
        <v>قیمت</v>
      </c>
      <c r="AI600" s="3">
        <f>IF(AND(AG600&lt;&gt;"",AH600&lt;&gt;"", AG600&lt;&gt;AH600),C600,"")</f>
        <v>1</v>
      </c>
      <c r="AJ600" s="3" t="str">
        <f t="shared" si="88"/>
        <v>برند To قیمت</v>
      </c>
      <c r="AU600" s="3" t="str">
        <f t="shared" si="90"/>
        <v/>
      </c>
      <c r="AV600" s="3" t="str">
        <f t="shared" si="89"/>
        <v/>
      </c>
    </row>
    <row r="601" spans="1:48" x14ac:dyDescent="0.3">
      <c r="A601" s="3" t="str">
        <v>رنگ</v>
      </c>
      <c r="B601" s="3" t="str">
        <v>ايران</v>
      </c>
      <c r="C601" s="3">
        <v>1</v>
      </c>
      <c r="E601" s="3" t="str">
        <v>رنگ</v>
      </c>
      <c r="P601" s="3" t="str">
        <f t="shared" si="83"/>
        <v>شفافیت روغن موتور</v>
      </c>
      <c r="Q601" s="3" t="str">
        <f t="shared" si="84"/>
        <v>برند ایرانی</v>
      </c>
      <c r="R601" s="3">
        <f t="shared" si="85"/>
        <v>1</v>
      </c>
      <c r="S601" s="3" t="str">
        <f t="shared" si="86"/>
        <v>شفافیت روغن موتور - برند ایرانی</v>
      </c>
      <c r="V601" s="3" t="str">
        <f t="shared" si="87"/>
        <v/>
      </c>
      <c r="AG601" s="3" t="str">
        <f>_xlfn.IFNA(IF(VLOOKUP(A601,$J$2:$M$200,4,0) &lt;&gt; 0, VLOOKUP(A601,$J$2:$M$200,4,0), ""),"")</f>
        <v>کیفیت</v>
      </c>
      <c r="AH601" s="3" t="str">
        <f>_xlfn.IFNA(IF(VLOOKUP(B601,$J$2:$M$200,4,0) &lt;&gt; 0, VLOOKUP(B601,$J$2:$M$200,4,0), ""),"")</f>
        <v>برند</v>
      </c>
      <c r="AI601" s="3">
        <f>IF(AND(AG601&lt;&gt;"",AH601&lt;&gt;"", AG601&lt;&gt;AH601),C601,"")</f>
        <v>1</v>
      </c>
      <c r="AJ601" s="3" t="str">
        <f t="shared" si="88"/>
        <v>کیفیت To برند</v>
      </c>
      <c r="AU601" s="3" t="str">
        <f t="shared" si="90"/>
        <v/>
      </c>
      <c r="AV601" s="3" t="str">
        <f t="shared" si="89"/>
        <v/>
      </c>
    </row>
    <row r="602" spans="1:48" x14ac:dyDescent="0.3">
      <c r="A602" s="3" t="str">
        <v>مکانیک</v>
      </c>
      <c r="B602" s="3" t="str">
        <v>نرم</v>
      </c>
      <c r="C602" s="3">
        <v>1</v>
      </c>
      <c r="E602" s="3" t="str">
        <v>مکانیک</v>
      </c>
      <c r="P602" s="3" t="str">
        <f t="shared" si="83"/>
        <v>سرویسکار توصیه شده</v>
      </c>
      <c r="Q602" s="3" t="str">
        <f t="shared" si="84"/>
        <v>نرم و روان حرکت کردن موتور</v>
      </c>
      <c r="R602" s="3">
        <f t="shared" si="85"/>
        <v>1</v>
      </c>
      <c r="S602" s="3" t="str">
        <f t="shared" si="86"/>
        <v>سرویسکار توصیه شده - نرم و روان حرکت کردن موتور</v>
      </c>
      <c r="V602" s="3" t="str">
        <f t="shared" si="87"/>
        <v/>
      </c>
      <c r="AG602" s="3" t="str">
        <f>_xlfn.IFNA(IF(VLOOKUP(A602,$J$2:$M$200,4,0) &lt;&gt; 0, VLOOKUP(A602,$J$2:$M$200,4,0), ""),"")</f>
        <v>سرویس کار</v>
      </c>
      <c r="AH602" s="3" t="str">
        <f>_xlfn.IFNA(IF(VLOOKUP(B602,$J$2:$M$200,4,0) &lt;&gt; 0, VLOOKUP(B602,$J$2:$M$200,4,0), ""),"")</f>
        <v>کیفیت</v>
      </c>
      <c r="AI602" s="3">
        <f>IF(AND(AG602&lt;&gt;"",AH602&lt;&gt;"", AG602&lt;&gt;AH602),C602,"")</f>
        <v>1</v>
      </c>
      <c r="AJ602" s="3" t="str">
        <f t="shared" si="88"/>
        <v>سرویس کار To کیفیت</v>
      </c>
      <c r="AU602" s="3" t="str">
        <f t="shared" si="90"/>
        <v/>
      </c>
      <c r="AV602" s="3" t="str">
        <f t="shared" si="89"/>
        <v/>
      </c>
    </row>
    <row r="603" spans="1:48" x14ac:dyDescent="0.3">
      <c r="A603" s="3" t="str">
        <v>توتال</v>
      </c>
      <c r="B603" s="3" t="str">
        <v>چسب</v>
      </c>
      <c r="C603" s="3">
        <v>1</v>
      </c>
      <c r="E603" s="3" t="str">
        <v>توتال</v>
      </c>
      <c r="P603" s="3" t="str">
        <f t="shared" si="83"/>
        <v>برند وارداتی</v>
      </c>
      <c r="Q603" s="3" t="str">
        <f t="shared" si="84"/>
        <v>گریس نشدن (عدم چسبندگی)</v>
      </c>
      <c r="R603" s="3">
        <f t="shared" si="85"/>
        <v>1</v>
      </c>
      <c r="S603" s="3" t="str">
        <f t="shared" si="86"/>
        <v>برند وارداتی - گریس نشدن (عدم چسبندگی)</v>
      </c>
      <c r="V603" s="3" t="str">
        <f t="shared" si="87"/>
        <v/>
      </c>
      <c r="AG603" s="3" t="str">
        <f>_xlfn.IFNA(IF(VLOOKUP(A603,$J$2:$M$200,4,0) &lt;&gt; 0, VLOOKUP(A603,$J$2:$M$200,4,0), ""),"")</f>
        <v>برند</v>
      </c>
      <c r="AH603" s="3" t="str">
        <f>_xlfn.IFNA(IF(VLOOKUP(B603,$J$2:$M$200,4,0) &lt;&gt; 0, VLOOKUP(B603,$J$2:$M$200,4,0), ""),"")</f>
        <v>کیفیت</v>
      </c>
      <c r="AI603" s="3">
        <f>IF(AND(AG603&lt;&gt;"",AH603&lt;&gt;"", AG603&lt;&gt;AH603),C603,"")</f>
        <v>1</v>
      </c>
      <c r="AJ603" s="3" t="str">
        <f t="shared" si="88"/>
        <v>برند To کیفیت</v>
      </c>
      <c r="AU603" s="3" t="str">
        <f t="shared" si="90"/>
        <v/>
      </c>
      <c r="AV603" s="3" t="str">
        <f t="shared" si="89"/>
        <v/>
      </c>
    </row>
    <row r="604" spans="1:48" x14ac:dyDescent="0.3">
      <c r="A604" s="3" t="str">
        <v>تقلبی</v>
      </c>
      <c r="B604" s="3" t="str">
        <v>چسب</v>
      </c>
      <c r="C604" s="3">
        <v>1</v>
      </c>
      <c r="E604" s="3" t="str">
        <v>تقلبی</v>
      </c>
      <c r="P604" s="3" t="str">
        <f t="shared" si="83"/>
        <v>اصالت روغن موتور</v>
      </c>
      <c r="Q604" s="3" t="str">
        <f t="shared" si="84"/>
        <v>گریس نشدن (عدم چسبندگی)</v>
      </c>
      <c r="R604" s="3">
        <f t="shared" si="85"/>
        <v>1</v>
      </c>
      <c r="S604" s="3" t="str">
        <f t="shared" si="86"/>
        <v>اصالت روغن موتور - گریس نشدن (عدم چسبندگی)</v>
      </c>
      <c r="V604" s="3" t="str">
        <f t="shared" si="87"/>
        <v/>
      </c>
      <c r="AG604" s="3" t="str">
        <f>_xlfn.IFNA(IF(VLOOKUP(A604,$J$2:$M$200,4,0) &lt;&gt; 0, VLOOKUP(A604,$J$2:$M$200,4,0), ""),"")</f>
        <v>برند</v>
      </c>
      <c r="AH604" s="3" t="str">
        <f>_xlfn.IFNA(IF(VLOOKUP(B604,$J$2:$M$200,4,0) &lt;&gt; 0, VLOOKUP(B604,$J$2:$M$200,4,0), ""),"")</f>
        <v>کیفیت</v>
      </c>
      <c r="AI604" s="3">
        <f>IF(AND(AG604&lt;&gt;"",AH604&lt;&gt;"", AG604&lt;&gt;AH604),C604,"")</f>
        <v>1</v>
      </c>
      <c r="AJ604" s="3" t="str">
        <f t="shared" si="88"/>
        <v>برند To کیفیت</v>
      </c>
      <c r="AU604" s="3" t="str">
        <f t="shared" si="90"/>
        <v/>
      </c>
      <c r="AV604" s="3" t="str">
        <f t="shared" si="89"/>
        <v/>
      </c>
    </row>
    <row r="605" spans="1:48" x14ac:dyDescent="0.3">
      <c r="A605" s="3" t="str">
        <v>تقلبی</v>
      </c>
      <c r="B605" s="3" t="str">
        <v>توتال</v>
      </c>
      <c r="C605" s="3">
        <v>1</v>
      </c>
      <c r="E605" s="3" t="str">
        <v>تقلبی</v>
      </c>
      <c r="P605" s="3" t="str">
        <f t="shared" si="83"/>
        <v>اصالت روغن موتور</v>
      </c>
      <c r="Q605" s="3" t="str">
        <f t="shared" si="84"/>
        <v>برند وارداتی</v>
      </c>
      <c r="R605" s="3">
        <f t="shared" si="85"/>
        <v>1</v>
      </c>
      <c r="S605" s="3" t="str">
        <f t="shared" si="86"/>
        <v>اصالت روغن موتور - برند وارداتی</v>
      </c>
      <c r="V605" s="3" t="str">
        <f t="shared" si="87"/>
        <v/>
      </c>
      <c r="AG605" s="3" t="str">
        <f>_xlfn.IFNA(IF(VLOOKUP(A605,$J$2:$M$200,4,0) &lt;&gt; 0, VLOOKUP(A605,$J$2:$M$200,4,0), ""),"")</f>
        <v>برند</v>
      </c>
      <c r="AH605" s="3" t="str">
        <f>_xlfn.IFNA(IF(VLOOKUP(B605,$J$2:$M$200,4,0) &lt;&gt; 0, VLOOKUP(B605,$J$2:$M$200,4,0), ""),"")</f>
        <v>برند</v>
      </c>
      <c r="AI605" s="3" t="str">
        <f>IF(AND(AG605&lt;&gt;"",AH605&lt;&gt;"", AG605&lt;&gt;AH605),C605,"")</f>
        <v/>
      </c>
      <c r="AJ605" s="3" t="str">
        <f t="shared" si="88"/>
        <v/>
      </c>
      <c r="AU605" s="3">
        <f t="shared" si="90"/>
        <v>1</v>
      </c>
      <c r="AV605" s="3" t="str">
        <f t="shared" si="89"/>
        <v>برند To برند</v>
      </c>
    </row>
    <row r="606" spans="1:48" x14ac:dyDescent="0.3">
      <c r="A606" s="3" t="str">
        <v>ایران</v>
      </c>
      <c r="B606" s="3" t="str">
        <v>تبلیغات</v>
      </c>
      <c r="C606" s="3">
        <v>1</v>
      </c>
      <c r="E606" s="3" t="str">
        <v>ایران</v>
      </c>
      <c r="P606" s="3" t="str">
        <f t="shared" si="83"/>
        <v>برند ایرانی</v>
      </c>
      <c r="Q606" s="3" t="str">
        <f t="shared" si="84"/>
        <v xml:space="preserve">تبلیغات </v>
      </c>
      <c r="R606" s="3">
        <f t="shared" si="85"/>
        <v>1</v>
      </c>
      <c r="S606" s="3" t="str">
        <f t="shared" si="86"/>
        <v xml:space="preserve">برند ایرانی - تبلیغات </v>
      </c>
      <c r="V606" s="3" t="str">
        <f t="shared" si="87"/>
        <v/>
      </c>
      <c r="AG606" s="3" t="str">
        <f>_xlfn.IFNA(IF(VLOOKUP(A606,$J$2:$M$200,4,0) &lt;&gt; 0, VLOOKUP(A606,$J$2:$M$200,4,0), ""),"")</f>
        <v>برند</v>
      </c>
      <c r="AH606" s="3" t="str">
        <f>_xlfn.IFNA(IF(VLOOKUP(B606,$J$2:$M$200,4,0) &lt;&gt; 0, VLOOKUP(B606,$J$2:$M$200,4,0), ""),"")</f>
        <v>برند</v>
      </c>
      <c r="AI606" s="3" t="str">
        <f>IF(AND(AG606&lt;&gt;"",AH606&lt;&gt;"", AG606&lt;&gt;AH606),C606,"")</f>
        <v/>
      </c>
      <c r="AJ606" s="3" t="str">
        <f t="shared" si="88"/>
        <v/>
      </c>
      <c r="AU606" s="3">
        <f t="shared" si="90"/>
        <v>1</v>
      </c>
      <c r="AV606" s="3" t="str">
        <f t="shared" si="89"/>
        <v>برند To برند</v>
      </c>
    </row>
    <row r="607" spans="1:48" x14ac:dyDescent="0.3">
      <c r="A607" s="3" t="str">
        <v>سپاهان</v>
      </c>
      <c r="B607" s="3" t="str">
        <v>بهران</v>
      </c>
      <c r="C607" s="3">
        <v>1</v>
      </c>
      <c r="E607" s="3" t="str">
        <v>سپاهان</v>
      </c>
      <c r="P607" s="3" t="str">
        <f t="shared" si="83"/>
        <v>برند ایرانی</v>
      </c>
      <c r="Q607" s="3" t="str">
        <f t="shared" si="84"/>
        <v>برند ایرانی</v>
      </c>
      <c r="R607" s="3" t="str">
        <f t="shared" si="85"/>
        <v/>
      </c>
      <c r="S607" s="3" t="str">
        <f t="shared" si="86"/>
        <v/>
      </c>
      <c r="V607" s="3" t="str">
        <f t="shared" si="87"/>
        <v/>
      </c>
      <c r="AG607" s="3" t="str">
        <f>_xlfn.IFNA(IF(VLOOKUP(A607,$J$2:$M$200,4,0) &lt;&gt; 0, VLOOKUP(A607,$J$2:$M$200,4,0), ""),"")</f>
        <v>برند</v>
      </c>
      <c r="AH607" s="3" t="str">
        <f>_xlfn.IFNA(IF(VLOOKUP(B607,$J$2:$M$200,4,0) &lt;&gt; 0, VLOOKUP(B607,$J$2:$M$200,4,0), ""),"")</f>
        <v>برند</v>
      </c>
      <c r="AI607" s="3" t="str">
        <f>IF(AND(AG607&lt;&gt;"",AH607&lt;&gt;"", AG607&lt;&gt;AH607),C607,"")</f>
        <v/>
      </c>
      <c r="AJ607" s="3" t="str">
        <f t="shared" si="88"/>
        <v/>
      </c>
      <c r="AU607" s="3">
        <f t="shared" si="90"/>
        <v>1</v>
      </c>
      <c r="AV607" s="3" t="str">
        <f t="shared" si="89"/>
        <v>برند To برند</v>
      </c>
    </row>
    <row r="608" spans="1:48" x14ac:dyDescent="0.3">
      <c r="A608" s="3" t="str">
        <v>رنگ</v>
      </c>
      <c r="B608" s="3" t="str">
        <v>واردات</v>
      </c>
      <c r="C608" s="3">
        <v>1</v>
      </c>
      <c r="E608" s="3" t="str">
        <v>رنگ</v>
      </c>
      <c r="P608" s="3" t="str">
        <f t="shared" si="83"/>
        <v>شفافیت روغن موتور</v>
      </c>
      <c r="Q608" s="3" t="str">
        <f t="shared" si="84"/>
        <v>برند وارداتی</v>
      </c>
      <c r="R608" s="3">
        <f t="shared" si="85"/>
        <v>1</v>
      </c>
      <c r="S608" s="3" t="str">
        <f t="shared" si="86"/>
        <v>شفافیت روغن موتور - برند وارداتی</v>
      </c>
      <c r="V608" s="3" t="str">
        <f t="shared" si="87"/>
        <v/>
      </c>
      <c r="AG608" s="3" t="str">
        <f>_xlfn.IFNA(IF(VLOOKUP(A608,$J$2:$M$200,4,0) &lt;&gt; 0, VLOOKUP(A608,$J$2:$M$200,4,0), ""),"")</f>
        <v>کیفیت</v>
      </c>
      <c r="AH608" s="3" t="str">
        <f>_xlfn.IFNA(IF(VLOOKUP(B608,$J$2:$M$200,4,0) &lt;&gt; 0, VLOOKUP(B608,$J$2:$M$200,4,0), ""),"")</f>
        <v>برند</v>
      </c>
      <c r="AI608" s="3">
        <f>IF(AND(AG608&lt;&gt;"",AH608&lt;&gt;"", AG608&lt;&gt;AH608),C608,"")</f>
        <v>1</v>
      </c>
      <c r="AJ608" s="3" t="str">
        <f t="shared" si="88"/>
        <v>کیفیت To برند</v>
      </c>
      <c r="AU608" s="3" t="str">
        <f t="shared" si="90"/>
        <v/>
      </c>
      <c r="AV608" s="3" t="str">
        <f t="shared" si="89"/>
        <v/>
      </c>
    </row>
    <row r="609" spans="1:48" x14ac:dyDescent="0.3">
      <c r="A609" s="3" t="str">
        <v>رنگ</v>
      </c>
      <c r="B609" s="3" t="str">
        <v>هزینه</v>
      </c>
      <c r="C609" s="3">
        <v>1</v>
      </c>
      <c r="E609" s="3" t="str">
        <v>رنگ</v>
      </c>
      <c r="P609" s="3" t="str">
        <f t="shared" si="83"/>
        <v>شفافیت روغن موتور</v>
      </c>
      <c r="Q609" s="3" t="str">
        <f t="shared" si="84"/>
        <v>روغن موتور اقتصادی</v>
      </c>
      <c r="R609" s="3">
        <f t="shared" si="85"/>
        <v>1</v>
      </c>
      <c r="S609" s="3" t="str">
        <f t="shared" si="86"/>
        <v>شفافیت روغن موتور - روغن موتور اقتصادی</v>
      </c>
      <c r="V609" s="3" t="str">
        <f t="shared" si="87"/>
        <v/>
      </c>
      <c r="AG609" s="3" t="str">
        <f>_xlfn.IFNA(IF(VLOOKUP(A609,$J$2:$M$200,4,0) &lt;&gt; 0, VLOOKUP(A609,$J$2:$M$200,4,0), ""),"")</f>
        <v>کیفیت</v>
      </c>
      <c r="AH609" s="3" t="str">
        <f>_xlfn.IFNA(IF(VLOOKUP(B609,$J$2:$M$200,4,0) &lt;&gt; 0, VLOOKUP(B609,$J$2:$M$200,4,0), ""),"")</f>
        <v>قیمت</v>
      </c>
      <c r="AI609" s="3">
        <f>IF(AND(AG609&lt;&gt;"",AH609&lt;&gt;"", AG609&lt;&gt;AH609),C609,"")</f>
        <v>1</v>
      </c>
      <c r="AJ609" s="3" t="str">
        <f t="shared" si="88"/>
        <v>کیفیت To قیمت</v>
      </c>
      <c r="AU609" s="3" t="str">
        <f t="shared" si="90"/>
        <v/>
      </c>
      <c r="AV609" s="3" t="str">
        <f t="shared" si="89"/>
        <v/>
      </c>
    </row>
    <row r="610" spans="1:48" x14ac:dyDescent="0.3">
      <c r="A610" s="3" t="str">
        <v>ایران</v>
      </c>
      <c r="B610" s="3" t="str">
        <v>کاسترول</v>
      </c>
      <c r="C610" s="3">
        <v>1</v>
      </c>
      <c r="E610" s="3" t="str">
        <v>ایران</v>
      </c>
      <c r="P610" s="3" t="str">
        <f t="shared" si="83"/>
        <v>برند ایرانی</v>
      </c>
      <c r="Q610" s="3" t="str">
        <f t="shared" si="84"/>
        <v>برند وارداتی</v>
      </c>
      <c r="R610" s="3">
        <f t="shared" si="85"/>
        <v>1</v>
      </c>
      <c r="S610" s="3" t="str">
        <f t="shared" si="86"/>
        <v>برند ایرانی - برند وارداتی</v>
      </c>
      <c r="V610" s="3" t="str">
        <f t="shared" si="87"/>
        <v/>
      </c>
      <c r="AG610" s="3" t="str">
        <f>_xlfn.IFNA(IF(VLOOKUP(A610,$J$2:$M$200,4,0) &lt;&gt; 0, VLOOKUP(A610,$J$2:$M$200,4,0), ""),"")</f>
        <v>برند</v>
      </c>
      <c r="AH610" s="3" t="str">
        <f>_xlfn.IFNA(IF(VLOOKUP(B610,$J$2:$M$200,4,0) &lt;&gt; 0, VLOOKUP(B610,$J$2:$M$200,4,0), ""),"")</f>
        <v>برند</v>
      </c>
      <c r="AI610" s="3" t="str">
        <f>IF(AND(AG610&lt;&gt;"",AH610&lt;&gt;"", AG610&lt;&gt;AH610),C610,"")</f>
        <v/>
      </c>
      <c r="AJ610" s="3" t="str">
        <f t="shared" si="88"/>
        <v/>
      </c>
      <c r="AU610" s="3">
        <f t="shared" si="90"/>
        <v>1</v>
      </c>
      <c r="AV610" s="3" t="str">
        <f t="shared" si="89"/>
        <v>برند To برند</v>
      </c>
    </row>
    <row r="611" spans="1:48" x14ac:dyDescent="0.3">
      <c r="A611" s="3" t="str">
        <v>اقتصادی</v>
      </c>
      <c r="B611" s="3" t="str">
        <v>واردات</v>
      </c>
      <c r="C611" s="3">
        <v>1</v>
      </c>
      <c r="E611" s="3" t="str">
        <v>اقتصادی</v>
      </c>
      <c r="P611" s="3" t="str">
        <f t="shared" si="83"/>
        <v>روغن موتور اقتصادی</v>
      </c>
      <c r="Q611" s="3" t="str">
        <f t="shared" si="84"/>
        <v>برند وارداتی</v>
      </c>
      <c r="R611" s="3">
        <f t="shared" si="85"/>
        <v>1</v>
      </c>
      <c r="S611" s="3" t="str">
        <f t="shared" si="86"/>
        <v>روغن موتور اقتصادی - برند وارداتی</v>
      </c>
      <c r="V611" s="3" t="str">
        <f t="shared" si="87"/>
        <v/>
      </c>
      <c r="AG611" s="3" t="str">
        <f>_xlfn.IFNA(IF(VLOOKUP(A611,$J$2:$M$200,4,0) &lt;&gt; 0, VLOOKUP(A611,$J$2:$M$200,4,0), ""),"")</f>
        <v>قیمت</v>
      </c>
      <c r="AH611" s="3" t="str">
        <f>_xlfn.IFNA(IF(VLOOKUP(B611,$J$2:$M$200,4,0) &lt;&gt; 0, VLOOKUP(B611,$J$2:$M$200,4,0), ""),"")</f>
        <v>برند</v>
      </c>
      <c r="AI611" s="3">
        <f>IF(AND(AG611&lt;&gt;"",AH611&lt;&gt;"", AG611&lt;&gt;AH611),C611,"")</f>
        <v>1</v>
      </c>
      <c r="AJ611" s="3" t="str">
        <f t="shared" si="88"/>
        <v>قیمت To برند</v>
      </c>
      <c r="AU611" s="3" t="str">
        <f t="shared" si="90"/>
        <v/>
      </c>
      <c r="AV611" s="3" t="str">
        <f t="shared" si="89"/>
        <v/>
      </c>
    </row>
    <row r="612" spans="1:48" x14ac:dyDescent="0.3">
      <c r="A612" s="3" t="str">
        <v>یاتاقان</v>
      </c>
      <c r="B612" s="3" t="str">
        <v>تعمیرگاه</v>
      </c>
      <c r="C612" s="3">
        <v>1</v>
      </c>
      <c r="E612" s="3" t="str">
        <v>یاتاقان</v>
      </c>
      <c r="P612" s="3" t="str">
        <f t="shared" si="83"/>
        <v>گریس نشدن (عدم چسبندگی)</v>
      </c>
      <c r="Q612" s="3" t="str">
        <f t="shared" si="84"/>
        <v>آشناییت با سرویسکار</v>
      </c>
      <c r="R612" s="3">
        <f t="shared" si="85"/>
        <v>1</v>
      </c>
      <c r="S612" s="3" t="str">
        <f t="shared" si="86"/>
        <v>گریس نشدن (عدم چسبندگی) - آشناییت با سرویسکار</v>
      </c>
      <c r="V612" s="3" t="str">
        <f t="shared" si="87"/>
        <v/>
      </c>
      <c r="AG612" s="3" t="str">
        <f>_xlfn.IFNA(IF(VLOOKUP(A612,$J$2:$M$200,4,0) &lt;&gt; 0, VLOOKUP(A612,$J$2:$M$200,4,0), ""),"")</f>
        <v>کیفیت</v>
      </c>
      <c r="AH612" s="3" t="str">
        <f>_xlfn.IFNA(IF(VLOOKUP(B612,$J$2:$M$200,4,0) &lt;&gt; 0, VLOOKUP(B612,$J$2:$M$200,4,0), ""),"")</f>
        <v>سرویس کار</v>
      </c>
      <c r="AI612" s="3">
        <f>IF(AND(AG612&lt;&gt;"",AH612&lt;&gt;"", AG612&lt;&gt;AH612),C612,"")</f>
        <v>1</v>
      </c>
      <c r="AJ612" s="3" t="str">
        <f t="shared" si="88"/>
        <v>کیفیت To سرویس کار</v>
      </c>
      <c r="AU612" s="3" t="str">
        <f t="shared" si="90"/>
        <v/>
      </c>
      <c r="AV612" s="3" t="str">
        <f t="shared" si="89"/>
        <v/>
      </c>
    </row>
    <row r="613" spans="1:48" x14ac:dyDescent="0.3">
      <c r="A613" s="3" t="str">
        <v>داخلی</v>
      </c>
      <c r="B613" s="3" t="str">
        <v>تقلبی</v>
      </c>
      <c r="C613" s="3">
        <v>1</v>
      </c>
      <c r="E613" s="3" t="str">
        <v>داخلی</v>
      </c>
      <c r="P613" s="3" t="str">
        <f t="shared" si="83"/>
        <v>برند ایرانی</v>
      </c>
      <c r="Q613" s="3" t="str">
        <f t="shared" si="84"/>
        <v>اصالت روغن موتور</v>
      </c>
      <c r="R613" s="3">
        <f t="shared" si="85"/>
        <v>1</v>
      </c>
      <c r="S613" s="3" t="str">
        <f t="shared" si="86"/>
        <v>برند ایرانی - اصالت روغن موتور</v>
      </c>
      <c r="V613" s="3" t="str">
        <f t="shared" si="87"/>
        <v/>
      </c>
      <c r="AG613" s="3" t="str">
        <f>_xlfn.IFNA(IF(VLOOKUP(A613,$J$2:$M$200,4,0) &lt;&gt; 0, VLOOKUP(A613,$J$2:$M$200,4,0), ""),"")</f>
        <v>برند</v>
      </c>
      <c r="AH613" s="3" t="str">
        <f>_xlfn.IFNA(IF(VLOOKUP(B613,$J$2:$M$200,4,0) &lt;&gt; 0, VLOOKUP(B613,$J$2:$M$200,4,0), ""),"")</f>
        <v>برند</v>
      </c>
      <c r="AI613" s="3" t="str">
        <f>IF(AND(AG613&lt;&gt;"",AH613&lt;&gt;"", AG613&lt;&gt;AH613),C613,"")</f>
        <v/>
      </c>
      <c r="AJ613" s="3" t="str">
        <f t="shared" si="88"/>
        <v/>
      </c>
      <c r="AU613" s="3">
        <f t="shared" si="90"/>
        <v>1</v>
      </c>
      <c r="AV613" s="3" t="str">
        <f t="shared" si="89"/>
        <v>برند To برند</v>
      </c>
    </row>
    <row r="614" spans="1:48" x14ac:dyDescent="0.3">
      <c r="A614" s="3" t="str">
        <v>داخلی</v>
      </c>
      <c r="B614" s="3" t="str">
        <v>استاندارد</v>
      </c>
      <c r="C614" s="3">
        <v>1</v>
      </c>
      <c r="E614" s="3" t="str">
        <v>داخلی</v>
      </c>
      <c r="P614" s="3" t="str">
        <f t="shared" si="83"/>
        <v>برند ایرانی</v>
      </c>
      <c r="Q614" s="3" t="str">
        <f t="shared" si="84"/>
        <v>استاندارد</v>
      </c>
      <c r="R614" s="3">
        <f t="shared" si="85"/>
        <v>1</v>
      </c>
      <c r="S614" s="3" t="str">
        <f t="shared" si="86"/>
        <v>برند ایرانی - استاندارد</v>
      </c>
      <c r="V614" s="3" t="str">
        <f t="shared" si="87"/>
        <v/>
      </c>
      <c r="AG614" s="3" t="str">
        <f>_xlfn.IFNA(IF(VLOOKUP(A614,$J$2:$M$200,4,0) &lt;&gt; 0, VLOOKUP(A614,$J$2:$M$200,4,0), ""),"")</f>
        <v>برند</v>
      </c>
      <c r="AH614" s="3" t="str">
        <f>_xlfn.IFNA(IF(VLOOKUP(B614,$J$2:$M$200,4,0) &lt;&gt; 0, VLOOKUP(B614,$J$2:$M$200,4,0), ""),"")</f>
        <v>کیفیت</v>
      </c>
      <c r="AI614" s="3">
        <f>IF(AND(AG614&lt;&gt;"",AH614&lt;&gt;"", AG614&lt;&gt;AH614),C614,"")</f>
        <v>1</v>
      </c>
      <c r="AJ614" s="3" t="str">
        <f t="shared" si="88"/>
        <v>برند To کیفیت</v>
      </c>
      <c r="AU614" s="3" t="str">
        <f t="shared" si="90"/>
        <v/>
      </c>
      <c r="AV614" s="3" t="str">
        <f t="shared" si="89"/>
        <v/>
      </c>
    </row>
    <row r="615" spans="1:48" x14ac:dyDescent="0.3">
      <c r="A615" s="3" t="str">
        <v>کارکرد</v>
      </c>
      <c r="B615" s="3" t="str">
        <v>استاندارد</v>
      </c>
      <c r="C615" s="3">
        <v>1</v>
      </c>
      <c r="E615" s="3" t="str">
        <v>کارکرد</v>
      </c>
      <c r="P615" s="3" t="str">
        <f t="shared" si="83"/>
        <v>قابلیت طی مسافت بیشتر</v>
      </c>
      <c r="Q615" s="3" t="str">
        <f t="shared" si="84"/>
        <v>استاندارد</v>
      </c>
      <c r="R615" s="3">
        <f t="shared" si="85"/>
        <v>1</v>
      </c>
      <c r="S615" s="3" t="str">
        <f t="shared" si="86"/>
        <v>قابلیت طی مسافت بیشتر - استاندارد</v>
      </c>
      <c r="V615" s="3" t="str">
        <f t="shared" si="87"/>
        <v/>
      </c>
      <c r="AG615" s="3" t="str">
        <f>_xlfn.IFNA(IF(VLOOKUP(A615,$J$2:$M$200,4,0) &lt;&gt; 0, VLOOKUP(A615,$J$2:$M$200,4,0), ""),"")</f>
        <v>کیفیت</v>
      </c>
      <c r="AH615" s="3" t="str">
        <f>_xlfn.IFNA(IF(VLOOKUP(B615,$J$2:$M$200,4,0) &lt;&gt; 0, VLOOKUP(B615,$J$2:$M$200,4,0), ""),"")</f>
        <v>کیفیت</v>
      </c>
      <c r="AI615" s="3" t="str">
        <f>IF(AND(AG615&lt;&gt;"",AH615&lt;&gt;"", AG615&lt;&gt;AH615),C615,"")</f>
        <v/>
      </c>
      <c r="AJ615" s="3" t="str">
        <f t="shared" si="88"/>
        <v/>
      </c>
      <c r="AU615" s="3">
        <f t="shared" si="90"/>
        <v>1</v>
      </c>
      <c r="AV615" s="3" t="str">
        <f t="shared" si="89"/>
        <v>کیفیت To کیفیت</v>
      </c>
    </row>
    <row r="616" spans="1:48" x14ac:dyDescent="0.3">
      <c r="A616" s="3" t="str">
        <v>خارجی</v>
      </c>
      <c r="B616" s="3" t="str">
        <v>استاندارد</v>
      </c>
      <c r="C616" s="3">
        <v>1</v>
      </c>
      <c r="E616" s="3" t="str">
        <v>خارجی</v>
      </c>
      <c r="P616" s="3" t="str">
        <f t="shared" si="83"/>
        <v>برند وارداتی</v>
      </c>
      <c r="Q616" s="3" t="str">
        <f t="shared" si="84"/>
        <v>استاندارد</v>
      </c>
      <c r="R616" s="3">
        <f t="shared" si="85"/>
        <v>1</v>
      </c>
      <c r="S616" s="3" t="str">
        <f t="shared" si="86"/>
        <v>برند وارداتی - استاندارد</v>
      </c>
      <c r="V616" s="3" t="str">
        <f t="shared" si="87"/>
        <v/>
      </c>
      <c r="AG616" s="3" t="str">
        <f>_xlfn.IFNA(IF(VLOOKUP(A616,$J$2:$M$200,4,0) &lt;&gt; 0, VLOOKUP(A616,$J$2:$M$200,4,0), ""),"")</f>
        <v>برند</v>
      </c>
      <c r="AH616" s="3" t="str">
        <f>_xlfn.IFNA(IF(VLOOKUP(B616,$J$2:$M$200,4,0) &lt;&gt; 0, VLOOKUP(B616,$J$2:$M$200,4,0), ""),"")</f>
        <v>کیفیت</v>
      </c>
      <c r="AI616" s="3">
        <f>IF(AND(AG616&lt;&gt;"",AH616&lt;&gt;"", AG616&lt;&gt;AH616),C616,"")</f>
        <v>1</v>
      </c>
      <c r="AJ616" s="3" t="str">
        <f t="shared" si="88"/>
        <v>برند To کیفیت</v>
      </c>
      <c r="AU616" s="3" t="str">
        <f t="shared" si="90"/>
        <v/>
      </c>
      <c r="AV616" s="3" t="str">
        <f t="shared" si="89"/>
        <v/>
      </c>
    </row>
    <row r="617" spans="1:48" x14ac:dyDescent="0.3">
      <c r="A617" s="3" t="str">
        <v>سپاهان</v>
      </c>
      <c r="B617" s="3" t="str">
        <v>توتال</v>
      </c>
      <c r="C617" s="3">
        <v>1</v>
      </c>
      <c r="E617" s="3" t="str">
        <v>سپاهان</v>
      </c>
      <c r="P617" s="3" t="str">
        <f t="shared" si="83"/>
        <v>برند ایرانی</v>
      </c>
      <c r="Q617" s="3" t="str">
        <f t="shared" si="84"/>
        <v>برند وارداتی</v>
      </c>
      <c r="R617" s="3">
        <f t="shared" si="85"/>
        <v>1</v>
      </c>
      <c r="S617" s="3" t="str">
        <f t="shared" si="86"/>
        <v>برند ایرانی - برند وارداتی</v>
      </c>
      <c r="V617" s="3" t="str">
        <f t="shared" si="87"/>
        <v/>
      </c>
      <c r="AG617" s="3" t="str">
        <f>_xlfn.IFNA(IF(VLOOKUP(A617,$J$2:$M$200,4,0) &lt;&gt; 0, VLOOKUP(A617,$J$2:$M$200,4,0), ""),"")</f>
        <v>برند</v>
      </c>
      <c r="AH617" s="3" t="str">
        <f>_xlfn.IFNA(IF(VLOOKUP(B617,$J$2:$M$200,4,0) &lt;&gt; 0, VLOOKUP(B617,$J$2:$M$200,4,0), ""),"")</f>
        <v>برند</v>
      </c>
      <c r="AI617" s="3" t="str">
        <f>IF(AND(AG617&lt;&gt;"",AH617&lt;&gt;"", AG617&lt;&gt;AH617),C617,"")</f>
        <v/>
      </c>
      <c r="AJ617" s="3" t="str">
        <f t="shared" si="88"/>
        <v/>
      </c>
      <c r="AU617" s="3">
        <f t="shared" si="90"/>
        <v>1</v>
      </c>
      <c r="AV617" s="3" t="str">
        <f t="shared" si="89"/>
        <v>برند To برند</v>
      </c>
    </row>
    <row r="618" spans="1:48" x14ac:dyDescent="0.3">
      <c r="A618" s="3" t="str">
        <v>پارس</v>
      </c>
      <c r="B618" s="3" t="str">
        <v>توتال</v>
      </c>
      <c r="C618" s="3">
        <v>1</v>
      </c>
      <c r="E618" s="3" t="str">
        <v>پارس</v>
      </c>
      <c r="P618" s="3" t="str">
        <f t="shared" si="83"/>
        <v>برند ایرانی</v>
      </c>
      <c r="Q618" s="3" t="str">
        <f t="shared" si="84"/>
        <v>برند وارداتی</v>
      </c>
      <c r="R618" s="3">
        <f t="shared" si="85"/>
        <v>1</v>
      </c>
      <c r="S618" s="3" t="str">
        <f t="shared" si="86"/>
        <v>برند ایرانی - برند وارداتی</v>
      </c>
      <c r="V618" s="3" t="str">
        <f t="shared" si="87"/>
        <v/>
      </c>
      <c r="AG618" s="3" t="str">
        <f>_xlfn.IFNA(IF(VLOOKUP(A618,$J$2:$M$200,4,0) &lt;&gt; 0, VLOOKUP(A618,$J$2:$M$200,4,0), ""),"")</f>
        <v>برند</v>
      </c>
      <c r="AH618" s="3" t="str">
        <f>_xlfn.IFNA(IF(VLOOKUP(B618,$J$2:$M$200,4,0) &lt;&gt; 0, VLOOKUP(B618,$J$2:$M$200,4,0), ""),"")</f>
        <v>برند</v>
      </c>
      <c r="AI618" s="3" t="str">
        <f>IF(AND(AG618&lt;&gt;"",AH618&lt;&gt;"", AG618&lt;&gt;AH618),C618,"")</f>
        <v/>
      </c>
      <c r="AJ618" s="3" t="str">
        <f t="shared" si="88"/>
        <v/>
      </c>
      <c r="AU618" s="3">
        <f t="shared" si="90"/>
        <v>1</v>
      </c>
      <c r="AV618" s="3" t="str">
        <f t="shared" si="89"/>
        <v>برند To برند</v>
      </c>
    </row>
    <row r="619" spans="1:48" x14ac:dyDescent="0.3">
      <c r="A619" s="3" t="str">
        <v>دوستان</v>
      </c>
      <c r="B619" s="3" t="str">
        <v>تقلبی</v>
      </c>
      <c r="C619" s="3">
        <v>1</v>
      </c>
      <c r="E619" s="3" t="str">
        <v>دوستان</v>
      </c>
      <c r="P619" s="3" t="str">
        <f t="shared" si="83"/>
        <v>سرویسکار توصیه شده</v>
      </c>
      <c r="Q619" s="3" t="str">
        <f t="shared" si="84"/>
        <v>اصالت روغن موتور</v>
      </c>
      <c r="R619" s="3">
        <f t="shared" si="85"/>
        <v>1</v>
      </c>
      <c r="S619" s="3" t="str">
        <f t="shared" si="86"/>
        <v>سرویسکار توصیه شده - اصالت روغن موتور</v>
      </c>
      <c r="V619" s="3" t="str">
        <f t="shared" si="87"/>
        <v/>
      </c>
      <c r="AG619" s="3" t="str">
        <f>_xlfn.IFNA(IF(VLOOKUP(A619,$J$2:$M$200,4,0) &lt;&gt; 0, VLOOKUP(A619,$J$2:$M$200,4,0), ""),"")</f>
        <v>سرویس کار</v>
      </c>
      <c r="AH619" s="3" t="str">
        <f>_xlfn.IFNA(IF(VLOOKUP(B619,$J$2:$M$200,4,0) &lt;&gt; 0, VLOOKUP(B619,$J$2:$M$200,4,0), ""),"")</f>
        <v>برند</v>
      </c>
      <c r="AI619" s="3">
        <f>IF(AND(AG619&lt;&gt;"",AH619&lt;&gt;"", AG619&lt;&gt;AH619),C619,"")</f>
        <v>1</v>
      </c>
      <c r="AJ619" s="3" t="str">
        <f t="shared" si="88"/>
        <v>سرویس کار To برند</v>
      </c>
      <c r="AU619" s="3" t="str">
        <f t="shared" si="90"/>
        <v/>
      </c>
      <c r="AV619" s="3" t="str">
        <f t="shared" si="89"/>
        <v/>
      </c>
    </row>
    <row r="620" spans="1:48" x14ac:dyDescent="0.3">
      <c r="A620" s="3" t="str">
        <v>استاندارد</v>
      </c>
      <c r="B620" s="3" t="str">
        <v>کارکرد</v>
      </c>
      <c r="C620" s="3">
        <v>1</v>
      </c>
      <c r="E620" s="3" t="str">
        <v>استاندارد</v>
      </c>
      <c r="P620" s="3" t="str">
        <f t="shared" si="83"/>
        <v>استاندارد</v>
      </c>
      <c r="Q620" s="3" t="str">
        <f t="shared" si="84"/>
        <v>قابلیت طی مسافت بیشتر</v>
      </c>
      <c r="R620" s="3">
        <f t="shared" si="85"/>
        <v>1</v>
      </c>
      <c r="S620" s="3" t="str">
        <f t="shared" si="86"/>
        <v>استاندارد - قابلیت طی مسافت بیشتر</v>
      </c>
      <c r="V620" s="3" t="str">
        <f t="shared" si="87"/>
        <v/>
      </c>
      <c r="AG620" s="3" t="str">
        <f>_xlfn.IFNA(IF(VLOOKUP(A620,$J$2:$M$200,4,0) &lt;&gt; 0, VLOOKUP(A620,$J$2:$M$200,4,0), ""),"")</f>
        <v>کیفیت</v>
      </c>
      <c r="AH620" s="3" t="str">
        <f>_xlfn.IFNA(IF(VLOOKUP(B620,$J$2:$M$200,4,0) &lt;&gt; 0, VLOOKUP(B620,$J$2:$M$200,4,0), ""),"")</f>
        <v>کیفیت</v>
      </c>
      <c r="AI620" s="3" t="str">
        <f>IF(AND(AG620&lt;&gt;"",AH620&lt;&gt;"", AG620&lt;&gt;AH620),C620,"")</f>
        <v/>
      </c>
      <c r="AJ620" s="3" t="str">
        <f t="shared" si="88"/>
        <v/>
      </c>
      <c r="AU620" s="3">
        <f t="shared" si="90"/>
        <v>1</v>
      </c>
      <c r="AV620" s="3" t="str">
        <f t="shared" si="89"/>
        <v>کیفیت To کیفیت</v>
      </c>
    </row>
    <row r="621" spans="1:48" x14ac:dyDescent="0.3">
      <c r="A621" s="3" t="str">
        <v>گازوییل</v>
      </c>
      <c r="B621" s="3" t="str">
        <v>ایران</v>
      </c>
      <c r="C621" s="3">
        <v>1</v>
      </c>
      <c r="E621" s="3" t="str">
        <v>گازوییل</v>
      </c>
      <c r="P621" s="3" t="str">
        <f t="shared" si="83"/>
        <v>اصالت روغن موتور</v>
      </c>
      <c r="Q621" s="3" t="str">
        <f t="shared" si="84"/>
        <v>برند ایرانی</v>
      </c>
      <c r="R621" s="3">
        <f t="shared" si="85"/>
        <v>1</v>
      </c>
      <c r="S621" s="3" t="str">
        <f t="shared" si="86"/>
        <v>اصالت روغن موتور - برند ایرانی</v>
      </c>
      <c r="V621" s="3" t="str">
        <f t="shared" si="87"/>
        <v/>
      </c>
      <c r="AG621" s="3" t="str">
        <f>_xlfn.IFNA(IF(VLOOKUP(A621,$J$2:$M$200,4,0) &lt;&gt; 0, VLOOKUP(A621,$J$2:$M$200,4,0), ""),"")</f>
        <v>برند</v>
      </c>
      <c r="AH621" s="3" t="str">
        <f>_xlfn.IFNA(IF(VLOOKUP(B621,$J$2:$M$200,4,0) &lt;&gt; 0, VLOOKUP(B621,$J$2:$M$200,4,0), ""),"")</f>
        <v>برند</v>
      </c>
      <c r="AI621" s="3" t="str">
        <f>IF(AND(AG621&lt;&gt;"",AH621&lt;&gt;"", AG621&lt;&gt;AH621),C621,"")</f>
        <v/>
      </c>
      <c r="AJ621" s="3" t="str">
        <f t="shared" si="88"/>
        <v/>
      </c>
      <c r="AU621" s="3">
        <f t="shared" si="90"/>
        <v>1</v>
      </c>
      <c r="AV621" s="3" t="str">
        <f t="shared" si="89"/>
        <v>برند To برند</v>
      </c>
    </row>
    <row r="622" spans="1:48" x14ac:dyDescent="0.3">
      <c r="A622" s="3" t="str">
        <v>تلویزیون</v>
      </c>
      <c r="B622" s="3" t="str">
        <v>پارس</v>
      </c>
      <c r="C622" s="3">
        <v>1</v>
      </c>
      <c r="E622" s="3" t="str">
        <v>تلویزیون</v>
      </c>
      <c r="P622" s="3" t="str">
        <f t="shared" si="83"/>
        <v xml:space="preserve">تبلیغات </v>
      </c>
      <c r="Q622" s="3" t="str">
        <f t="shared" si="84"/>
        <v>برند ایرانی</v>
      </c>
      <c r="R622" s="3">
        <f t="shared" si="85"/>
        <v>1</v>
      </c>
      <c r="S622" s="3" t="str">
        <f t="shared" si="86"/>
        <v>تبلیغات  - برند ایرانی</v>
      </c>
      <c r="V622" s="3" t="str">
        <f t="shared" si="87"/>
        <v/>
      </c>
      <c r="AG622" s="3" t="str">
        <f>_xlfn.IFNA(IF(VLOOKUP(A622,$J$2:$M$200,4,0) &lt;&gt; 0, VLOOKUP(A622,$J$2:$M$200,4,0), ""),"")</f>
        <v>برند</v>
      </c>
      <c r="AH622" s="3" t="str">
        <f>_xlfn.IFNA(IF(VLOOKUP(B622,$J$2:$M$200,4,0) &lt;&gt; 0, VLOOKUP(B622,$J$2:$M$200,4,0), ""),"")</f>
        <v>برند</v>
      </c>
      <c r="AI622" s="3" t="str">
        <f>IF(AND(AG622&lt;&gt;"",AH622&lt;&gt;"", AG622&lt;&gt;AH622),C622,"")</f>
        <v/>
      </c>
      <c r="AJ622" s="3" t="str">
        <f t="shared" si="88"/>
        <v/>
      </c>
      <c r="AU622" s="3">
        <f t="shared" si="90"/>
        <v>1</v>
      </c>
      <c r="AV622" s="3" t="str">
        <f t="shared" si="89"/>
        <v>برند To برند</v>
      </c>
    </row>
    <row r="623" spans="1:48" x14ac:dyDescent="0.3">
      <c r="A623" s="3" t="str">
        <v>پارس</v>
      </c>
      <c r="B623" s="3" t="str">
        <v>تلویزیون</v>
      </c>
      <c r="C623" s="3">
        <v>1</v>
      </c>
      <c r="E623" s="3" t="str">
        <v>پارس</v>
      </c>
      <c r="P623" s="3" t="str">
        <f t="shared" si="83"/>
        <v>برند ایرانی</v>
      </c>
      <c r="Q623" s="3" t="str">
        <f t="shared" si="84"/>
        <v xml:space="preserve">تبلیغات </v>
      </c>
      <c r="R623" s="3">
        <f t="shared" si="85"/>
        <v>1</v>
      </c>
      <c r="S623" s="3" t="str">
        <f t="shared" si="86"/>
        <v xml:space="preserve">برند ایرانی - تبلیغات </v>
      </c>
      <c r="V623" s="3" t="str">
        <f t="shared" si="87"/>
        <v/>
      </c>
      <c r="AG623" s="3" t="str">
        <f>_xlfn.IFNA(IF(VLOOKUP(A623,$J$2:$M$200,4,0) &lt;&gt; 0, VLOOKUP(A623,$J$2:$M$200,4,0), ""),"")</f>
        <v>برند</v>
      </c>
      <c r="AH623" s="3" t="str">
        <f>_xlfn.IFNA(IF(VLOOKUP(B623,$J$2:$M$200,4,0) &lt;&gt; 0, VLOOKUP(B623,$J$2:$M$200,4,0), ""),"")</f>
        <v>برند</v>
      </c>
      <c r="AI623" s="3" t="str">
        <f>IF(AND(AG623&lt;&gt;"",AH623&lt;&gt;"", AG623&lt;&gt;AH623),C623,"")</f>
        <v/>
      </c>
      <c r="AJ623" s="3" t="str">
        <f t="shared" si="88"/>
        <v/>
      </c>
      <c r="AU623" s="3">
        <f t="shared" si="90"/>
        <v>1</v>
      </c>
      <c r="AV623" s="3" t="str">
        <f t="shared" si="89"/>
        <v>برند To برند</v>
      </c>
    </row>
    <row r="624" spans="1:48" x14ac:dyDescent="0.3">
      <c r="A624" s="3" t="str">
        <v>ثابت</v>
      </c>
      <c r="B624" s="3" t="str">
        <v>گرون</v>
      </c>
      <c r="C624" s="3">
        <v>1</v>
      </c>
      <c r="E624" s="3" t="str">
        <v>ثابت</v>
      </c>
      <c r="P624" s="3" t="str">
        <f t="shared" si="83"/>
        <v>اعتماد به سرویسکار</v>
      </c>
      <c r="Q624" s="3" t="str">
        <f t="shared" si="84"/>
        <v>روغن موتور پرمیوم</v>
      </c>
      <c r="R624" s="3">
        <f t="shared" si="85"/>
        <v>1</v>
      </c>
      <c r="S624" s="3" t="str">
        <f t="shared" si="86"/>
        <v>اعتماد به سرویسکار - روغن موتور پرمیوم</v>
      </c>
      <c r="V624" s="3" t="str">
        <f t="shared" si="87"/>
        <v/>
      </c>
      <c r="AG624" s="3" t="str">
        <f>_xlfn.IFNA(IF(VLOOKUP(A624,$J$2:$M$200,4,0) &lt;&gt; 0, VLOOKUP(A624,$J$2:$M$200,4,0), ""),"")</f>
        <v>سرویس کار</v>
      </c>
      <c r="AH624" s="3" t="str">
        <f>_xlfn.IFNA(IF(VLOOKUP(B624,$J$2:$M$200,4,0) &lt;&gt; 0, VLOOKUP(B624,$J$2:$M$200,4,0), ""),"")</f>
        <v>قیمت</v>
      </c>
      <c r="AI624" s="3">
        <f>IF(AND(AG624&lt;&gt;"",AH624&lt;&gt;"", AG624&lt;&gt;AH624),C624,"")</f>
        <v>1</v>
      </c>
      <c r="AJ624" s="3" t="str">
        <f t="shared" si="88"/>
        <v>سرویس کار To قیمت</v>
      </c>
      <c r="AU624" s="3" t="str">
        <f t="shared" si="90"/>
        <v/>
      </c>
      <c r="AV624" s="3" t="str">
        <f t="shared" si="89"/>
        <v/>
      </c>
    </row>
    <row r="625" spans="1:48" x14ac:dyDescent="0.3">
      <c r="A625" s="3" t="str">
        <v>پارس</v>
      </c>
      <c r="B625" s="3" t="str">
        <v>تومن</v>
      </c>
      <c r="C625" s="3">
        <v>1</v>
      </c>
      <c r="E625" s="3" t="str">
        <v>پارس</v>
      </c>
      <c r="P625" s="3" t="str">
        <f t="shared" si="83"/>
        <v>برند ایرانی</v>
      </c>
      <c r="Q625" s="3" t="str">
        <f t="shared" si="84"/>
        <v>روغن موتور اقتصادی</v>
      </c>
      <c r="R625" s="3">
        <f t="shared" si="85"/>
        <v>1</v>
      </c>
      <c r="S625" s="3" t="str">
        <f t="shared" si="86"/>
        <v>برند ایرانی - روغن موتور اقتصادی</v>
      </c>
      <c r="V625" s="3" t="str">
        <f t="shared" si="87"/>
        <v/>
      </c>
      <c r="AG625" s="3" t="str">
        <f>_xlfn.IFNA(IF(VLOOKUP(A625,$J$2:$M$200,4,0) &lt;&gt; 0, VLOOKUP(A625,$J$2:$M$200,4,0), ""),"")</f>
        <v>برند</v>
      </c>
      <c r="AH625" s="3" t="str">
        <f>_xlfn.IFNA(IF(VLOOKUP(B625,$J$2:$M$200,4,0) &lt;&gt; 0, VLOOKUP(B625,$J$2:$M$200,4,0), ""),"")</f>
        <v>قیمت</v>
      </c>
      <c r="AI625" s="3">
        <f>IF(AND(AG625&lt;&gt;"",AH625&lt;&gt;"", AG625&lt;&gt;AH625),C625,"")</f>
        <v>1</v>
      </c>
      <c r="AJ625" s="3" t="str">
        <f t="shared" si="88"/>
        <v>برند To قیمت</v>
      </c>
      <c r="AU625" s="3" t="str">
        <f t="shared" si="90"/>
        <v/>
      </c>
      <c r="AV625" s="3" t="str">
        <f t="shared" si="89"/>
        <v/>
      </c>
    </row>
    <row r="626" spans="1:48" x14ac:dyDescent="0.3">
      <c r="A626" s="3" t="str">
        <v>ایران</v>
      </c>
      <c r="B626" s="3" t="str">
        <v>ثابت</v>
      </c>
      <c r="C626" s="3">
        <v>1</v>
      </c>
      <c r="E626" s="3" t="str">
        <v>ایران</v>
      </c>
      <c r="P626" s="3" t="str">
        <f t="shared" si="83"/>
        <v>برند ایرانی</v>
      </c>
      <c r="Q626" s="3" t="str">
        <f t="shared" si="84"/>
        <v>اعتماد به سرویسکار</v>
      </c>
      <c r="R626" s="3">
        <f t="shared" si="85"/>
        <v>1</v>
      </c>
      <c r="S626" s="3" t="str">
        <f t="shared" si="86"/>
        <v>برند ایرانی - اعتماد به سرویسکار</v>
      </c>
      <c r="V626" s="3" t="str">
        <f t="shared" si="87"/>
        <v/>
      </c>
      <c r="AG626" s="3" t="str">
        <f>_xlfn.IFNA(IF(VLOOKUP(A626,$J$2:$M$200,4,0) &lt;&gt; 0, VLOOKUP(A626,$J$2:$M$200,4,0), ""),"")</f>
        <v>برند</v>
      </c>
      <c r="AH626" s="3" t="str">
        <f>_xlfn.IFNA(IF(VLOOKUP(B626,$J$2:$M$200,4,0) &lt;&gt; 0, VLOOKUP(B626,$J$2:$M$200,4,0), ""),"")</f>
        <v>سرویس کار</v>
      </c>
      <c r="AI626" s="3">
        <f>IF(AND(AG626&lt;&gt;"",AH626&lt;&gt;"", AG626&lt;&gt;AH626),C626,"")</f>
        <v>1</v>
      </c>
      <c r="AJ626" s="3" t="str">
        <f t="shared" si="88"/>
        <v>برند To سرویس کار</v>
      </c>
      <c r="AU626" s="3" t="str">
        <f t="shared" si="90"/>
        <v/>
      </c>
      <c r="AV626" s="3" t="str">
        <f t="shared" si="89"/>
        <v/>
      </c>
    </row>
    <row r="627" spans="1:48" x14ac:dyDescent="0.3">
      <c r="A627" s="3" t="str">
        <v>دوستان</v>
      </c>
      <c r="B627" s="3" t="str">
        <v>مکانیک</v>
      </c>
      <c r="C627" s="3">
        <v>1</v>
      </c>
      <c r="E627" s="3" t="str">
        <v>دوستان</v>
      </c>
      <c r="P627" s="3" t="str">
        <f t="shared" si="83"/>
        <v>سرویسکار توصیه شده</v>
      </c>
      <c r="Q627" s="3" t="str">
        <f t="shared" si="84"/>
        <v>سرویسکار توصیه شده</v>
      </c>
      <c r="R627" s="3" t="str">
        <f t="shared" si="85"/>
        <v/>
      </c>
      <c r="S627" s="3" t="str">
        <f t="shared" si="86"/>
        <v/>
      </c>
      <c r="V627" s="3" t="str">
        <f t="shared" si="87"/>
        <v/>
      </c>
      <c r="AG627" s="3" t="str">
        <f>_xlfn.IFNA(IF(VLOOKUP(A627,$J$2:$M$200,4,0) &lt;&gt; 0, VLOOKUP(A627,$J$2:$M$200,4,0), ""),"")</f>
        <v>سرویس کار</v>
      </c>
      <c r="AH627" s="3" t="str">
        <f>_xlfn.IFNA(IF(VLOOKUP(B627,$J$2:$M$200,4,0) &lt;&gt; 0, VLOOKUP(B627,$J$2:$M$200,4,0), ""),"")</f>
        <v>سرویس کار</v>
      </c>
      <c r="AI627" s="3" t="str">
        <f>IF(AND(AG627&lt;&gt;"",AH627&lt;&gt;"", AG627&lt;&gt;AH627),C627,"")</f>
        <v/>
      </c>
      <c r="AJ627" s="3" t="str">
        <f t="shared" si="88"/>
        <v/>
      </c>
      <c r="AU627" s="3">
        <f t="shared" si="90"/>
        <v>1</v>
      </c>
      <c r="AV627" s="3" t="str">
        <f t="shared" si="89"/>
        <v>سرویس کار To سرویس کار</v>
      </c>
    </row>
    <row r="628" spans="1:48" x14ac:dyDescent="0.3">
      <c r="A628" s="3" t="str">
        <v>اصل</v>
      </c>
      <c r="B628" s="3" t="str">
        <v>بهران</v>
      </c>
      <c r="C628" s="3">
        <v>1</v>
      </c>
      <c r="E628" s="3" t="str">
        <v>اصل</v>
      </c>
      <c r="P628" s="3" t="str">
        <f t="shared" si="83"/>
        <v>اصالت روغن موتور</v>
      </c>
      <c r="Q628" s="3" t="str">
        <f t="shared" si="84"/>
        <v>برند ایرانی</v>
      </c>
      <c r="R628" s="3">
        <f t="shared" si="85"/>
        <v>1</v>
      </c>
      <c r="S628" s="3" t="str">
        <f t="shared" si="86"/>
        <v>اصالت روغن موتور - برند ایرانی</v>
      </c>
      <c r="V628" s="3" t="str">
        <f t="shared" si="87"/>
        <v/>
      </c>
      <c r="AG628" s="3" t="str">
        <f>_xlfn.IFNA(IF(VLOOKUP(A628,$J$2:$M$200,4,0) &lt;&gt; 0, VLOOKUP(A628,$J$2:$M$200,4,0), ""),"")</f>
        <v>برند</v>
      </c>
      <c r="AH628" s="3" t="str">
        <f>_xlfn.IFNA(IF(VLOOKUP(B628,$J$2:$M$200,4,0) &lt;&gt; 0, VLOOKUP(B628,$J$2:$M$200,4,0), ""),"")</f>
        <v>برند</v>
      </c>
      <c r="AI628" s="3" t="str">
        <f>IF(AND(AG628&lt;&gt;"",AH628&lt;&gt;"", AG628&lt;&gt;AH628),C628,"")</f>
        <v/>
      </c>
      <c r="AJ628" s="3" t="str">
        <f t="shared" si="88"/>
        <v/>
      </c>
      <c r="AU628" s="3">
        <f t="shared" si="90"/>
        <v>1</v>
      </c>
      <c r="AV628" s="3" t="str">
        <f t="shared" si="89"/>
        <v>برند To برند</v>
      </c>
    </row>
    <row r="629" spans="1:48" x14ac:dyDescent="0.3">
      <c r="A629" s="3" t="str">
        <v>گازوییل</v>
      </c>
      <c r="B629" s="3" t="str">
        <v>اصل</v>
      </c>
      <c r="C629" s="3">
        <v>1</v>
      </c>
      <c r="E629" s="3" t="str">
        <v>گازوییل</v>
      </c>
      <c r="P629" s="3" t="str">
        <f t="shared" si="83"/>
        <v>اصالت روغن موتور</v>
      </c>
      <c r="Q629" s="3" t="str">
        <f t="shared" si="84"/>
        <v>اصالت روغن موتور</v>
      </c>
      <c r="R629" s="3" t="str">
        <f t="shared" si="85"/>
        <v/>
      </c>
      <c r="S629" s="3" t="str">
        <f t="shared" si="86"/>
        <v/>
      </c>
      <c r="V629" s="3" t="str">
        <f t="shared" si="87"/>
        <v/>
      </c>
      <c r="AG629" s="3" t="str">
        <f>_xlfn.IFNA(IF(VLOOKUP(A629,$J$2:$M$200,4,0) &lt;&gt; 0, VLOOKUP(A629,$J$2:$M$200,4,0), ""),"")</f>
        <v>برند</v>
      </c>
      <c r="AH629" s="3" t="str">
        <f>_xlfn.IFNA(IF(VLOOKUP(B629,$J$2:$M$200,4,0) &lt;&gt; 0, VLOOKUP(B629,$J$2:$M$200,4,0), ""),"")</f>
        <v>برند</v>
      </c>
      <c r="AI629" s="3" t="str">
        <f>IF(AND(AG629&lt;&gt;"",AH629&lt;&gt;"", AG629&lt;&gt;AH629),C629,"")</f>
        <v/>
      </c>
      <c r="AJ629" s="3" t="str">
        <f t="shared" si="88"/>
        <v/>
      </c>
      <c r="AU629" s="3">
        <f t="shared" si="90"/>
        <v>1</v>
      </c>
      <c r="AV629" s="3" t="str">
        <f t="shared" si="89"/>
        <v>برند To برند</v>
      </c>
    </row>
    <row r="630" spans="1:48" x14ac:dyDescent="0.3">
      <c r="A630" s="3" t="str">
        <v>تعمیر</v>
      </c>
      <c r="B630" s="3" t="str">
        <v>گازوییل</v>
      </c>
      <c r="C630" s="3">
        <v>1</v>
      </c>
      <c r="E630" s="3" t="str">
        <v>تعمیر</v>
      </c>
      <c r="P630" s="3" t="str">
        <f t="shared" si="83"/>
        <v/>
      </c>
      <c r="Q630" s="3" t="str">
        <f t="shared" si="84"/>
        <v>اصالت روغن موتور</v>
      </c>
      <c r="R630" s="3" t="str">
        <f t="shared" si="85"/>
        <v/>
      </c>
      <c r="S630" s="3" t="str">
        <f t="shared" si="86"/>
        <v/>
      </c>
      <c r="V630" s="3" t="str">
        <f t="shared" si="87"/>
        <v/>
      </c>
      <c r="AG630" s="3" t="str">
        <f>_xlfn.IFNA(IF(VLOOKUP(A630,$J$2:$M$200,4,0) &lt;&gt; 0, VLOOKUP(A630,$J$2:$M$200,4,0), ""),"")</f>
        <v/>
      </c>
      <c r="AH630" s="3" t="str">
        <f>_xlfn.IFNA(IF(VLOOKUP(B630,$J$2:$M$200,4,0) &lt;&gt; 0, VLOOKUP(B630,$J$2:$M$200,4,0), ""),"")</f>
        <v>برند</v>
      </c>
      <c r="AI630" s="3" t="str">
        <f>IF(AND(AG630&lt;&gt;"",AH630&lt;&gt;"", AG630&lt;&gt;AH630),C630,"")</f>
        <v/>
      </c>
      <c r="AJ630" s="3" t="str">
        <f t="shared" si="88"/>
        <v/>
      </c>
      <c r="AU630" s="3" t="str">
        <f t="shared" si="90"/>
        <v/>
      </c>
      <c r="AV630" s="3" t="str">
        <f t="shared" si="89"/>
        <v/>
      </c>
    </row>
    <row r="631" spans="1:48" x14ac:dyDescent="0.3">
      <c r="A631" s="3" t="str">
        <v>کیلومتر</v>
      </c>
      <c r="B631" s="3" t="str">
        <v>واردات</v>
      </c>
      <c r="C631" s="3">
        <v>1</v>
      </c>
      <c r="E631" s="3" t="str">
        <v>کیلومتر</v>
      </c>
      <c r="P631" s="3" t="str">
        <f t="shared" si="83"/>
        <v>قابلیت طی مسافت بیشتر</v>
      </c>
      <c r="Q631" s="3" t="str">
        <f t="shared" si="84"/>
        <v>برند وارداتی</v>
      </c>
      <c r="R631" s="3">
        <f t="shared" si="85"/>
        <v>1</v>
      </c>
      <c r="S631" s="3" t="str">
        <f t="shared" si="86"/>
        <v>قابلیت طی مسافت بیشتر - برند وارداتی</v>
      </c>
      <c r="V631" s="3" t="str">
        <f t="shared" si="87"/>
        <v/>
      </c>
      <c r="AG631" s="3" t="str">
        <f>_xlfn.IFNA(IF(VLOOKUP(A631,$J$2:$M$200,4,0) &lt;&gt; 0, VLOOKUP(A631,$J$2:$M$200,4,0), ""),"")</f>
        <v>کیفیت</v>
      </c>
      <c r="AH631" s="3" t="str">
        <f>_xlfn.IFNA(IF(VLOOKUP(B631,$J$2:$M$200,4,0) &lt;&gt; 0, VLOOKUP(B631,$J$2:$M$200,4,0), ""),"")</f>
        <v>برند</v>
      </c>
      <c r="AI631" s="3">
        <f>IF(AND(AG631&lt;&gt;"",AH631&lt;&gt;"", AG631&lt;&gt;AH631),C631,"")</f>
        <v>1</v>
      </c>
      <c r="AJ631" s="3" t="str">
        <f t="shared" si="88"/>
        <v>کیفیت To برند</v>
      </c>
      <c r="AU631" s="3" t="str">
        <f t="shared" si="90"/>
        <v/>
      </c>
      <c r="AV631" s="3" t="str">
        <f t="shared" si="89"/>
        <v/>
      </c>
    </row>
    <row r="632" spans="1:48" x14ac:dyDescent="0.3">
      <c r="A632" s="3" t="str">
        <v>شناخت</v>
      </c>
      <c r="B632" s="3" t="str">
        <v>کارکرد</v>
      </c>
      <c r="C632" s="3">
        <v>1</v>
      </c>
      <c r="E632" s="3" t="str">
        <v>شناخت</v>
      </c>
      <c r="P632" s="3" t="str">
        <f t="shared" si="83"/>
        <v>آشناییت با سرویسکار</v>
      </c>
      <c r="Q632" s="3" t="str">
        <f t="shared" si="84"/>
        <v>قابلیت طی مسافت بیشتر</v>
      </c>
      <c r="R632" s="3">
        <f t="shared" si="85"/>
        <v>1</v>
      </c>
      <c r="S632" s="3" t="str">
        <f t="shared" si="86"/>
        <v>آشناییت با سرویسکار - قابلیت طی مسافت بیشتر</v>
      </c>
      <c r="V632" s="3" t="str">
        <f t="shared" si="87"/>
        <v/>
      </c>
      <c r="AG632" s="3" t="str">
        <f>_xlfn.IFNA(IF(VLOOKUP(A632,$J$2:$M$200,4,0) &lt;&gt; 0, VLOOKUP(A632,$J$2:$M$200,4,0), ""),"")</f>
        <v>سرویس کار</v>
      </c>
      <c r="AH632" s="3" t="str">
        <f>_xlfn.IFNA(IF(VLOOKUP(B632,$J$2:$M$200,4,0) &lt;&gt; 0, VLOOKUP(B632,$J$2:$M$200,4,0), ""),"")</f>
        <v>کیفیت</v>
      </c>
      <c r="AI632" s="3">
        <f>IF(AND(AG632&lt;&gt;"",AH632&lt;&gt;"", AG632&lt;&gt;AH632),C632,"")</f>
        <v>1</v>
      </c>
      <c r="AJ632" s="3" t="str">
        <f t="shared" si="88"/>
        <v>سرویس کار To کیفیت</v>
      </c>
      <c r="AU632" s="3" t="str">
        <f t="shared" si="90"/>
        <v/>
      </c>
      <c r="AV632" s="3" t="str">
        <f t="shared" si="89"/>
        <v/>
      </c>
    </row>
    <row r="633" spans="1:48" x14ac:dyDescent="0.3">
      <c r="A633" s="3" t="str">
        <v>اصل</v>
      </c>
      <c r="B633" s="3" t="str">
        <v>اعتماد</v>
      </c>
      <c r="C633" s="3">
        <v>1</v>
      </c>
      <c r="E633" s="3" t="str">
        <v>اصل</v>
      </c>
      <c r="P633" s="3" t="str">
        <f t="shared" si="83"/>
        <v>اصالت روغن موتور</v>
      </c>
      <c r="Q633" s="3" t="str">
        <f t="shared" si="84"/>
        <v>اعتماد به سرویسکار</v>
      </c>
      <c r="R633" s="3">
        <f t="shared" si="85"/>
        <v>1</v>
      </c>
      <c r="S633" s="3" t="str">
        <f t="shared" si="86"/>
        <v>اصالت روغن موتور - اعتماد به سرویسکار</v>
      </c>
      <c r="V633" s="3" t="str">
        <f t="shared" si="87"/>
        <v/>
      </c>
      <c r="AG633" s="3" t="str">
        <f>_xlfn.IFNA(IF(VLOOKUP(A633,$J$2:$M$200,4,0) &lt;&gt; 0, VLOOKUP(A633,$J$2:$M$200,4,0), ""),"")</f>
        <v>برند</v>
      </c>
      <c r="AH633" s="3" t="str">
        <f>_xlfn.IFNA(IF(VLOOKUP(B633,$J$2:$M$200,4,0) &lt;&gt; 0, VLOOKUP(B633,$J$2:$M$200,4,0), ""),"")</f>
        <v>سرویس کار</v>
      </c>
      <c r="AI633" s="3">
        <f>IF(AND(AG633&lt;&gt;"",AH633&lt;&gt;"", AG633&lt;&gt;AH633),C633,"")</f>
        <v>1</v>
      </c>
      <c r="AJ633" s="3" t="str">
        <f t="shared" si="88"/>
        <v>برند To سرویس کار</v>
      </c>
      <c r="AU633" s="3" t="str">
        <f t="shared" si="90"/>
        <v/>
      </c>
      <c r="AV633" s="3" t="str">
        <f t="shared" si="89"/>
        <v/>
      </c>
    </row>
    <row r="634" spans="1:48" x14ac:dyDescent="0.3">
      <c r="A634" s="3" t="str">
        <v>توصیه</v>
      </c>
      <c r="B634" s="3" t="str">
        <v>یاتاقان</v>
      </c>
      <c r="C634" s="3">
        <v>1</v>
      </c>
      <c r="E634" s="3" t="str">
        <v>توصیه</v>
      </c>
      <c r="P634" s="3" t="str">
        <f t="shared" si="83"/>
        <v>سرویسکار توصیه شده</v>
      </c>
      <c r="Q634" s="3" t="str">
        <f t="shared" si="84"/>
        <v>گریس نشدن (عدم چسبندگی)</v>
      </c>
      <c r="R634" s="3">
        <f t="shared" si="85"/>
        <v>1</v>
      </c>
      <c r="S634" s="3" t="str">
        <f t="shared" si="86"/>
        <v>سرویسکار توصیه شده - گریس نشدن (عدم چسبندگی)</v>
      </c>
      <c r="V634" s="3" t="str">
        <f t="shared" si="87"/>
        <v/>
      </c>
      <c r="AG634" s="3" t="str">
        <f>_xlfn.IFNA(IF(VLOOKUP(A634,$J$2:$M$200,4,0) &lt;&gt; 0, VLOOKUP(A634,$J$2:$M$200,4,0), ""),"")</f>
        <v>سرویس کار</v>
      </c>
      <c r="AH634" s="3" t="str">
        <f>_xlfn.IFNA(IF(VLOOKUP(B634,$J$2:$M$200,4,0) &lt;&gt; 0, VLOOKUP(B634,$J$2:$M$200,4,0), ""),"")</f>
        <v>کیفیت</v>
      </c>
      <c r="AI634" s="3">
        <f>IF(AND(AG634&lt;&gt;"",AH634&lt;&gt;"", AG634&lt;&gt;AH634),C634,"")</f>
        <v>1</v>
      </c>
      <c r="AJ634" s="3" t="str">
        <f t="shared" si="88"/>
        <v>سرویس کار To کیفیت</v>
      </c>
      <c r="AU634" s="3" t="str">
        <f t="shared" si="90"/>
        <v/>
      </c>
      <c r="AV634" s="3" t="str">
        <f t="shared" si="89"/>
        <v/>
      </c>
    </row>
    <row r="635" spans="1:48" x14ac:dyDescent="0.3">
      <c r="A635" s="3" t="str">
        <v>تقلب</v>
      </c>
      <c r="B635" s="3" t="str">
        <v>استاندارد</v>
      </c>
      <c r="C635" s="3">
        <v>1</v>
      </c>
      <c r="E635" s="3" t="str">
        <v>تقلب</v>
      </c>
      <c r="P635" s="3" t="str">
        <f t="shared" si="83"/>
        <v>اصالت روغن موتور</v>
      </c>
      <c r="Q635" s="3" t="str">
        <f t="shared" si="84"/>
        <v>استاندارد</v>
      </c>
      <c r="R635" s="3">
        <f t="shared" si="85"/>
        <v>1</v>
      </c>
      <c r="S635" s="3" t="str">
        <f t="shared" si="86"/>
        <v>اصالت روغن موتور - استاندارد</v>
      </c>
      <c r="V635" s="3" t="str">
        <f t="shared" si="87"/>
        <v/>
      </c>
      <c r="AG635" s="3" t="str">
        <f>_xlfn.IFNA(IF(VLOOKUP(A635,$J$2:$M$200,4,0) &lt;&gt; 0, VLOOKUP(A635,$J$2:$M$200,4,0), ""),"")</f>
        <v>برند</v>
      </c>
      <c r="AH635" s="3" t="str">
        <f>_xlfn.IFNA(IF(VLOOKUP(B635,$J$2:$M$200,4,0) &lt;&gt; 0, VLOOKUP(B635,$J$2:$M$200,4,0), ""),"")</f>
        <v>کیفیت</v>
      </c>
      <c r="AI635" s="3">
        <f>IF(AND(AG635&lt;&gt;"",AH635&lt;&gt;"", AG635&lt;&gt;AH635),C635,"")</f>
        <v>1</v>
      </c>
      <c r="AJ635" s="3" t="str">
        <f t="shared" si="88"/>
        <v>برند To کیفیت</v>
      </c>
      <c r="AU635" s="3" t="str">
        <f t="shared" si="90"/>
        <v/>
      </c>
      <c r="AV635" s="3" t="str">
        <f t="shared" si="89"/>
        <v/>
      </c>
    </row>
    <row r="636" spans="1:48" x14ac:dyDescent="0.3">
      <c r="A636" s="3" t="str">
        <v>تعمیر</v>
      </c>
      <c r="B636" s="3" t="str">
        <v>گران</v>
      </c>
      <c r="C636" s="3">
        <v>1</v>
      </c>
      <c r="E636" s="3" t="str">
        <v>تعمیر</v>
      </c>
      <c r="P636" s="3" t="str">
        <f t="shared" si="83"/>
        <v/>
      </c>
      <c r="Q636" s="3" t="str">
        <f t="shared" si="84"/>
        <v>روغن موتور پرمیوم</v>
      </c>
      <c r="R636" s="3" t="str">
        <f t="shared" si="85"/>
        <v/>
      </c>
      <c r="S636" s="3" t="str">
        <f t="shared" si="86"/>
        <v/>
      </c>
      <c r="V636" s="3" t="str">
        <f t="shared" si="87"/>
        <v/>
      </c>
      <c r="AG636" s="3" t="str">
        <f>_xlfn.IFNA(IF(VLOOKUP(A636,$J$2:$M$200,4,0) &lt;&gt; 0, VLOOKUP(A636,$J$2:$M$200,4,0), ""),"")</f>
        <v/>
      </c>
      <c r="AH636" s="3" t="str">
        <f>_xlfn.IFNA(IF(VLOOKUP(B636,$J$2:$M$200,4,0) &lt;&gt; 0, VLOOKUP(B636,$J$2:$M$200,4,0), ""),"")</f>
        <v>قیمت</v>
      </c>
      <c r="AI636" s="3" t="str">
        <f>IF(AND(AG636&lt;&gt;"",AH636&lt;&gt;"", AG636&lt;&gt;AH636),C636,"")</f>
        <v/>
      </c>
      <c r="AJ636" s="3" t="str">
        <f t="shared" si="88"/>
        <v/>
      </c>
      <c r="AU636" s="3" t="str">
        <f t="shared" si="90"/>
        <v/>
      </c>
      <c r="AV636" s="3" t="str">
        <f t="shared" si="89"/>
        <v/>
      </c>
    </row>
    <row r="637" spans="1:48" x14ac:dyDescent="0.3">
      <c r="A637" s="3" t="str">
        <v>گران</v>
      </c>
      <c r="B637" s="3" t="str">
        <v>تعمیر</v>
      </c>
      <c r="C637" s="3">
        <v>1</v>
      </c>
      <c r="E637" s="3" t="str">
        <v>گران</v>
      </c>
      <c r="P637" s="3" t="str">
        <f t="shared" si="83"/>
        <v>روغن موتور پرمیوم</v>
      </c>
      <c r="Q637" s="3" t="str">
        <f t="shared" si="84"/>
        <v/>
      </c>
      <c r="R637" s="3" t="str">
        <f t="shared" si="85"/>
        <v/>
      </c>
      <c r="S637" s="3" t="str">
        <f t="shared" si="86"/>
        <v/>
      </c>
      <c r="V637" s="3" t="str">
        <f t="shared" si="87"/>
        <v/>
      </c>
      <c r="AG637" s="3" t="str">
        <f>_xlfn.IFNA(IF(VLOOKUP(A637,$J$2:$M$200,4,0) &lt;&gt; 0, VLOOKUP(A637,$J$2:$M$200,4,0), ""),"")</f>
        <v>قیمت</v>
      </c>
      <c r="AH637" s="3" t="str">
        <f>_xlfn.IFNA(IF(VLOOKUP(B637,$J$2:$M$200,4,0) &lt;&gt; 0, VLOOKUP(B637,$J$2:$M$200,4,0), ""),"")</f>
        <v/>
      </c>
      <c r="AI637" s="3" t="str">
        <f>IF(AND(AG637&lt;&gt;"",AH637&lt;&gt;"", AG637&lt;&gt;AH637),C637,"")</f>
        <v/>
      </c>
      <c r="AJ637" s="3" t="str">
        <f t="shared" si="88"/>
        <v/>
      </c>
      <c r="AU637" s="3" t="str">
        <f t="shared" si="90"/>
        <v/>
      </c>
      <c r="AV637" s="3" t="str">
        <f t="shared" si="89"/>
        <v/>
      </c>
    </row>
    <row r="638" spans="1:48" x14ac:dyDescent="0.3">
      <c r="A638" s="3" t="str">
        <v>پارس</v>
      </c>
      <c r="B638" s="3" t="str">
        <v>فیک</v>
      </c>
      <c r="C638" s="3">
        <v>1</v>
      </c>
      <c r="E638" s="3" t="str">
        <v>پارس</v>
      </c>
      <c r="P638" s="3" t="str">
        <f t="shared" si="83"/>
        <v>برند ایرانی</v>
      </c>
      <c r="Q638" s="3" t="str">
        <f t="shared" si="84"/>
        <v>اصالت روغن موتور</v>
      </c>
      <c r="R638" s="3">
        <f t="shared" si="85"/>
        <v>1</v>
      </c>
      <c r="S638" s="3" t="str">
        <f t="shared" si="86"/>
        <v>برند ایرانی - اصالت روغن موتور</v>
      </c>
      <c r="V638" s="3" t="str">
        <f t="shared" si="87"/>
        <v/>
      </c>
      <c r="AG638" s="3" t="str">
        <f>_xlfn.IFNA(IF(VLOOKUP(A638,$J$2:$M$200,4,0) &lt;&gt; 0, VLOOKUP(A638,$J$2:$M$200,4,0), ""),"")</f>
        <v>برند</v>
      </c>
      <c r="AH638" s="3" t="str">
        <f>_xlfn.IFNA(IF(VLOOKUP(B638,$J$2:$M$200,4,0) &lt;&gt; 0, VLOOKUP(B638,$J$2:$M$200,4,0), ""),"")</f>
        <v>برند</v>
      </c>
      <c r="AI638" s="3" t="str">
        <f>IF(AND(AG638&lt;&gt;"",AH638&lt;&gt;"", AG638&lt;&gt;AH638),C638,"")</f>
        <v/>
      </c>
      <c r="AJ638" s="3" t="str">
        <f t="shared" si="88"/>
        <v/>
      </c>
      <c r="AU638" s="3">
        <f t="shared" si="90"/>
        <v>1</v>
      </c>
      <c r="AV638" s="3" t="str">
        <f t="shared" si="89"/>
        <v>برند To برند</v>
      </c>
    </row>
    <row r="639" spans="1:48" x14ac:dyDescent="0.3">
      <c r="A639" s="3" t="str">
        <v>سایش</v>
      </c>
      <c r="B639" s="3" t="str">
        <v>اصطکاک</v>
      </c>
      <c r="C639" s="3">
        <v>1</v>
      </c>
      <c r="E639" s="3" t="str">
        <v>سایش</v>
      </c>
      <c r="P639" s="3" t="str">
        <f t="shared" si="83"/>
        <v>خاصیت ضدسایش</v>
      </c>
      <c r="Q639" s="3" t="str">
        <f t="shared" si="84"/>
        <v>خاصیت ضدسایش</v>
      </c>
      <c r="R639" s="3" t="str">
        <f t="shared" si="85"/>
        <v/>
      </c>
      <c r="S639" s="3" t="str">
        <f t="shared" si="86"/>
        <v/>
      </c>
      <c r="V639" s="3" t="str">
        <f t="shared" si="87"/>
        <v/>
      </c>
      <c r="AG639" s="3" t="str">
        <f>_xlfn.IFNA(IF(VLOOKUP(A639,$J$2:$M$200,4,0) &lt;&gt; 0, VLOOKUP(A639,$J$2:$M$200,4,0), ""),"")</f>
        <v>کیفیت</v>
      </c>
      <c r="AH639" s="3" t="str">
        <f>_xlfn.IFNA(IF(VLOOKUP(B639,$J$2:$M$200,4,0) &lt;&gt; 0, VLOOKUP(B639,$J$2:$M$200,4,0), ""),"")</f>
        <v>کیفیت</v>
      </c>
      <c r="AI639" s="3" t="str">
        <f>IF(AND(AG639&lt;&gt;"",AH639&lt;&gt;"", AG639&lt;&gt;AH639),C639,"")</f>
        <v/>
      </c>
      <c r="AJ639" s="3" t="str">
        <f t="shared" si="88"/>
        <v/>
      </c>
      <c r="AU639" s="3">
        <f t="shared" si="90"/>
        <v>1</v>
      </c>
      <c r="AV639" s="3" t="str">
        <f t="shared" si="89"/>
        <v>کیفیت To کیفیت</v>
      </c>
    </row>
    <row r="640" spans="1:48" x14ac:dyDescent="0.3">
      <c r="A640" s="3" t="str">
        <v>کاسترول</v>
      </c>
      <c r="B640" s="3" t="str">
        <v>تقلبی</v>
      </c>
      <c r="C640" s="3">
        <v>1</v>
      </c>
      <c r="E640" s="3" t="str">
        <v>کاسترول</v>
      </c>
      <c r="P640" s="3" t="str">
        <f t="shared" si="83"/>
        <v>برند وارداتی</v>
      </c>
      <c r="Q640" s="3" t="str">
        <f t="shared" si="84"/>
        <v>اصالت روغن موتور</v>
      </c>
      <c r="R640" s="3">
        <f t="shared" si="85"/>
        <v>1</v>
      </c>
      <c r="S640" s="3" t="str">
        <f t="shared" si="86"/>
        <v>برند وارداتی - اصالت روغن موتور</v>
      </c>
      <c r="V640" s="3" t="str">
        <f t="shared" si="87"/>
        <v/>
      </c>
      <c r="AG640" s="3" t="str">
        <f>_xlfn.IFNA(IF(VLOOKUP(A640,$J$2:$M$200,4,0) &lt;&gt; 0, VLOOKUP(A640,$J$2:$M$200,4,0), ""),"")</f>
        <v>برند</v>
      </c>
      <c r="AH640" s="3" t="str">
        <f>_xlfn.IFNA(IF(VLOOKUP(B640,$J$2:$M$200,4,0) &lt;&gt; 0, VLOOKUP(B640,$J$2:$M$200,4,0), ""),"")</f>
        <v>برند</v>
      </c>
      <c r="AI640" s="3" t="str">
        <f>IF(AND(AG640&lt;&gt;"",AH640&lt;&gt;"", AG640&lt;&gt;AH640),C640,"")</f>
        <v/>
      </c>
      <c r="AJ640" s="3" t="str">
        <f t="shared" si="88"/>
        <v/>
      </c>
      <c r="AU640" s="3">
        <f t="shared" si="90"/>
        <v>1</v>
      </c>
      <c r="AV640" s="3" t="str">
        <f t="shared" si="89"/>
        <v>برند To برند</v>
      </c>
    </row>
    <row r="641" spans="1:48" x14ac:dyDescent="0.3">
      <c r="A641" s="3" t="str">
        <v>دوستان</v>
      </c>
      <c r="B641" s="3" t="str">
        <v>بهران</v>
      </c>
      <c r="C641" s="3">
        <v>1</v>
      </c>
      <c r="E641" s="3" t="str">
        <v>دوستان</v>
      </c>
      <c r="P641" s="3" t="str">
        <f t="shared" si="83"/>
        <v>سرویسکار توصیه شده</v>
      </c>
      <c r="Q641" s="3" t="str">
        <f t="shared" si="84"/>
        <v>برند ایرانی</v>
      </c>
      <c r="R641" s="3">
        <f t="shared" si="85"/>
        <v>1</v>
      </c>
      <c r="S641" s="3" t="str">
        <f t="shared" si="86"/>
        <v>سرویسکار توصیه شده - برند ایرانی</v>
      </c>
      <c r="V641" s="3" t="str">
        <f t="shared" si="87"/>
        <v/>
      </c>
      <c r="AG641" s="3" t="str">
        <f>_xlfn.IFNA(IF(VLOOKUP(A641,$J$2:$M$200,4,0) &lt;&gt; 0, VLOOKUP(A641,$J$2:$M$200,4,0), ""),"")</f>
        <v>سرویس کار</v>
      </c>
      <c r="AH641" s="3" t="str">
        <f>_xlfn.IFNA(IF(VLOOKUP(B641,$J$2:$M$200,4,0) &lt;&gt; 0, VLOOKUP(B641,$J$2:$M$200,4,0), ""),"")</f>
        <v>برند</v>
      </c>
      <c r="AI641" s="3">
        <f>IF(AND(AG641&lt;&gt;"",AH641&lt;&gt;"", AG641&lt;&gt;AH641),C641,"")</f>
        <v>1</v>
      </c>
      <c r="AJ641" s="3" t="str">
        <f t="shared" si="88"/>
        <v>سرویس کار To برند</v>
      </c>
      <c r="AU641" s="3" t="str">
        <f t="shared" si="90"/>
        <v/>
      </c>
      <c r="AV641" s="3" t="str">
        <f t="shared" si="89"/>
        <v/>
      </c>
    </row>
    <row r="642" spans="1:48" x14ac:dyDescent="0.3">
      <c r="A642" s="3" t="str">
        <v>خارج</v>
      </c>
      <c r="B642" s="3" t="str">
        <v>رنگ</v>
      </c>
      <c r="C642" s="3">
        <v>1</v>
      </c>
      <c r="E642" s="3" t="str">
        <v>خارج</v>
      </c>
      <c r="P642" s="3" t="str">
        <f t="shared" ref="P642:P705" si="91">_xlfn.IFNA(IF(VLOOKUP(A642,$J$2:$M$200,3,0) &lt;&gt; 0, VLOOKUP(A642,$J$2:$M$200,3,0), ""),"")</f>
        <v>برند وارداتی</v>
      </c>
      <c r="Q642" s="3" t="str">
        <f t="shared" si="84"/>
        <v>شفافیت روغن موتور</v>
      </c>
      <c r="R642" s="3">
        <f t="shared" si="85"/>
        <v>1</v>
      </c>
      <c r="S642" s="3" t="str">
        <f t="shared" si="86"/>
        <v>برند وارداتی - شفافیت روغن موتور</v>
      </c>
      <c r="V642" s="3" t="str">
        <f t="shared" si="87"/>
        <v/>
      </c>
      <c r="AG642" s="3" t="str">
        <f>_xlfn.IFNA(IF(VLOOKUP(A642,$J$2:$M$200,4,0) &lt;&gt; 0, VLOOKUP(A642,$J$2:$M$200,4,0), ""),"")</f>
        <v>برند</v>
      </c>
      <c r="AH642" s="3" t="str">
        <f>_xlfn.IFNA(IF(VLOOKUP(B642,$J$2:$M$200,4,0) &lt;&gt; 0, VLOOKUP(B642,$J$2:$M$200,4,0), ""),"")</f>
        <v>کیفیت</v>
      </c>
      <c r="AI642" s="3">
        <f>IF(AND(AG642&lt;&gt;"",AH642&lt;&gt;"", AG642&lt;&gt;AH642),C642,"")</f>
        <v>1</v>
      </c>
      <c r="AJ642" s="3" t="str">
        <f t="shared" si="88"/>
        <v>برند To کیفیت</v>
      </c>
      <c r="AU642" s="3" t="str">
        <f t="shared" si="90"/>
        <v/>
      </c>
      <c r="AV642" s="3" t="str">
        <f t="shared" si="89"/>
        <v/>
      </c>
    </row>
    <row r="643" spans="1:48" x14ac:dyDescent="0.3">
      <c r="A643" s="3" t="str">
        <v>کاسترول</v>
      </c>
      <c r="B643" s="3" t="str">
        <v>لیکومولی</v>
      </c>
      <c r="C643" s="3">
        <v>1</v>
      </c>
      <c r="E643" s="3" t="str">
        <v>کاسترول</v>
      </c>
      <c r="P643" s="3" t="str">
        <f t="shared" si="91"/>
        <v>برند وارداتی</v>
      </c>
      <c r="Q643" s="3" t="str">
        <f t="shared" ref="Q643:Q706" si="92">_xlfn.IFNA(IF(VLOOKUP(B643,$J$2:$M$200,3,0) &lt;&gt; 0, VLOOKUP(B643,$J$2:$M$200,3,0), ""),"")</f>
        <v>برند تحت لیسانس</v>
      </c>
      <c r="R643" s="3">
        <f t="shared" ref="R643:R706" si="93">IF(AND(P643&lt;&gt;"",Q643&lt;&gt;"", P643&lt;&gt;Q643),C643,"")</f>
        <v>1</v>
      </c>
      <c r="S643" s="3" t="str">
        <f t="shared" ref="S643:S706" si="94">IF(R643&lt;&gt;"",_xlfn.CONCAT(P643," - ",Q643),"")</f>
        <v>برند وارداتی - برند تحت لیسانس</v>
      </c>
      <c r="V643" s="3" t="str">
        <f t="shared" ref="V643:V706" si="95">IF(U643&lt;&gt;"",SUMIFS(R:R,S:S,U643),"")</f>
        <v/>
      </c>
      <c r="AG643" s="3" t="str">
        <f>_xlfn.IFNA(IF(VLOOKUP(A643,$J$2:$M$200,4,0) &lt;&gt; 0, VLOOKUP(A643,$J$2:$M$200,4,0), ""),"")</f>
        <v>برند</v>
      </c>
      <c r="AH643" s="3" t="str">
        <f>_xlfn.IFNA(IF(VLOOKUP(B643,$J$2:$M$200,4,0) &lt;&gt; 0, VLOOKUP(B643,$J$2:$M$200,4,0), ""),"")</f>
        <v>برند</v>
      </c>
      <c r="AI643" s="3" t="str">
        <f>IF(AND(AG643&lt;&gt;"",AH643&lt;&gt;"", AG643&lt;&gt;AH643),C643,"")</f>
        <v/>
      </c>
      <c r="AJ643" s="3" t="str">
        <f t="shared" ref="AJ643:AJ706" si="96">IF(AI643&lt;&gt;"",_xlfn.CONCAT(AG643," To ",AH643),"")</f>
        <v/>
      </c>
      <c r="AU643" s="3">
        <f t="shared" si="90"/>
        <v>1</v>
      </c>
      <c r="AV643" s="3" t="str">
        <f t="shared" ref="AV643:AV706" si="97">IF(AU643&lt;&gt;"",_xlfn.CONCAT(AG643," To ",AH643),"")</f>
        <v>برند To برند</v>
      </c>
    </row>
    <row r="644" spans="1:48" x14ac:dyDescent="0.3">
      <c r="A644" s="3" t="str">
        <v>پارس</v>
      </c>
      <c r="B644" s="3" t="str">
        <v>اسپیدی</v>
      </c>
      <c r="C644" s="3">
        <v>1</v>
      </c>
      <c r="E644" s="3" t="str">
        <v>پارس</v>
      </c>
      <c r="P644" s="3" t="str">
        <f t="shared" si="91"/>
        <v>برند ایرانی</v>
      </c>
      <c r="Q644" s="3" t="str">
        <f t="shared" si="92"/>
        <v>برند ایرانی</v>
      </c>
      <c r="R644" s="3" t="str">
        <f t="shared" si="93"/>
        <v/>
      </c>
      <c r="S644" s="3" t="str">
        <f t="shared" si="94"/>
        <v/>
      </c>
      <c r="V644" s="3" t="str">
        <f t="shared" si="95"/>
        <v/>
      </c>
      <c r="AG644" s="3" t="str">
        <f>_xlfn.IFNA(IF(VLOOKUP(A644,$J$2:$M$200,4,0) &lt;&gt; 0, VLOOKUP(A644,$J$2:$M$200,4,0), ""),"")</f>
        <v>برند</v>
      </c>
      <c r="AH644" s="3" t="str">
        <f>_xlfn.IFNA(IF(VLOOKUP(B644,$J$2:$M$200,4,0) &lt;&gt; 0, VLOOKUP(B644,$J$2:$M$200,4,0), ""),"")</f>
        <v>برند</v>
      </c>
      <c r="AI644" s="3" t="str">
        <f>IF(AND(AG644&lt;&gt;"",AH644&lt;&gt;"", AG644&lt;&gt;AH644),C644,"")</f>
        <v/>
      </c>
      <c r="AJ644" s="3" t="str">
        <f t="shared" si="96"/>
        <v/>
      </c>
      <c r="AU644" s="3">
        <f t="shared" si="90"/>
        <v>1</v>
      </c>
      <c r="AV644" s="3" t="str">
        <f t="shared" si="97"/>
        <v>برند To برند</v>
      </c>
    </row>
    <row r="645" spans="1:48" x14ac:dyDescent="0.3">
      <c r="A645" s="3" t="str">
        <v>خارجی</v>
      </c>
      <c r="B645" s="3" t="str">
        <v>اسپیدی</v>
      </c>
      <c r="C645" s="3">
        <v>1</v>
      </c>
      <c r="E645" s="3" t="str">
        <v>خارجی</v>
      </c>
      <c r="P645" s="3" t="str">
        <f t="shared" si="91"/>
        <v>برند وارداتی</v>
      </c>
      <c r="Q645" s="3" t="str">
        <f t="shared" si="92"/>
        <v>برند ایرانی</v>
      </c>
      <c r="R645" s="3">
        <f t="shared" si="93"/>
        <v>1</v>
      </c>
      <c r="S645" s="3" t="str">
        <f t="shared" si="94"/>
        <v>برند وارداتی - برند ایرانی</v>
      </c>
      <c r="V645" s="3" t="str">
        <f t="shared" si="95"/>
        <v/>
      </c>
      <c r="AG645" s="3" t="str">
        <f>_xlfn.IFNA(IF(VLOOKUP(A645,$J$2:$M$200,4,0) &lt;&gt; 0, VLOOKUP(A645,$J$2:$M$200,4,0), ""),"")</f>
        <v>برند</v>
      </c>
      <c r="AH645" s="3" t="str">
        <f>_xlfn.IFNA(IF(VLOOKUP(B645,$J$2:$M$200,4,0) &lt;&gt; 0, VLOOKUP(B645,$J$2:$M$200,4,0), ""),"")</f>
        <v>برند</v>
      </c>
      <c r="AI645" s="3" t="str">
        <f>IF(AND(AG645&lt;&gt;"",AH645&lt;&gt;"", AG645&lt;&gt;AH645),C645,"")</f>
        <v/>
      </c>
      <c r="AJ645" s="3" t="str">
        <f t="shared" si="96"/>
        <v/>
      </c>
      <c r="AU645" s="3">
        <f t="shared" si="90"/>
        <v>1</v>
      </c>
      <c r="AV645" s="3" t="str">
        <f t="shared" si="97"/>
        <v>برند To برند</v>
      </c>
    </row>
    <row r="646" spans="1:48" x14ac:dyDescent="0.3">
      <c r="A646" s="3" t="str">
        <v>خارجی</v>
      </c>
      <c r="B646" s="3" t="str">
        <v>سپاهان</v>
      </c>
      <c r="C646" s="3">
        <v>1</v>
      </c>
      <c r="E646" s="3" t="str">
        <v>خارجی</v>
      </c>
      <c r="P646" s="3" t="str">
        <f t="shared" si="91"/>
        <v>برند وارداتی</v>
      </c>
      <c r="Q646" s="3" t="str">
        <f t="shared" si="92"/>
        <v>برند ایرانی</v>
      </c>
      <c r="R646" s="3">
        <f t="shared" si="93"/>
        <v>1</v>
      </c>
      <c r="S646" s="3" t="str">
        <f t="shared" si="94"/>
        <v>برند وارداتی - برند ایرانی</v>
      </c>
      <c r="V646" s="3" t="str">
        <f t="shared" si="95"/>
        <v/>
      </c>
      <c r="AG646" s="3" t="str">
        <f>_xlfn.IFNA(IF(VLOOKUP(A646,$J$2:$M$200,4,0) &lt;&gt; 0, VLOOKUP(A646,$J$2:$M$200,4,0), ""),"")</f>
        <v>برند</v>
      </c>
      <c r="AH646" s="3" t="str">
        <f>_xlfn.IFNA(IF(VLOOKUP(B646,$J$2:$M$200,4,0) &lt;&gt; 0, VLOOKUP(B646,$J$2:$M$200,4,0), ""),"")</f>
        <v>برند</v>
      </c>
      <c r="AI646" s="3" t="str">
        <f>IF(AND(AG646&lt;&gt;"",AH646&lt;&gt;"", AG646&lt;&gt;AH646),C646,"")</f>
        <v/>
      </c>
      <c r="AJ646" s="3" t="str">
        <f t="shared" si="96"/>
        <v/>
      </c>
      <c r="AU646" s="3">
        <f t="shared" si="90"/>
        <v>1</v>
      </c>
      <c r="AV646" s="3" t="str">
        <f t="shared" si="97"/>
        <v>برند To برند</v>
      </c>
    </row>
    <row r="647" spans="1:48" x14ac:dyDescent="0.3">
      <c r="A647" s="3" t="str">
        <v>خارجی</v>
      </c>
      <c r="B647" s="3" t="str">
        <v>پارس</v>
      </c>
      <c r="C647" s="3">
        <v>1</v>
      </c>
      <c r="E647" s="3" t="str">
        <v>خارجی</v>
      </c>
      <c r="P647" s="3" t="str">
        <f t="shared" si="91"/>
        <v>برند وارداتی</v>
      </c>
      <c r="Q647" s="3" t="str">
        <f t="shared" si="92"/>
        <v>برند ایرانی</v>
      </c>
      <c r="R647" s="3">
        <f t="shared" si="93"/>
        <v>1</v>
      </c>
      <c r="S647" s="3" t="str">
        <f t="shared" si="94"/>
        <v>برند وارداتی - برند ایرانی</v>
      </c>
      <c r="V647" s="3" t="str">
        <f t="shared" si="95"/>
        <v/>
      </c>
      <c r="AG647" s="3" t="str">
        <f>_xlfn.IFNA(IF(VLOOKUP(A647,$J$2:$M$200,4,0) &lt;&gt; 0, VLOOKUP(A647,$J$2:$M$200,4,0), ""),"")</f>
        <v>برند</v>
      </c>
      <c r="AH647" s="3" t="str">
        <f>_xlfn.IFNA(IF(VLOOKUP(B647,$J$2:$M$200,4,0) &lt;&gt; 0, VLOOKUP(B647,$J$2:$M$200,4,0), ""),"")</f>
        <v>برند</v>
      </c>
      <c r="AI647" s="3" t="str">
        <f>IF(AND(AG647&lt;&gt;"",AH647&lt;&gt;"", AG647&lt;&gt;AH647),C647,"")</f>
        <v/>
      </c>
      <c r="AJ647" s="3" t="str">
        <f t="shared" si="96"/>
        <v/>
      </c>
      <c r="AU647" s="3">
        <f t="shared" si="90"/>
        <v>1</v>
      </c>
      <c r="AV647" s="3" t="str">
        <f t="shared" si="97"/>
        <v>برند To برند</v>
      </c>
    </row>
    <row r="648" spans="1:48" x14ac:dyDescent="0.3">
      <c r="A648" s="3" t="str">
        <v>خارجی</v>
      </c>
      <c r="B648" s="3" t="str">
        <v>بهران</v>
      </c>
      <c r="C648" s="3">
        <v>1</v>
      </c>
      <c r="E648" s="3" t="str">
        <v>خارجی</v>
      </c>
      <c r="P648" s="3" t="str">
        <f t="shared" si="91"/>
        <v>برند وارداتی</v>
      </c>
      <c r="Q648" s="3" t="str">
        <f t="shared" si="92"/>
        <v>برند ایرانی</v>
      </c>
      <c r="R648" s="3">
        <f t="shared" si="93"/>
        <v>1</v>
      </c>
      <c r="S648" s="3" t="str">
        <f t="shared" si="94"/>
        <v>برند وارداتی - برند ایرانی</v>
      </c>
      <c r="V648" s="3" t="str">
        <f t="shared" si="95"/>
        <v/>
      </c>
      <c r="AG648" s="3" t="str">
        <f>_xlfn.IFNA(IF(VLOOKUP(A648,$J$2:$M$200,4,0) &lt;&gt; 0, VLOOKUP(A648,$J$2:$M$200,4,0), ""),"")</f>
        <v>برند</v>
      </c>
      <c r="AH648" s="3" t="str">
        <f>_xlfn.IFNA(IF(VLOOKUP(B648,$J$2:$M$200,4,0) &lt;&gt; 0, VLOOKUP(B648,$J$2:$M$200,4,0), ""),"")</f>
        <v>برند</v>
      </c>
      <c r="AI648" s="3" t="str">
        <f>IF(AND(AG648&lt;&gt;"",AH648&lt;&gt;"", AG648&lt;&gt;AH648),C648,"")</f>
        <v/>
      </c>
      <c r="AJ648" s="3" t="str">
        <f t="shared" si="96"/>
        <v/>
      </c>
      <c r="AU648" s="3">
        <f t="shared" si="90"/>
        <v>1</v>
      </c>
      <c r="AV648" s="3" t="str">
        <f t="shared" si="97"/>
        <v>برند To برند</v>
      </c>
    </row>
    <row r="649" spans="1:48" x14ac:dyDescent="0.3">
      <c r="A649" s="3" t="str">
        <v>آشنا</v>
      </c>
      <c r="B649" s="3" t="str">
        <v>اسپیدی</v>
      </c>
      <c r="C649" s="3">
        <v>1</v>
      </c>
      <c r="E649" s="3" t="str">
        <v>آشنا</v>
      </c>
      <c r="P649" s="3" t="str">
        <f t="shared" si="91"/>
        <v>آشناییت با سرویسکار</v>
      </c>
      <c r="Q649" s="3" t="str">
        <f t="shared" si="92"/>
        <v>برند ایرانی</v>
      </c>
      <c r="R649" s="3">
        <f t="shared" si="93"/>
        <v>1</v>
      </c>
      <c r="S649" s="3" t="str">
        <f t="shared" si="94"/>
        <v>آشناییت با سرویسکار - برند ایرانی</v>
      </c>
      <c r="V649" s="3" t="str">
        <f t="shared" si="95"/>
        <v/>
      </c>
      <c r="AG649" s="3" t="str">
        <f>_xlfn.IFNA(IF(VLOOKUP(A649,$J$2:$M$200,4,0) &lt;&gt; 0, VLOOKUP(A649,$J$2:$M$200,4,0), ""),"")</f>
        <v>سرویس کار</v>
      </c>
      <c r="AH649" s="3" t="str">
        <f>_xlfn.IFNA(IF(VLOOKUP(B649,$J$2:$M$200,4,0) &lt;&gt; 0, VLOOKUP(B649,$J$2:$M$200,4,0), ""),"")</f>
        <v>برند</v>
      </c>
      <c r="AI649" s="3">
        <f>IF(AND(AG649&lt;&gt;"",AH649&lt;&gt;"", AG649&lt;&gt;AH649),C649,"")</f>
        <v>1</v>
      </c>
      <c r="AJ649" s="3" t="str">
        <f t="shared" si="96"/>
        <v>سرویس کار To برند</v>
      </c>
      <c r="AU649" s="3" t="str">
        <f t="shared" si="90"/>
        <v/>
      </c>
      <c r="AV649" s="3" t="str">
        <f t="shared" si="97"/>
        <v/>
      </c>
    </row>
    <row r="650" spans="1:48" x14ac:dyDescent="0.3">
      <c r="A650" s="3" t="str">
        <v>آشنا</v>
      </c>
      <c r="B650" s="3" t="str">
        <v>سپاهان</v>
      </c>
      <c r="C650" s="3">
        <v>1</v>
      </c>
      <c r="E650" s="3" t="str">
        <v>آشنا</v>
      </c>
      <c r="P650" s="3" t="str">
        <f t="shared" si="91"/>
        <v>آشناییت با سرویسکار</v>
      </c>
      <c r="Q650" s="3" t="str">
        <f t="shared" si="92"/>
        <v>برند ایرانی</v>
      </c>
      <c r="R650" s="3">
        <f t="shared" si="93"/>
        <v>1</v>
      </c>
      <c r="S650" s="3" t="str">
        <f t="shared" si="94"/>
        <v>آشناییت با سرویسکار - برند ایرانی</v>
      </c>
      <c r="V650" s="3" t="str">
        <f t="shared" si="95"/>
        <v/>
      </c>
      <c r="AG650" s="3" t="str">
        <f>_xlfn.IFNA(IF(VLOOKUP(A650,$J$2:$M$200,4,0) &lt;&gt; 0, VLOOKUP(A650,$J$2:$M$200,4,0), ""),"")</f>
        <v>سرویس کار</v>
      </c>
      <c r="AH650" s="3" t="str">
        <f>_xlfn.IFNA(IF(VLOOKUP(B650,$J$2:$M$200,4,0) &lt;&gt; 0, VLOOKUP(B650,$J$2:$M$200,4,0), ""),"")</f>
        <v>برند</v>
      </c>
      <c r="AI650" s="3">
        <f>IF(AND(AG650&lt;&gt;"",AH650&lt;&gt;"", AG650&lt;&gt;AH650),C650,"")</f>
        <v>1</v>
      </c>
      <c r="AJ650" s="3" t="str">
        <f t="shared" si="96"/>
        <v>سرویس کار To برند</v>
      </c>
      <c r="AU650" s="3" t="str">
        <f t="shared" si="90"/>
        <v/>
      </c>
      <c r="AV650" s="3" t="str">
        <f t="shared" si="97"/>
        <v/>
      </c>
    </row>
    <row r="651" spans="1:48" x14ac:dyDescent="0.3">
      <c r="A651" s="3" t="str">
        <v>آشنا</v>
      </c>
      <c r="B651" s="3" t="str">
        <v>پارس</v>
      </c>
      <c r="C651" s="3">
        <v>1</v>
      </c>
      <c r="E651" s="3" t="str">
        <v>آشنا</v>
      </c>
      <c r="P651" s="3" t="str">
        <f t="shared" si="91"/>
        <v>آشناییت با سرویسکار</v>
      </c>
      <c r="Q651" s="3" t="str">
        <f t="shared" si="92"/>
        <v>برند ایرانی</v>
      </c>
      <c r="R651" s="3">
        <f t="shared" si="93"/>
        <v>1</v>
      </c>
      <c r="S651" s="3" t="str">
        <f t="shared" si="94"/>
        <v>آشناییت با سرویسکار - برند ایرانی</v>
      </c>
      <c r="V651" s="3" t="str">
        <f t="shared" si="95"/>
        <v/>
      </c>
      <c r="AG651" s="3" t="str">
        <f>_xlfn.IFNA(IF(VLOOKUP(A651,$J$2:$M$200,4,0) &lt;&gt; 0, VLOOKUP(A651,$J$2:$M$200,4,0), ""),"")</f>
        <v>سرویس کار</v>
      </c>
      <c r="AH651" s="3" t="str">
        <f>_xlfn.IFNA(IF(VLOOKUP(B651,$J$2:$M$200,4,0) &lt;&gt; 0, VLOOKUP(B651,$J$2:$M$200,4,0), ""),"")</f>
        <v>برند</v>
      </c>
      <c r="AI651" s="3">
        <f>IF(AND(AG651&lt;&gt;"",AH651&lt;&gt;"", AG651&lt;&gt;AH651),C651,"")</f>
        <v>1</v>
      </c>
      <c r="AJ651" s="3" t="str">
        <f t="shared" si="96"/>
        <v>سرویس کار To برند</v>
      </c>
      <c r="AU651" s="3" t="str">
        <f t="shared" si="90"/>
        <v/>
      </c>
      <c r="AV651" s="3" t="str">
        <f t="shared" si="97"/>
        <v/>
      </c>
    </row>
    <row r="652" spans="1:48" x14ac:dyDescent="0.3">
      <c r="A652" s="3" t="str">
        <v>آشنا</v>
      </c>
      <c r="B652" s="3" t="str">
        <v>بهران</v>
      </c>
      <c r="C652" s="3">
        <v>1</v>
      </c>
      <c r="E652" s="3" t="str">
        <v>آشنا</v>
      </c>
      <c r="P652" s="3" t="str">
        <f t="shared" si="91"/>
        <v>آشناییت با سرویسکار</v>
      </c>
      <c r="Q652" s="3" t="str">
        <f t="shared" si="92"/>
        <v>برند ایرانی</v>
      </c>
      <c r="R652" s="3">
        <f t="shared" si="93"/>
        <v>1</v>
      </c>
      <c r="S652" s="3" t="str">
        <f t="shared" si="94"/>
        <v>آشناییت با سرویسکار - برند ایرانی</v>
      </c>
      <c r="V652" s="3" t="str">
        <f t="shared" si="95"/>
        <v/>
      </c>
      <c r="AG652" s="3" t="str">
        <f>_xlfn.IFNA(IF(VLOOKUP(A652,$J$2:$M$200,4,0) &lt;&gt; 0, VLOOKUP(A652,$J$2:$M$200,4,0), ""),"")</f>
        <v>سرویس کار</v>
      </c>
      <c r="AH652" s="3" t="str">
        <f>_xlfn.IFNA(IF(VLOOKUP(B652,$J$2:$M$200,4,0) &lt;&gt; 0, VLOOKUP(B652,$J$2:$M$200,4,0), ""),"")</f>
        <v>برند</v>
      </c>
      <c r="AI652" s="3">
        <f>IF(AND(AG652&lt;&gt;"",AH652&lt;&gt;"", AG652&lt;&gt;AH652),C652,"")</f>
        <v>1</v>
      </c>
      <c r="AJ652" s="3" t="str">
        <f t="shared" si="96"/>
        <v>سرویس کار To برند</v>
      </c>
      <c r="AU652" s="3" t="str">
        <f t="shared" si="90"/>
        <v/>
      </c>
      <c r="AV652" s="3" t="str">
        <f t="shared" si="97"/>
        <v/>
      </c>
    </row>
    <row r="653" spans="1:48" x14ac:dyDescent="0.3">
      <c r="A653" s="3" t="str">
        <v>آشنا</v>
      </c>
      <c r="B653" s="3" t="str">
        <v>خارجی</v>
      </c>
      <c r="C653" s="3">
        <v>1</v>
      </c>
      <c r="E653" s="3" t="str">
        <v>آشنا</v>
      </c>
      <c r="P653" s="3" t="str">
        <f t="shared" si="91"/>
        <v>آشناییت با سرویسکار</v>
      </c>
      <c r="Q653" s="3" t="str">
        <f t="shared" si="92"/>
        <v>برند وارداتی</v>
      </c>
      <c r="R653" s="3">
        <f t="shared" si="93"/>
        <v>1</v>
      </c>
      <c r="S653" s="3" t="str">
        <f t="shared" si="94"/>
        <v>آشناییت با سرویسکار - برند وارداتی</v>
      </c>
      <c r="V653" s="3" t="str">
        <f t="shared" si="95"/>
        <v/>
      </c>
      <c r="AG653" s="3" t="str">
        <f>_xlfn.IFNA(IF(VLOOKUP(A653,$J$2:$M$200,4,0) &lt;&gt; 0, VLOOKUP(A653,$J$2:$M$200,4,0), ""),"")</f>
        <v>سرویس کار</v>
      </c>
      <c r="AH653" s="3" t="str">
        <f>_xlfn.IFNA(IF(VLOOKUP(B653,$J$2:$M$200,4,0) &lt;&gt; 0, VLOOKUP(B653,$J$2:$M$200,4,0), ""),"")</f>
        <v>برند</v>
      </c>
      <c r="AI653" s="3">
        <f>IF(AND(AG653&lt;&gt;"",AH653&lt;&gt;"", AG653&lt;&gt;AH653),C653,"")</f>
        <v>1</v>
      </c>
      <c r="AJ653" s="3" t="str">
        <f t="shared" si="96"/>
        <v>سرویس کار To برند</v>
      </c>
      <c r="AU653" s="3" t="str">
        <f t="shared" si="90"/>
        <v/>
      </c>
      <c r="AV653" s="3" t="str">
        <f t="shared" si="97"/>
        <v/>
      </c>
    </row>
    <row r="654" spans="1:48" x14ac:dyDescent="0.3">
      <c r="A654" s="3" t="str">
        <v>اصل</v>
      </c>
      <c r="B654" s="3" t="str">
        <v>اسپیدی</v>
      </c>
      <c r="C654" s="3">
        <v>1</v>
      </c>
      <c r="E654" s="3" t="str">
        <v>اصل</v>
      </c>
      <c r="P654" s="3" t="str">
        <f t="shared" si="91"/>
        <v>اصالت روغن موتور</v>
      </c>
      <c r="Q654" s="3" t="str">
        <f t="shared" si="92"/>
        <v>برند ایرانی</v>
      </c>
      <c r="R654" s="3">
        <f t="shared" si="93"/>
        <v>1</v>
      </c>
      <c r="S654" s="3" t="str">
        <f t="shared" si="94"/>
        <v>اصالت روغن موتور - برند ایرانی</v>
      </c>
      <c r="V654" s="3" t="str">
        <f t="shared" si="95"/>
        <v/>
      </c>
      <c r="AG654" s="3" t="str">
        <f>_xlfn.IFNA(IF(VLOOKUP(A654,$J$2:$M$200,4,0) &lt;&gt; 0, VLOOKUP(A654,$J$2:$M$200,4,0), ""),"")</f>
        <v>برند</v>
      </c>
      <c r="AH654" s="3" t="str">
        <f>_xlfn.IFNA(IF(VLOOKUP(B654,$J$2:$M$200,4,0) &lt;&gt; 0, VLOOKUP(B654,$J$2:$M$200,4,0), ""),"")</f>
        <v>برند</v>
      </c>
      <c r="AI654" s="3" t="str">
        <f>IF(AND(AG654&lt;&gt;"",AH654&lt;&gt;"", AG654&lt;&gt;AH654),C654,"")</f>
        <v/>
      </c>
      <c r="AJ654" s="3" t="str">
        <f t="shared" si="96"/>
        <v/>
      </c>
      <c r="AU654" s="3">
        <f t="shared" si="90"/>
        <v>1</v>
      </c>
      <c r="AV654" s="3" t="str">
        <f t="shared" si="97"/>
        <v>برند To برند</v>
      </c>
    </row>
    <row r="655" spans="1:48" x14ac:dyDescent="0.3">
      <c r="A655" s="3" t="str">
        <v>اصل</v>
      </c>
      <c r="B655" s="3" t="str">
        <v>سپاهان</v>
      </c>
      <c r="C655" s="3">
        <v>1</v>
      </c>
      <c r="E655" s="3" t="str">
        <v>اصل</v>
      </c>
      <c r="P655" s="3" t="str">
        <f t="shared" si="91"/>
        <v>اصالت روغن موتور</v>
      </c>
      <c r="Q655" s="3" t="str">
        <f t="shared" si="92"/>
        <v>برند ایرانی</v>
      </c>
      <c r="R655" s="3">
        <f t="shared" si="93"/>
        <v>1</v>
      </c>
      <c r="S655" s="3" t="str">
        <f t="shared" si="94"/>
        <v>اصالت روغن موتور - برند ایرانی</v>
      </c>
      <c r="V655" s="3" t="str">
        <f t="shared" si="95"/>
        <v/>
      </c>
      <c r="AG655" s="3" t="str">
        <f>_xlfn.IFNA(IF(VLOOKUP(A655,$J$2:$M$200,4,0) &lt;&gt; 0, VLOOKUP(A655,$J$2:$M$200,4,0), ""),"")</f>
        <v>برند</v>
      </c>
      <c r="AH655" s="3" t="str">
        <f>_xlfn.IFNA(IF(VLOOKUP(B655,$J$2:$M$200,4,0) &lt;&gt; 0, VLOOKUP(B655,$J$2:$M$200,4,0), ""),"")</f>
        <v>برند</v>
      </c>
      <c r="AI655" s="3" t="str">
        <f>IF(AND(AG655&lt;&gt;"",AH655&lt;&gt;"", AG655&lt;&gt;AH655),C655,"")</f>
        <v/>
      </c>
      <c r="AJ655" s="3" t="str">
        <f t="shared" si="96"/>
        <v/>
      </c>
      <c r="AU655" s="3">
        <f t="shared" si="90"/>
        <v>1</v>
      </c>
      <c r="AV655" s="3" t="str">
        <f t="shared" si="97"/>
        <v>برند To برند</v>
      </c>
    </row>
    <row r="656" spans="1:48" x14ac:dyDescent="0.3">
      <c r="A656" s="3" t="str">
        <v>اصل</v>
      </c>
      <c r="B656" s="3" t="str">
        <v>پارس</v>
      </c>
      <c r="C656" s="3">
        <v>1</v>
      </c>
      <c r="E656" s="3" t="str">
        <v>اصل</v>
      </c>
      <c r="P656" s="3" t="str">
        <f t="shared" si="91"/>
        <v>اصالت روغن موتور</v>
      </c>
      <c r="Q656" s="3" t="str">
        <f t="shared" si="92"/>
        <v>برند ایرانی</v>
      </c>
      <c r="R656" s="3">
        <f t="shared" si="93"/>
        <v>1</v>
      </c>
      <c r="S656" s="3" t="str">
        <f t="shared" si="94"/>
        <v>اصالت روغن موتور - برند ایرانی</v>
      </c>
      <c r="V656" s="3" t="str">
        <f t="shared" si="95"/>
        <v/>
      </c>
      <c r="AG656" s="3" t="str">
        <f>_xlfn.IFNA(IF(VLOOKUP(A656,$J$2:$M$200,4,0) &lt;&gt; 0, VLOOKUP(A656,$J$2:$M$200,4,0), ""),"")</f>
        <v>برند</v>
      </c>
      <c r="AH656" s="3" t="str">
        <f>_xlfn.IFNA(IF(VLOOKUP(B656,$J$2:$M$200,4,0) &lt;&gt; 0, VLOOKUP(B656,$J$2:$M$200,4,0), ""),"")</f>
        <v>برند</v>
      </c>
      <c r="AI656" s="3" t="str">
        <f>IF(AND(AG656&lt;&gt;"",AH656&lt;&gt;"", AG656&lt;&gt;AH656),C656,"")</f>
        <v/>
      </c>
      <c r="AJ656" s="3" t="str">
        <f t="shared" si="96"/>
        <v/>
      </c>
      <c r="AU656" s="3">
        <f t="shared" si="90"/>
        <v>1</v>
      </c>
      <c r="AV656" s="3" t="str">
        <f t="shared" si="97"/>
        <v>برند To برند</v>
      </c>
    </row>
    <row r="657" spans="1:48" x14ac:dyDescent="0.3">
      <c r="A657" s="3" t="str">
        <v>تعمیر</v>
      </c>
      <c r="B657" s="3" t="str">
        <v>اصل</v>
      </c>
      <c r="C657" s="3">
        <v>1</v>
      </c>
      <c r="E657" s="3" t="str">
        <v>تعمیر</v>
      </c>
      <c r="P657" s="3" t="str">
        <f t="shared" si="91"/>
        <v/>
      </c>
      <c r="Q657" s="3" t="str">
        <f t="shared" si="92"/>
        <v>اصالت روغن موتور</v>
      </c>
      <c r="R657" s="3" t="str">
        <f t="shared" si="93"/>
        <v/>
      </c>
      <c r="S657" s="3" t="str">
        <f t="shared" si="94"/>
        <v/>
      </c>
      <c r="V657" s="3" t="str">
        <f t="shared" si="95"/>
        <v/>
      </c>
      <c r="AG657" s="3" t="str">
        <f>_xlfn.IFNA(IF(VLOOKUP(A657,$J$2:$M$200,4,0) &lt;&gt; 0, VLOOKUP(A657,$J$2:$M$200,4,0), ""),"")</f>
        <v/>
      </c>
      <c r="AH657" s="3" t="str">
        <f>_xlfn.IFNA(IF(VLOOKUP(B657,$J$2:$M$200,4,0) &lt;&gt; 0, VLOOKUP(B657,$J$2:$M$200,4,0), ""),"")</f>
        <v>برند</v>
      </c>
      <c r="AI657" s="3" t="str">
        <f>IF(AND(AG657&lt;&gt;"",AH657&lt;&gt;"", AG657&lt;&gt;AH657),C657,"")</f>
        <v/>
      </c>
      <c r="AJ657" s="3" t="str">
        <f t="shared" si="96"/>
        <v/>
      </c>
      <c r="AU657" s="3" t="str">
        <f t="shared" si="90"/>
        <v/>
      </c>
      <c r="AV657" s="3" t="str">
        <f t="shared" si="97"/>
        <v/>
      </c>
    </row>
    <row r="658" spans="1:48" x14ac:dyDescent="0.3">
      <c r="A658" s="3" t="str">
        <v>زیاده</v>
      </c>
      <c r="B658" s="3" t="str">
        <v>بهران</v>
      </c>
      <c r="C658" s="3">
        <v>1</v>
      </c>
      <c r="E658" s="3" t="str">
        <v>زیاده</v>
      </c>
      <c r="P658" s="3" t="str">
        <f t="shared" si="91"/>
        <v>در دسترس بودن</v>
      </c>
      <c r="Q658" s="3" t="str">
        <f t="shared" si="92"/>
        <v>برند ایرانی</v>
      </c>
      <c r="R658" s="3">
        <f t="shared" si="93"/>
        <v>1</v>
      </c>
      <c r="S658" s="3" t="str">
        <f t="shared" si="94"/>
        <v>در دسترس بودن - برند ایرانی</v>
      </c>
      <c r="V658" s="3" t="str">
        <f t="shared" si="95"/>
        <v/>
      </c>
      <c r="AG658" s="3" t="str">
        <f>_xlfn.IFNA(IF(VLOOKUP(A658,$J$2:$M$200,4,0) &lt;&gt; 0, VLOOKUP(A658,$J$2:$M$200,4,0), ""),"")</f>
        <v>برند</v>
      </c>
      <c r="AH658" s="3" t="str">
        <f>_xlfn.IFNA(IF(VLOOKUP(B658,$J$2:$M$200,4,0) &lt;&gt; 0, VLOOKUP(B658,$J$2:$M$200,4,0), ""),"")</f>
        <v>برند</v>
      </c>
      <c r="AI658" s="3" t="str">
        <f>IF(AND(AG658&lt;&gt;"",AH658&lt;&gt;"", AG658&lt;&gt;AH658),C658,"")</f>
        <v/>
      </c>
      <c r="AJ658" s="3" t="str">
        <f t="shared" si="96"/>
        <v/>
      </c>
      <c r="AU658" s="3">
        <f t="shared" si="90"/>
        <v>1</v>
      </c>
      <c r="AV658" s="3" t="str">
        <f t="shared" si="97"/>
        <v>برند To برند</v>
      </c>
    </row>
    <row r="659" spans="1:48" x14ac:dyDescent="0.3">
      <c r="A659" s="3" t="str">
        <v>نرم</v>
      </c>
      <c r="B659" s="3" t="str">
        <v>تومن</v>
      </c>
      <c r="C659" s="3">
        <v>1</v>
      </c>
      <c r="E659" s="3" t="str">
        <v>نرم</v>
      </c>
      <c r="P659" s="3" t="str">
        <f t="shared" si="91"/>
        <v>نرم و روان حرکت کردن موتور</v>
      </c>
      <c r="Q659" s="3" t="str">
        <f t="shared" si="92"/>
        <v>روغن موتور اقتصادی</v>
      </c>
      <c r="R659" s="3">
        <f t="shared" si="93"/>
        <v>1</v>
      </c>
      <c r="S659" s="3" t="str">
        <f t="shared" si="94"/>
        <v>نرم و روان حرکت کردن موتور - روغن موتور اقتصادی</v>
      </c>
      <c r="V659" s="3" t="str">
        <f t="shared" si="95"/>
        <v/>
      </c>
      <c r="AG659" s="3" t="str">
        <f>_xlfn.IFNA(IF(VLOOKUP(A659,$J$2:$M$200,4,0) &lt;&gt; 0, VLOOKUP(A659,$J$2:$M$200,4,0), ""),"")</f>
        <v>کیفیت</v>
      </c>
      <c r="AH659" s="3" t="str">
        <f>_xlfn.IFNA(IF(VLOOKUP(B659,$J$2:$M$200,4,0) &lt;&gt; 0, VLOOKUP(B659,$J$2:$M$200,4,0), ""),"")</f>
        <v>قیمت</v>
      </c>
      <c r="AI659" s="3">
        <f>IF(AND(AG659&lt;&gt;"",AH659&lt;&gt;"", AG659&lt;&gt;AH659),C659,"")</f>
        <v>1</v>
      </c>
      <c r="AJ659" s="3" t="str">
        <f t="shared" si="96"/>
        <v>کیفیت To قیمت</v>
      </c>
      <c r="AU659" s="3" t="str">
        <f t="shared" si="90"/>
        <v/>
      </c>
      <c r="AV659" s="3" t="str">
        <f t="shared" si="97"/>
        <v/>
      </c>
    </row>
    <row r="660" spans="1:48" x14ac:dyDescent="0.3">
      <c r="A660" s="3" t="str">
        <v>هزینه</v>
      </c>
      <c r="B660" s="3" t="str">
        <v>گریس</v>
      </c>
      <c r="C660" s="3">
        <v>1</v>
      </c>
      <c r="E660" s="3" t="str">
        <v>هزینه</v>
      </c>
      <c r="P660" s="3" t="str">
        <f t="shared" si="91"/>
        <v>روغن موتور اقتصادی</v>
      </c>
      <c r="Q660" s="3" t="str">
        <f t="shared" si="92"/>
        <v>گریس نشدن (عدم چسبندگی)</v>
      </c>
      <c r="R660" s="3">
        <f t="shared" si="93"/>
        <v>1</v>
      </c>
      <c r="S660" s="3" t="str">
        <f t="shared" si="94"/>
        <v>روغن موتور اقتصادی - گریس نشدن (عدم چسبندگی)</v>
      </c>
      <c r="V660" s="3" t="str">
        <f t="shared" si="95"/>
        <v/>
      </c>
      <c r="AG660" s="3" t="str">
        <f>_xlfn.IFNA(IF(VLOOKUP(A660,$J$2:$M$200,4,0) &lt;&gt; 0, VLOOKUP(A660,$J$2:$M$200,4,0), ""),"")</f>
        <v>قیمت</v>
      </c>
      <c r="AH660" s="3" t="str">
        <f>_xlfn.IFNA(IF(VLOOKUP(B660,$J$2:$M$200,4,0) &lt;&gt; 0, VLOOKUP(B660,$J$2:$M$200,4,0), ""),"")</f>
        <v>کیفیت</v>
      </c>
      <c r="AI660" s="3">
        <f>IF(AND(AG660&lt;&gt;"",AH660&lt;&gt;"", AG660&lt;&gt;AH660),C660,"")</f>
        <v>1</v>
      </c>
      <c r="AJ660" s="3" t="str">
        <f t="shared" si="96"/>
        <v>قیمت To کیفیت</v>
      </c>
      <c r="AU660" s="3" t="str">
        <f t="shared" ref="AU660:AU723" si="98">IF(AND(AG660&lt;&gt;"",AH660&lt;&gt;"", AG660=AH660),C660,"")</f>
        <v/>
      </c>
      <c r="AV660" s="3" t="str">
        <f t="shared" si="97"/>
        <v/>
      </c>
    </row>
    <row r="661" spans="1:48" x14ac:dyDescent="0.3">
      <c r="A661" s="3" t="str">
        <v>کیلومتر</v>
      </c>
      <c r="B661" s="3" t="str">
        <v>نرم</v>
      </c>
      <c r="C661" s="3">
        <v>1</v>
      </c>
      <c r="E661" s="3" t="str">
        <v>کیلومتر</v>
      </c>
      <c r="P661" s="3" t="str">
        <f t="shared" si="91"/>
        <v>قابلیت طی مسافت بیشتر</v>
      </c>
      <c r="Q661" s="3" t="str">
        <f t="shared" si="92"/>
        <v>نرم و روان حرکت کردن موتور</v>
      </c>
      <c r="R661" s="3">
        <f t="shared" si="93"/>
        <v>1</v>
      </c>
      <c r="S661" s="3" t="str">
        <f t="shared" si="94"/>
        <v>قابلیت طی مسافت بیشتر - نرم و روان حرکت کردن موتور</v>
      </c>
      <c r="V661" s="3" t="str">
        <f t="shared" si="95"/>
        <v/>
      </c>
      <c r="AG661" s="3" t="str">
        <f>_xlfn.IFNA(IF(VLOOKUP(A661,$J$2:$M$200,4,0) &lt;&gt; 0, VLOOKUP(A661,$J$2:$M$200,4,0), ""),"")</f>
        <v>کیفیت</v>
      </c>
      <c r="AH661" s="3" t="str">
        <f>_xlfn.IFNA(IF(VLOOKUP(B661,$J$2:$M$200,4,0) &lt;&gt; 0, VLOOKUP(B661,$J$2:$M$200,4,0), ""),"")</f>
        <v>کیفیت</v>
      </c>
      <c r="AI661" s="3" t="str">
        <f>IF(AND(AG661&lt;&gt;"",AH661&lt;&gt;"", AG661&lt;&gt;AH661),C661,"")</f>
        <v/>
      </c>
      <c r="AJ661" s="3" t="str">
        <f t="shared" si="96"/>
        <v/>
      </c>
      <c r="AU661" s="3">
        <f t="shared" si="98"/>
        <v>1</v>
      </c>
      <c r="AV661" s="3" t="str">
        <f t="shared" si="97"/>
        <v>کیفیت To کیفیت</v>
      </c>
    </row>
    <row r="662" spans="1:48" x14ac:dyDescent="0.3">
      <c r="A662" s="3" t="str">
        <v>گران</v>
      </c>
      <c r="B662" s="3" t="str">
        <v>ارزان</v>
      </c>
      <c r="C662" s="3">
        <v>1</v>
      </c>
      <c r="E662" s="3" t="str">
        <v>گران</v>
      </c>
      <c r="P662" s="3" t="str">
        <f t="shared" si="91"/>
        <v>روغن موتور پرمیوم</v>
      </c>
      <c r="Q662" s="3" t="str">
        <f t="shared" si="92"/>
        <v>روغن موتور اقتصادی</v>
      </c>
      <c r="R662" s="3">
        <f t="shared" si="93"/>
        <v>1</v>
      </c>
      <c r="S662" s="3" t="str">
        <f t="shared" si="94"/>
        <v>روغن موتور پرمیوم - روغن موتور اقتصادی</v>
      </c>
      <c r="V662" s="3" t="str">
        <f t="shared" si="95"/>
        <v/>
      </c>
      <c r="AG662" s="3" t="str">
        <f>_xlfn.IFNA(IF(VLOOKUP(A662,$J$2:$M$200,4,0) &lt;&gt; 0, VLOOKUP(A662,$J$2:$M$200,4,0), ""),"")</f>
        <v>قیمت</v>
      </c>
      <c r="AH662" s="3" t="str">
        <f>_xlfn.IFNA(IF(VLOOKUP(B662,$J$2:$M$200,4,0) &lt;&gt; 0, VLOOKUP(B662,$J$2:$M$200,4,0), ""),"")</f>
        <v>قیمت</v>
      </c>
      <c r="AI662" s="3" t="str">
        <f>IF(AND(AG662&lt;&gt;"",AH662&lt;&gt;"", AG662&lt;&gt;AH662),C662,"")</f>
        <v/>
      </c>
      <c r="AJ662" s="3" t="str">
        <f t="shared" si="96"/>
        <v/>
      </c>
      <c r="AU662" s="3">
        <f t="shared" si="98"/>
        <v>1</v>
      </c>
      <c r="AV662" s="3" t="str">
        <f t="shared" si="97"/>
        <v>قیمت To قیمت</v>
      </c>
    </row>
    <row r="663" spans="1:48" x14ac:dyDescent="0.3">
      <c r="A663" s="3" t="str">
        <v>تبلیغ</v>
      </c>
      <c r="B663" s="3" t="str">
        <v>سپاهان</v>
      </c>
      <c r="C663" s="3">
        <v>1</v>
      </c>
      <c r="E663" s="3" t="str">
        <v>تبلیغ</v>
      </c>
      <c r="P663" s="3" t="str">
        <f t="shared" si="91"/>
        <v/>
      </c>
      <c r="Q663" s="3" t="str">
        <f t="shared" si="92"/>
        <v>برند ایرانی</v>
      </c>
      <c r="R663" s="3" t="str">
        <f t="shared" si="93"/>
        <v/>
      </c>
      <c r="S663" s="3" t="str">
        <f t="shared" si="94"/>
        <v/>
      </c>
      <c r="V663" s="3" t="str">
        <f t="shared" si="95"/>
        <v/>
      </c>
      <c r="AG663" s="3" t="str">
        <f>_xlfn.IFNA(IF(VLOOKUP(A663,$J$2:$M$200,4,0) &lt;&gt; 0, VLOOKUP(A663,$J$2:$M$200,4,0), ""),"")</f>
        <v/>
      </c>
      <c r="AH663" s="3" t="str">
        <f>_xlfn.IFNA(IF(VLOOKUP(B663,$J$2:$M$200,4,0) &lt;&gt; 0, VLOOKUP(B663,$J$2:$M$200,4,0), ""),"")</f>
        <v>برند</v>
      </c>
      <c r="AI663" s="3" t="str">
        <f>IF(AND(AG663&lt;&gt;"",AH663&lt;&gt;"", AG663&lt;&gt;AH663),C663,"")</f>
        <v/>
      </c>
      <c r="AJ663" s="3" t="str">
        <f t="shared" si="96"/>
        <v/>
      </c>
      <c r="AU663" s="3" t="str">
        <f t="shared" si="98"/>
        <v/>
      </c>
      <c r="AV663" s="3" t="str">
        <f t="shared" si="97"/>
        <v/>
      </c>
    </row>
    <row r="664" spans="1:48" x14ac:dyDescent="0.3">
      <c r="A664" s="3" t="str">
        <v>پیشنهاد</v>
      </c>
      <c r="B664" s="3" t="str">
        <v>نرم</v>
      </c>
      <c r="C664" s="3">
        <v>1</v>
      </c>
      <c r="E664" s="3" t="str">
        <v>پیشنهاد</v>
      </c>
      <c r="P664" s="3" t="str">
        <f t="shared" si="91"/>
        <v>سرویسکار توصیه شده</v>
      </c>
      <c r="Q664" s="3" t="str">
        <f t="shared" si="92"/>
        <v>نرم و روان حرکت کردن موتور</v>
      </c>
      <c r="R664" s="3">
        <f t="shared" si="93"/>
        <v>1</v>
      </c>
      <c r="S664" s="3" t="str">
        <f t="shared" si="94"/>
        <v>سرویسکار توصیه شده - نرم و روان حرکت کردن موتور</v>
      </c>
      <c r="V664" s="3" t="str">
        <f t="shared" si="95"/>
        <v/>
      </c>
      <c r="AG664" s="3" t="str">
        <f>_xlfn.IFNA(IF(VLOOKUP(A664,$J$2:$M$200,4,0) &lt;&gt; 0, VLOOKUP(A664,$J$2:$M$200,4,0), ""),"")</f>
        <v>سرویس کار</v>
      </c>
      <c r="AH664" s="3" t="str">
        <f>_xlfn.IFNA(IF(VLOOKUP(B664,$J$2:$M$200,4,0) &lt;&gt; 0, VLOOKUP(B664,$J$2:$M$200,4,0), ""),"")</f>
        <v>کیفیت</v>
      </c>
      <c r="AI664" s="3">
        <f>IF(AND(AG664&lt;&gt;"",AH664&lt;&gt;"", AG664&lt;&gt;AH664),C664,"")</f>
        <v>1</v>
      </c>
      <c r="AJ664" s="3" t="str">
        <f t="shared" si="96"/>
        <v>سرویس کار To کیفیت</v>
      </c>
      <c r="AU664" s="3" t="str">
        <f t="shared" si="98"/>
        <v/>
      </c>
      <c r="AV664" s="3" t="str">
        <f t="shared" si="97"/>
        <v/>
      </c>
    </row>
    <row r="665" spans="1:48" x14ac:dyDescent="0.3">
      <c r="A665" s="3" t="str">
        <v>تعمیرکار</v>
      </c>
      <c r="B665" s="3" t="str">
        <v>صدا</v>
      </c>
      <c r="C665" s="3">
        <v>1</v>
      </c>
      <c r="E665" s="3" t="str">
        <v>تعمیرکار</v>
      </c>
      <c r="P665" s="3" t="str">
        <f t="shared" si="91"/>
        <v>اعتماد به سرویسکار</v>
      </c>
      <c r="Q665" s="3" t="str">
        <f t="shared" si="92"/>
        <v>نرم و روان حرکت کردن موتور</v>
      </c>
      <c r="R665" s="3">
        <f t="shared" si="93"/>
        <v>1</v>
      </c>
      <c r="S665" s="3" t="str">
        <f t="shared" si="94"/>
        <v>اعتماد به سرویسکار - نرم و روان حرکت کردن موتور</v>
      </c>
      <c r="V665" s="3" t="str">
        <f t="shared" si="95"/>
        <v/>
      </c>
      <c r="AG665" s="3" t="str">
        <f>_xlfn.IFNA(IF(VLOOKUP(A665,$J$2:$M$200,4,0) &lt;&gt; 0, VLOOKUP(A665,$J$2:$M$200,4,0), ""),"")</f>
        <v>سرویس کار</v>
      </c>
      <c r="AH665" s="3" t="str">
        <f>_xlfn.IFNA(IF(VLOOKUP(B665,$J$2:$M$200,4,0) &lt;&gt; 0, VLOOKUP(B665,$J$2:$M$200,4,0), ""),"")</f>
        <v>کیفیت</v>
      </c>
      <c r="AI665" s="3">
        <f>IF(AND(AG665&lt;&gt;"",AH665&lt;&gt;"", AG665&lt;&gt;AH665),C665,"")</f>
        <v>1</v>
      </c>
      <c r="AJ665" s="3" t="str">
        <f t="shared" si="96"/>
        <v>سرویس کار To کیفیت</v>
      </c>
      <c r="AU665" s="3" t="str">
        <f t="shared" si="98"/>
        <v/>
      </c>
      <c r="AV665" s="3" t="str">
        <f t="shared" si="97"/>
        <v/>
      </c>
    </row>
    <row r="666" spans="1:48" x14ac:dyDescent="0.3">
      <c r="A666" s="3" t="str">
        <v>اسپیدی</v>
      </c>
      <c r="B666" s="3" t="str">
        <v>تبلیغ</v>
      </c>
      <c r="C666" s="3">
        <v>1</v>
      </c>
      <c r="E666" s="3" t="str">
        <v>اسپیدی</v>
      </c>
      <c r="P666" s="3" t="str">
        <f t="shared" si="91"/>
        <v>برند ایرانی</v>
      </c>
      <c r="Q666" s="3" t="str">
        <f t="shared" si="92"/>
        <v/>
      </c>
      <c r="R666" s="3" t="str">
        <f t="shared" si="93"/>
        <v/>
      </c>
      <c r="S666" s="3" t="str">
        <f t="shared" si="94"/>
        <v/>
      </c>
      <c r="V666" s="3" t="str">
        <f t="shared" si="95"/>
        <v/>
      </c>
      <c r="AG666" s="3" t="str">
        <f>_xlfn.IFNA(IF(VLOOKUP(A666,$J$2:$M$200,4,0) &lt;&gt; 0, VLOOKUP(A666,$J$2:$M$200,4,0), ""),"")</f>
        <v>برند</v>
      </c>
      <c r="AH666" s="3" t="str">
        <f>_xlfn.IFNA(IF(VLOOKUP(B666,$J$2:$M$200,4,0) &lt;&gt; 0, VLOOKUP(B666,$J$2:$M$200,4,0), ""),"")</f>
        <v/>
      </c>
      <c r="AI666" s="3" t="str">
        <f>IF(AND(AG666&lt;&gt;"",AH666&lt;&gt;"", AG666&lt;&gt;AH666),C666,"")</f>
        <v/>
      </c>
      <c r="AJ666" s="3" t="str">
        <f t="shared" si="96"/>
        <v/>
      </c>
      <c r="AU666" s="3" t="str">
        <f t="shared" si="98"/>
        <v/>
      </c>
      <c r="AV666" s="3" t="str">
        <f t="shared" si="97"/>
        <v/>
      </c>
    </row>
    <row r="667" spans="1:48" x14ac:dyDescent="0.3">
      <c r="A667" s="3" t="str">
        <v>آشنا</v>
      </c>
      <c r="B667" s="3" t="str">
        <v>چسب</v>
      </c>
      <c r="C667" s="3">
        <v>1</v>
      </c>
      <c r="E667" s="3" t="str">
        <v>آشنا</v>
      </c>
      <c r="P667" s="3" t="str">
        <f t="shared" si="91"/>
        <v>آشناییت با سرویسکار</v>
      </c>
      <c r="Q667" s="3" t="str">
        <f t="shared" si="92"/>
        <v>گریس نشدن (عدم چسبندگی)</v>
      </c>
      <c r="R667" s="3">
        <f t="shared" si="93"/>
        <v>1</v>
      </c>
      <c r="S667" s="3" t="str">
        <f t="shared" si="94"/>
        <v>آشناییت با سرویسکار - گریس نشدن (عدم چسبندگی)</v>
      </c>
      <c r="V667" s="3" t="str">
        <f t="shared" si="95"/>
        <v/>
      </c>
      <c r="AG667" s="3" t="str">
        <f>_xlfn.IFNA(IF(VLOOKUP(A667,$J$2:$M$200,4,0) &lt;&gt; 0, VLOOKUP(A667,$J$2:$M$200,4,0), ""),"")</f>
        <v>سرویس کار</v>
      </c>
      <c r="AH667" s="3" t="str">
        <f>_xlfn.IFNA(IF(VLOOKUP(B667,$J$2:$M$200,4,0) &lt;&gt; 0, VLOOKUP(B667,$J$2:$M$200,4,0), ""),"")</f>
        <v>کیفیت</v>
      </c>
      <c r="AI667" s="3">
        <f>IF(AND(AG667&lt;&gt;"",AH667&lt;&gt;"", AG667&lt;&gt;AH667),C667,"")</f>
        <v>1</v>
      </c>
      <c r="AJ667" s="3" t="str">
        <f t="shared" si="96"/>
        <v>سرویس کار To کیفیت</v>
      </c>
      <c r="AU667" s="3" t="str">
        <f t="shared" si="98"/>
        <v/>
      </c>
      <c r="AV667" s="3" t="str">
        <f t="shared" si="97"/>
        <v/>
      </c>
    </row>
    <row r="668" spans="1:48" x14ac:dyDescent="0.3">
      <c r="A668" s="3" t="str">
        <v>نرم</v>
      </c>
      <c r="B668" s="3" t="str">
        <v>پولدار</v>
      </c>
      <c r="C668" s="3">
        <v>1</v>
      </c>
      <c r="E668" s="3" t="str">
        <v>نرم</v>
      </c>
      <c r="P668" s="3" t="str">
        <f t="shared" si="91"/>
        <v>نرم و روان حرکت کردن موتور</v>
      </c>
      <c r="Q668" s="3" t="str">
        <f t="shared" si="92"/>
        <v>روغن موتور پرمیوم</v>
      </c>
      <c r="R668" s="3">
        <f t="shared" si="93"/>
        <v>1</v>
      </c>
      <c r="S668" s="3" t="str">
        <f t="shared" si="94"/>
        <v>نرم و روان حرکت کردن موتور - روغن موتور پرمیوم</v>
      </c>
      <c r="V668" s="3" t="str">
        <f t="shared" si="95"/>
        <v/>
      </c>
      <c r="AG668" s="3" t="str">
        <f>_xlfn.IFNA(IF(VLOOKUP(A668,$J$2:$M$200,4,0) &lt;&gt; 0, VLOOKUP(A668,$J$2:$M$200,4,0), ""),"")</f>
        <v>کیفیت</v>
      </c>
      <c r="AH668" s="3" t="str">
        <f>_xlfn.IFNA(IF(VLOOKUP(B668,$J$2:$M$200,4,0) &lt;&gt; 0, VLOOKUP(B668,$J$2:$M$200,4,0), ""),"")</f>
        <v>قیمت</v>
      </c>
      <c r="AI668" s="3">
        <f>IF(AND(AG668&lt;&gt;"",AH668&lt;&gt;"", AG668&lt;&gt;AH668),C668,"")</f>
        <v>1</v>
      </c>
      <c r="AJ668" s="3" t="str">
        <f t="shared" si="96"/>
        <v>کیفیت To قیمت</v>
      </c>
      <c r="AU668" s="3" t="str">
        <f t="shared" si="98"/>
        <v/>
      </c>
      <c r="AV668" s="3" t="str">
        <f t="shared" si="97"/>
        <v/>
      </c>
    </row>
    <row r="669" spans="1:48" x14ac:dyDescent="0.3">
      <c r="A669" s="3" t="str">
        <v>واردات</v>
      </c>
      <c r="B669" s="3" t="str">
        <v>هزینه</v>
      </c>
      <c r="C669" s="3">
        <v>1</v>
      </c>
      <c r="E669" s="3" t="str">
        <v>واردات</v>
      </c>
      <c r="P669" s="3" t="str">
        <f t="shared" si="91"/>
        <v>برند وارداتی</v>
      </c>
      <c r="Q669" s="3" t="str">
        <f t="shared" si="92"/>
        <v>روغن موتور اقتصادی</v>
      </c>
      <c r="R669" s="3">
        <f t="shared" si="93"/>
        <v>1</v>
      </c>
      <c r="S669" s="3" t="str">
        <f t="shared" si="94"/>
        <v>برند وارداتی - روغن موتور اقتصادی</v>
      </c>
      <c r="V669" s="3" t="str">
        <f t="shared" si="95"/>
        <v/>
      </c>
      <c r="AG669" s="3" t="str">
        <f>_xlfn.IFNA(IF(VLOOKUP(A669,$J$2:$M$200,4,0) &lt;&gt; 0, VLOOKUP(A669,$J$2:$M$200,4,0), ""),"")</f>
        <v>برند</v>
      </c>
      <c r="AH669" s="3" t="str">
        <f>_xlfn.IFNA(IF(VLOOKUP(B669,$J$2:$M$200,4,0) &lt;&gt; 0, VLOOKUP(B669,$J$2:$M$200,4,0), ""),"")</f>
        <v>قیمت</v>
      </c>
      <c r="AI669" s="3">
        <f>IF(AND(AG669&lt;&gt;"",AH669&lt;&gt;"", AG669&lt;&gt;AH669),C669,"")</f>
        <v>1</v>
      </c>
      <c r="AJ669" s="3" t="str">
        <f t="shared" si="96"/>
        <v>برند To قیمت</v>
      </c>
      <c r="AU669" s="3" t="str">
        <f t="shared" si="98"/>
        <v/>
      </c>
      <c r="AV669" s="3" t="str">
        <f t="shared" si="97"/>
        <v/>
      </c>
    </row>
    <row r="670" spans="1:48" x14ac:dyDescent="0.3">
      <c r="A670" s="3" t="str">
        <v>فیک</v>
      </c>
      <c r="B670" s="3" t="str">
        <v>استاندارد</v>
      </c>
      <c r="C670" s="3">
        <v>1</v>
      </c>
      <c r="E670" s="3" t="str">
        <v>فیک</v>
      </c>
      <c r="P670" s="3" t="str">
        <f t="shared" si="91"/>
        <v>اصالت روغن موتور</v>
      </c>
      <c r="Q670" s="3" t="str">
        <f t="shared" si="92"/>
        <v>استاندارد</v>
      </c>
      <c r="R670" s="3">
        <f t="shared" si="93"/>
        <v>1</v>
      </c>
      <c r="S670" s="3" t="str">
        <f t="shared" si="94"/>
        <v>اصالت روغن موتور - استاندارد</v>
      </c>
      <c r="V670" s="3" t="str">
        <f t="shared" si="95"/>
        <v/>
      </c>
      <c r="AG670" s="3" t="str">
        <f>_xlfn.IFNA(IF(VLOOKUP(A670,$J$2:$M$200,4,0) &lt;&gt; 0, VLOOKUP(A670,$J$2:$M$200,4,0), ""),"")</f>
        <v>برند</v>
      </c>
      <c r="AH670" s="3" t="str">
        <f>_xlfn.IFNA(IF(VLOOKUP(B670,$J$2:$M$200,4,0) &lt;&gt; 0, VLOOKUP(B670,$J$2:$M$200,4,0), ""),"")</f>
        <v>کیفیت</v>
      </c>
      <c r="AI670" s="3">
        <f>IF(AND(AG670&lt;&gt;"",AH670&lt;&gt;"", AG670&lt;&gt;AH670),C670,"")</f>
        <v>1</v>
      </c>
      <c r="AJ670" s="3" t="str">
        <f t="shared" si="96"/>
        <v>برند To کیفیت</v>
      </c>
      <c r="AU670" s="3" t="str">
        <f t="shared" si="98"/>
        <v/>
      </c>
      <c r="AV670" s="3" t="str">
        <f t="shared" si="97"/>
        <v/>
      </c>
    </row>
    <row r="671" spans="1:48" x14ac:dyDescent="0.3">
      <c r="A671" s="3" t="str">
        <v>دوستان</v>
      </c>
      <c r="B671" s="3" t="str">
        <v>فیک</v>
      </c>
      <c r="C671" s="3">
        <v>1</v>
      </c>
      <c r="E671" s="3" t="str">
        <v>دوستان</v>
      </c>
      <c r="P671" s="3" t="str">
        <f t="shared" si="91"/>
        <v>سرویسکار توصیه شده</v>
      </c>
      <c r="Q671" s="3" t="str">
        <f t="shared" si="92"/>
        <v>اصالت روغن موتور</v>
      </c>
      <c r="R671" s="3">
        <f t="shared" si="93"/>
        <v>1</v>
      </c>
      <c r="S671" s="3" t="str">
        <f t="shared" si="94"/>
        <v>سرویسکار توصیه شده - اصالت روغن موتور</v>
      </c>
      <c r="V671" s="3" t="str">
        <f t="shared" si="95"/>
        <v/>
      </c>
      <c r="AG671" s="3" t="str">
        <f>_xlfn.IFNA(IF(VLOOKUP(A671,$J$2:$M$200,4,0) &lt;&gt; 0, VLOOKUP(A671,$J$2:$M$200,4,0), ""),"")</f>
        <v>سرویس کار</v>
      </c>
      <c r="AH671" s="3" t="str">
        <f>_xlfn.IFNA(IF(VLOOKUP(B671,$J$2:$M$200,4,0) &lt;&gt; 0, VLOOKUP(B671,$J$2:$M$200,4,0), ""),"")</f>
        <v>برند</v>
      </c>
      <c r="AI671" s="3">
        <f>IF(AND(AG671&lt;&gt;"",AH671&lt;&gt;"", AG671&lt;&gt;AH671),C671,"")</f>
        <v>1</v>
      </c>
      <c r="AJ671" s="3" t="str">
        <f t="shared" si="96"/>
        <v>سرویس کار To برند</v>
      </c>
      <c r="AU671" s="3" t="str">
        <f t="shared" si="98"/>
        <v/>
      </c>
      <c r="AV671" s="3" t="str">
        <f t="shared" si="97"/>
        <v/>
      </c>
    </row>
    <row r="672" spans="1:48" x14ac:dyDescent="0.3">
      <c r="A672" s="3" t="str">
        <v>رنگ</v>
      </c>
      <c r="B672" s="3" t="str">
        <v>تبلیغ</v>
      </c>
      <c r="C672" s="3">
        <v>1</v>
      </c>
      <c r="E672" s="3" t="str">
        <v>رنگ</v>
      </c>
      <c r="P672" s="3" t="str">
        <f t="shared" si="91"/>
        <v>شفافیت روغن موتور</v>
      </c>
      <c r="Q672" s="3" t="str">
        <f t="shared" si="92"/>
        <v/>
      </c>
      <c r="R672" s="3" t="str">
        <f t="shared" si="93"/>
        <v/>
      </c>
      <c r="S672" s="3" t="str">
        <f t="shared" si="94"/>
        <v/>
      </c>
      <c r="V672" s="3" t="str">
        <f t="shared" si="95"/>
        <v/>
      </c>
      <c r="AG672" s="3" t="str">
        <f>_xlfn.IFNA(IF(VLOOKUP(A672,$J$2:$M$200,4,0) &lt;&gt; 0, VLOOKUP(A672,$J$2:$M$200,4,0), ""),"")</f>
        <v>کیفیت</v>
      </c>
      <c r="AH672" s="3" t="str">
        <f>_xlfn.IFNA(IF(VLOOKUP(B672,$J$2:$M$200,4,0) &lt;&gt; 0, VLOOKUP(B672,$J$2:$M$200,4,0), ""),"")</f>
        <v/>
      </c>
      <c r="AI672" s="3" t="str">
        <f>IF(AND(AG672&lt;&gt;"",AH672&lt;&gt;"", AG672&lt;&gt;AH672),C672,"")</f>
        <v/>
      </c>
      <c r="AJ672" s="3" t="str">
        <f t="shared" si="96"/>
        <v/>
      </c>
      <c r="AU672" s="3" t="str">
        <f t="shared" si="98"/>
        <v/>
      </c>
      <c r="AV672" s="3" t="str">
        <f t="shared" si="97"/>
        <v/>
      </c>
    </row>
    <row r="673" spans="1:48" x14ac:dyDescent="0.3">
      <c r="A673" s="3" t="str">
        <v>تبلیغ</v>
      </c>
      <c r="B673" s="3" t="str">
        <v>رنگ</v>
      </c>
      <c r="C673" s="3">
        <v>1</v>
      </c>
      <c r="E673" s="3" t="str">
        <v>تبلیغ</v>
      </c>
      <c r="P673" s="3" t="str">
        <f t="shared" si="91"/>
        <v/>
      </c>
      <c r="Q673" s="3" t="str">
        <f t="shared" si="92"/>
        <v>شفافیت روغن موتور</v>
      </c>
      <c r="R673" s="3" t="str">
        <f t="shared" si="93"/>
        <v/>
      </c>
      <c r="S673" s="3" t="str">
        <f t="shared" si="94"/>
        <v/>
      </c>
      <c r="V673" s="3" t="str">
        <f t="shared" si="95"/>
        <v/>
      </c>
      <c r="AG673" s="3" t="str">
        <f>_xlfn.IFNA(IF(VLOOKUP(A673,$J$2:$M$200,4,0) &lt;&gt; 0, VLOOKUP(A673,$J$2:$M$200,4,0), ""),"")</f>
        <v/>
      </c>
      <c r="AH673" s="3" t="str">
        <f>_xlfn.IFNA(IF(VLOOKUP(B673,$J$2:$M$200,4,0) &lt;&gt; 0, VLOOKUP(B673,$J$2:$M$200,4,0), ""),"")</f>
        <v>کیفیت</v>
      </c>
      <c r="AI673" s="3" t="str">
        <f>IF(AND(AG673&lt;&gt;"",AH673&lt;&gt;"", AG673&lt;&gt;AH673),C673,"")</f>
        <v/>
      </c>
      <c r="AJ673" s="3" t="str">
        <f t="shared" si="96"/>
        <v/>
      </c>
      <c r="AU673" s="3" t="str">
        <f t="shared" si="98"/>
        <v/>
      </c>
      <c r="AV673" s="3" t="str">
        <f t="shared" si="97"/>
        <v/>
      </c>
    </row>
    <row r="674" spans="1:48" x14ac:dyDescent="0.3">
      <c r="A674" s="3" t="str">
        <v>چسبندگی</v>
      </c>
      <c r="B674" s="3" t="str">
        <v>چسب</v>
      </c>
      <c r="C674" s="3">
        <v>1</v>
      </c>
      <c r="E674" s="3" t="str">
        <v>چسبندگی</v>
      </c>
      <c r="P674" s="3" t="str">
        <f t="shared" si="91"/>
        <v>گریس نشدن (عدم چسبندگی)</v>
      </c>
      <c r="Q674" s="3" t="str">
        <f t="shared" si="92"/>
        <v>گریس نشدن (عدم چسبندگی)</v>
      </c>
      <c r="R674" s="3" t="str">
        <f t="shared" si="93"/>
        <v/>
      </c>
      <c r="S674" s="3" t="str">
        <f t="shared" si="94"/>
        <v/>
      </c>
      <c r="V674" s="3" t="str">
        <f t="shared" si="95"/>
        <v/>
      </c>
      <c r="AG674" s="3" t="str">
        <f>_xlfn.IFNA(IF(VLOOKUP(A674,$J$2:$M$200,4,0) &lt;&gt; 0, VLOOKUP(A674,$J$2:$M$200,4,0), ""),"")</f>
        <v>کیفیت</v>
      </c>
      <c r="AH674" s="3" t="str">
        <f>_xlfn.IFNA(IF(VLOOKUP(B674,$J$2:$M$200,4,0) &lt;&gt; 0, VLOOKUP(B674,$J$2:$M$200,4,0), ""),"")</f>
        <v>کیفیت</v>
      </c>
      <c r="AI674" s="3" t="str">
        <f>IF(AND(AG674&lt;&gt;"",AH674&lt;&gt;"", AG674&lt;&gt;AH674),C674,"")</f>
        <v/>
      </c>
      <c r="AJ674" s="3" t="str">
        <f t="shared" si="96"/>
        <v/>
      </c>
      <c r="AU674" s="3">
        <f t="shared" si="98"/>
        <v>1</v>
      </c>
      <c r="AV674" s="3" t="str">
        <f t="shared" si="97"/>
        <v>کیفیت To کیفیت</v>
      </c>
    </row>
    <row r="675" spans="1:48" x14ac:dyDescent="0.3">
      <c r="A675" s="3" t="str">
        <v>صدا</v>
      </c>
      <c r="B675" s="3" t="str">
        <v>چسب</v>
      </c>
      <c r="C675" s="3">
        <v>1</v>
      </c>
      <c r="E675" s="3" t="str">
        <v>صدا</v>
      </c>
      <c r="P675" s="3" t="str">
        <f t="shared" si="91"/>
        <v>نرم و روان حرکت کردن موتور</v>
      </c>
      <c r="Q675" s="3" t="str">
        <f t="shared" si="92"/>
        <v>گریس نشدن (عدم چسبندگی)</v>
      </c>
      <c r="R675" s="3">
        <f t="shared" si="93"/>
        <v>1</v>
      </c>
      <c r="S675" s="3" t="str">
        <f t="shared" si="94"/>
        <v>نرم و روان حرکت کردن موتور - گریس نشدن (عدم چسبندگی)</v>
      </c>
      <c r="V675" s="3" t="str">
        <f t="shared" si="95"/>
        <v/>
      </c>
      <c r="AG675" s="3" t="str">
        <f>_xlfn.IFNA(IF(VLOOKUP(A675,$J$2:$M$200,4,0) &lt;&gt; 0, VLOOKUP(A675,$J$2:$M$200,4,0), ""),"")</f>
        <v>کیفیت</v>
      </c>
      <c r="AH675" s="3" t="str">
        <f>_xlfn.IFNA(IF(VLOOKUP(B675,$J$2:$M$200,4,0) &lt;&gt; 0, VLOOKUP(B675,$J$2:$M$200,4,0), ""),"")</f>
        <v>کیفیت</v>
      </c>
      <c r="AI675" s="3" t="str">
        <f>IF(AND(AG675&lt;&gt;"",AH675&lt;&gt;"", AG675&lt;&gt;AH675),C675,"")</f>
        <v/>
      </c>
      <c r="AJ675" s="3" t="str">
        <f t="shared" si="96"/>
        <v/>
      </c>
      <c r="AU675" s="3">
        <f t="shared" si="98"/>
        <v>1</v>
      </c>
      <c r="AV675" s="3" t="str">
        <f t="shared" si="97"/>
        <v>کیفیت To کیفیت</v>
      </c>
    </row>
    <row r="676" spans="1:48" x14ac:dyDescent="0.3">
      <c r="A676" s="3" t="str">
        <v>صدا</v>
      </c>
      <c r="B676" s="3" t="str">
        <v>چسبندگی</v>
      </c>
      <c r="C676" s="3">
        <v>1</v>
      </c>
      <c r="E676" s="3" t="str">
        <v>صدا</v>
      </c>
      <c r="P676" s="3" t="str">
        <f t="shared" si="91"/>
        <v>نرم و روان حرکت کردن موتور</v>
      </c>
      <c r="Q676" s="3" t="str">
        <f t="shared" si="92"/>
        <v>گریس نشدن (عدم چسبندگی)</v>
      </c>
      <c r="R676" s="3">
        <f t="shared" si="93"/>
        <v>1</v>
      </c>
      <c r="S676" s="3" t="str">
        <f t="shared" si="94"/>
        <v>نرم و روان حرکت کردن موتور - گریس نشدن (عدم چسبندگی)</v>
      </c>
      <c r="V676" s="3" t="str">
        <f t="shared" si="95"/>
        <v/>
      </c>
      <c r="AG676" s="3" t="str">
        <f>_xlfn.IFNA(IF(VLOOKUP(A676,$J$2:$M$200,4,0) &lt;&gt; 0, VLOOKUP(A676,$J$2:$M$200,4,0), ""),"")</f>
        <v>کیفیت</v>
      </c>
      <c r="AH676" s="3" t="str">
        <f>_xlfn.IFNA(IF(VLOOKUP(B676,$J$2:$M$200,4,0) &lt;&gt; 0, VLOOKUP(B676,$J$2:$M$200,4,0), ""),"")</f>
        <v>کیفیت</v>
      </c>
      <c r="AI676" s="3" t="str">
        <f>IF(AND(AG676&lt;&gt;"",AH676&lt;&gt;"", AG676&lt;&gt;AH676),C676,"")</f>
        <v/>
      </c>
      <c r="AJ676" s="3" t="str">
        <f t="shared" si="96"/>
        <v/>
      </c>
      <c r="AU676" s="3">
        <f t="shared" si="98"/>
        <v>1</v>
      </c>
      <c r="AV676" s="3" t="str">
        <f t="shared" si="97"/>
        <v>کیفیت To کیفیت</v>
      </c>
    </row>
    <row r="677" spans="1:48" x14ac:dyDescent="0.3">
      <c r="A677" s="3" t="str">
        <v>تعمیرگاه</v>
      </c>
      <c r="B677" s="3" t="str">
        <v>تبلیغات</v>
      </c>
      <c r="C677" s="3">
        <v>1</v>
      </c>
      <c r="E677" s="3" t="str">
        <v>تعمیرگاه</v>
      </c>
      <c r="P677" s="3" t="str">
        <f t="shared" si="91"/>
        <v>آشناییت با سرویسکار</v>
      </c>
      <c r="Q677" s="3" t="str">
        <f t="shared" si="92"/>
        <v xml:space="preserve">تبلیغات </v>
      </c>
      <c r="R677" s="3">
        <f t="shared" si="93"/>
        <v>1</v>
      </c>
      <c r="S677" s="3" t="str">
        <f t="shared" si="94"/>
        <v xml:space="preserve">آشناییت با سرویسکار - تبلیغات </v>
      </c>
      <c r="V677" s="3" t="str">
        <f t="shared" si="95"/>
        <v/>
      </c>
      <c r="AG677" s="3" t="str">
        <f>_xlfn.IFNA(IF(VLOOKUP(A677,$J$2:$M$200,4,0) &lt;&gt; 0, VLOOKUP(A677,$J$2:$M$200,4,0), ""),"")</f>
        <v>سرویس کار</v>
      </c>
      <c r="AH677" s="3" t="str">
        <f>_xlfn.IFNA(IF(VLOOKUP(B677,$J$2:$M$200,4,0) &lt;&gt; 0, VLOOKUP(B677,$J$2:$M$200,4,0), ""),"")</f>
        <v>برند</v>
      </c>
      <c r="AI677" s="3">
        <f>IF(AND(AG677&lt;&gt;"",AH677&lt;&gt;"", AG677&lt;&gt;AH677),C677,"")</f>
        <v>1</v>
      </c>
      <c r="AJ677" s="3" t="str">
        <f t="shared" si="96"/>
        <v>سرویس کار To برند</v>
      </c>
      <c r="AU677" s="3" t="str">
        <f t="shared" si="98"/>
        <v/>
      </c>
      <c r="AV677" s="3" t="str">
        <f t="shared" si="97"/>
        <v/>
      </c>
    </row>
    <row r="678" spans="1:48" x14ac:dyDescent="0.3">
      <c r="A678" s="3" t="str">
        <v>سپاهان</v>
      </c>
      <c r="B678" s="3" t="str">
        <v>تومن</v>
      </c>
      <c r="C678" s="3">
        <v>1</v>
      </c>
      <c r="E678" s="3" t="str">
        <v>سپاهان</v>
      </c>
      <c r="P678" s="3" t="str">
        <f t="shared" si="91"/>
        <v>برند ایرانی</v>
      </c>
      <c r="Q678" s="3" t="str">
        <f t="shared" si="92"/>
        <v>روغن موتور اقتصادی</v>
      </c>
      <c r="R678" s="3">
        <f t="shared" si="93"/>
        <v>1</v>
      </c>
      <c r="S678" s="3" t="str">
        <f t="shared" si="94"/>
        <v>برند ایرانی - روغن موتور اقتصادی</v>
      </c>
      <c r="V678" s="3" t="str">
        <f t="shared" si="95"/>
        <v/>
      </c>
      <c r="AG678" s="3" t="str">
        <f>_xlfn.IFNA(IF(VLOOKUP(A678,$J$2:$M$200,4,0) &lt;&gt; 0, VLOOKUP(A678,$J$2:$M$200,4,0), ""),"")</f>
        <v>برند</v>
      </c>
      <c r="AH678" s="3" t="str">
        <f>_xlfn.IFNA(IF(VLOOKUP(B678,$J$2:$M$200,4,0) &lt;&gt; 0, VLOOKUP(B678,$J$2:$M$200,4,0), ""),"")</f>
        <v>قیمت</v>
      </c>
      <c r="AI678" s="3">
        <f>IF(AND(AG678&lt;&gt;"",AH678&lt;&gt;"", AG678&lt;&gt;AH678),C678,"")</f>
        <v>1</v>
      </c>
      <c r="AJ678" s="3" t="str">
        <f t="shared" si="96"/>
        <v>برند To قیمت</v>
      </c>
      <c r="AU678" s="3" t="str">
        <f t="shared" si="98"/>
        <v/>
      </c>
      <c r="AV678" s="3" t="str">
        <f t="shared" si="97"/>
        <v/>
      </c>
    </row>
    <row r="679" spans="1:48" x14ac:dyDescent="0.3">
      <c r="A679" s="3" t="str">
        <v>چسب</v>
      </c>
      <c r="B679" s="3" t="str">
        <v>رنگ</v>
      </c>
      <c r="C679" s="3">
        <v>1</v>
      </c>
      <c r="E679" s="3" t="str">
        <v>چسب</v>
      </c>
      <c r="P679" s="3" t="str">
        <f t="shared" si="91"/>
        <v>گریس نشدن (عدم چسبندگی)</v>
      </c>
      <c r="Q679" s="3" t="str">
        <f t="shared" si="92"/>
        <v>شفافیت روغن موتور</v>
      </c>
      <c r="R679" s="3">
        <f t="shared" si="93"/>
        <v>1</v>
      </c>
      <c r="S679" s="3" t="str">
        <f t="shared" si="94"/>
        <v>گریس نشدن (عدم چسبندگی) - شفافیت روغن موتور</v>
      </c>
      <c r="V679" s="3" t="str">
        <f t="shared" si="95"/>
        <v/>
      </c>
      <c r="AG679" s="3" t="str">
        <f>_xlfn.IFNA(IF(VLOOKUP(A679,$J$2:$M$200,4,0) &lt;&gt; 0, VLOOKUP(A679,$J$2:$M$200,4,0), ""),"")</f>
        <v>کیفیت</v>
      </c>
      <c r="AH679" s="3" t="str">
        <f>_xlfn.IFNA(IF(VLOOKUP(B679,$J$2:$M$200,4,0) &lt;&gt; 0, VLOOKUP(B679,$J$2:$M$200,4,0), ""),"")</f>
        <v>کیفیت</v>
      </c>
      <c r="AI679" s="3" t="str">
        <f>IF(AND(AG679&lt;&gt;"",AH679&lt;&gt;"", AG679&lt;&gt;AH679),C679,"")</f>
        <v/>
      </c>
      <c r="AJ679" s="3" t="str">
        <f t="shared" si="96"/>
        <v/>
      </c>
      <c r="AU679" s="3">
        <f t="shared" si="98"/>
        <v>1</v>
      </c>
      <c r="AV679" s="3" t="str">
        <f t="shared" si="97"/>
        <v>کیفیت To کیفیت</v>
      </c>
    </row>
    <row r="680" spans="1:48" x14ac:dyDescent="0.3">
      <c r="A680" s="3" t="str">
        <v>یاتاقان</v>
      </c>
      <c r="B680" s="3" t="str">
        <v>گریس</v>
      </c>
      <c r="C680" s="3">
        <v>1</v>
      </c>
      <c r="E680" s="3" t="str">
        <v>یاتاقان</v>
      </c>
      <c r="P680" s="3" t="str">
        <f t="shared" si="91"/>
        <v>گریس نشدن (عدم چسبندگی)</v>
      </c>
      <c r="Q680" s="3" t="str">
        <f t="shared" si="92"/>
        <v>گریس نشدن (عدم چسبندگی)</v>
      </c>
      <c r="R680" s="3" t="str">
        <f t="shared" si="93"/>
        <v/>
      </c>
      <c r="S680" s="3" t="str">
        <f t="shared" si="94"/>
        <v/>
      </c>
      <c r="V680" s="3" t="str">
        <f t="shared" si="95"/>
        <v/>
      </c>
      <c r="AG680" s="3" t="str">
        <f>_xlfn.IFNA(IF(VLOOKUP(A680,$J$2:$M$200,4,0) &lt;&gt; 0, VLOOKUP(A680,$J$2:$M$200,4,0), ""),"")</f>
        <v>کیفیت</v>
      </c>
      <c r="AH680" s="3" t="str">
        <f>_xlfn.IFNA(IF(VLOOKUP(B680,$J$2:$M$200,4,0) &lt;&gt; 0, VLOOKUP(B680,$J$2:$M$200,4,0), ""),"")</f>
        <v>کیفیت</v>
      </c>
      <c r="AI680" s="3" t="str">
        <f>IF(AND(AG680&lt;&gt;"",AH680&lt;&gt;"", AG680&lt;&gt;AH680),C680,"")</f>
        <v/>
      </c>
      <c r="AJ680" s="3" t="str">
        <f t="shared" si="96"/>
        <v/>
      </c>
      <c r="AU680" s="3">
        <f t="shared" si="98"/>
        <v>1</v>
      </c>
      <c r="AV680" s="3" t="str">
        <f t="shared" si="97"/>
        <v>کیفیت To کیفیت</v>
      </c>
    </row>
    <row r="681" spans="1:48" x14ac:dyDescent="0.3">
      <c r="A681" s="3" t="str">
        <v>گریس</v>
      </c>
      <c r="B681" s="3" t="str">
        <v>یاتاقان</v>
      </c>
      <c r="C681" s="3">
        <v>1</v>
      </c>
      <c r="E681" s="3" t="str">
        <v>گریس</v>
      </c>
      <c r="P681" s="3" t="str">
        <f t="shared" si="91"/>
        <v>گریس نشدن (عدم چسبندگی)</v>
      </c>
      <c r="Q681" s="3" t="str">
        <f t="shared" si="92"/>
        <v>گریس نشدن (عدم چسبندگی)</v>
      </c>
      <c r="R681" s="3" t="str">
        <f t="shared" si="93"/>
        <v/>
      </c>
      <c r="S681" s="3" t="str">
        <f t="shared" si="94"/>
        <v/>
      </c>
      <c r="V681" s="3" t="str">
        <f t="shared" si="95"/>
        <v/>
      </c>
      <c r="AG681" s="3" t="str">
        <f>_xlfn.IFNA(IF(VLOOKUP(A681,$J$2:$M$200,4,0) &lt;&gt; 0, VLOOKUP(A681,$J$2:$M$200,4,0), ""),"")</f>
        <v>کیفیت</v>
      </c>
      <c r="AH681" s="3" t="str">
        <f>_xlfn.IFNA(IF(VLOOKUP(B681,$J$2:$M$200,4,0) &lt;&gt; 0, VLOOKUP(B681,$J$2:$M$200,4,0), ""),"")</f>
        <v>کیفیت</v>
      </c>
      <c r="AI681" s="3" t="str">
        <f>IF(AND(AG681&lt;&gt;"",AH681&lt;&gt;"", AG681&lt;&gt;AH681),C681,"")</f>
        <v/>
      </c>
      <c r="AJ681" s="3" t="str">
        <f t="shared" si="96"/>
        <v/>
      </c>
      <c r="AU681" s="3">
        <f t="shared" si="98"/>
        <v>1</v>
      </c>
      <c r="AV681" s="3" t="str">
        <f t="shared" si="97"/>
        <v>کیفیت To کیفیت</v>
      </c>
    </row>
    <row r="682" spans="1:48" x14ac:dyDescent="0.3">
      <c r="A682" s="3" t="str">
        <v>مطمئن</v>
      </c>
      <c r="B682" s="3" t="str">
        <v>اقتصادی</v>
      </c>
      <c r="C682" s="3">
        <v>1</v>
      </c>
      <c r="E682" s="3" t="str">
        <v>مطمئن</v>
      </c>
      <c r="P682" s="3" t="str">
        <f t="shared" si="91"/>
        <v>اعتماد به سرویسکار</v>
      </c>
      <c r="Q682" s="3" t="str">
        <f t="shared" si="92"/>
        <v>روغن موتور اقتصادی</v>
      </c>
      <c r="R682" s="3">
        <f t="shared" si="93"/>
        <v>1</v>
      </c>
      <c r="S682" s="3" t="str">
        <f t="shared" si="94"/>
        <v>اعتماد به سرویسکار - روغن موتور اقتصادی</v>
      </c>
      <c r="V682" s="3" t="str">
        <f t="shared" si="95"/>
        <v/>
      </c>
      <c r="AG682" s="3" t="str">
        <f>_xlfn.IFNA(IF(VLOOKUP(A682,$J$2:$M$200,4,0) &lt;&gt; 0, VLOOKUP(A682,$J$2:$M$200,4,0), ""),"")</f>
        <v>سرویس کار</v>
      </c>
      <c r="AH682" s="3" t="str">
        <f>_xlfn.IFNA(IF(VLOOKUP(B682,$J$2:$M$200,4,0) &lt;&gt; 0, VLOOKUP(B682,$J$2:$M$200,4,0), ""),"")</f>
        <v>قیمت</v>
      </c>
      <c r="AI682" s="3">
        <f>IF(AND(AG682&lt;&gt;"",AH682&lt;&gt;"", AG682&lt;&gt;AH682),C682,"")</f>
        <v>1</v>
      </c>
      <c r="AJ682" s="3" t="str">
        <f t="shared" si="96"/>
        <v>سرویس کار To قیمت</v>
      </c>
      <c r="AU682" s="3" t="str">
        <f t="shared" si="98"/>
        <v/>
      </c>
      <c r="AV682" s="3" t="str">
        <f t="shared" si="97"/>
        <v/>
      </c>
    </row>
    <row r="683" spans="1:48" x14ac:dyDescent="0.3">
      <c r="A683" s="3" t="str">
        <v>اصطکاک</v>
      </c>
      <c r="B683" s="3" t="str">
        <v>تعمیر</v>
      </c>
      <c r="C683" s="3">
        <v>1</v>
      </c>
      <c r="E683" s="3" t="str">
        <v>اصطکاک</v>
      </c>
      <c r="P683" s="3" t="str">
        <f t="shared" si="91"/>
        <v>خاصیت ضدسایش</v>
      </c>
      <c r="Q683" s="3" t="str">
        <f t="shared" si="92"/>
        <v/>
      </c>
      <c r="R683" s="3" t="str">
        <f t="shared" si="93"/>
        <v/>
      </c>
      <c r="S683" s="3" t="str">
        <f t="shared" si="94"/>
        <v/>
      </c>
      <c r="V683" s="3" t="str">
        <f t="shared" si="95"/>
        <v/>
      </c>
      <c r="AG683" s="3" t="str">
        <f>_xlfn.IFNA(IF(VLOOKUP(A683,$J$2:$M$200,4,0) &lt;&gt; 0, VLOOKUP(A683,$J$2:$M$200,4,0), ""),"")</f>
        <v>کیفیت</v>
      </c>
      <c r="AH683" s="3" t="str">
        <f>_xlfn.IFNA(IF(VLOOKUP(B683,$J$2:$M$200,4,0) &lt;&gt; 0, VLOOKUP(B683,$J$2:$M$200,4,0), ""),"")</f>
        <v/>
      </c>
      <c r="AI683" s="3" t="str">
        <f>IF(AND(AG683&lt;&gt;"",AH683&lt;&gt;"", AG683&lt;&gt;AH683),C683,"")</f>
        <v/>
      </c>
      <c r="AJ683" s="3" t="str">
        <f t="shared" si="96"/>
        <v/>
      </c>
      <c r="AU683" s="3" t="str">
        <f t="shared" si="98"/>
        <v/>
      </c>
      <c r="AV683" s="3" t="str">
        <f t="shared" si="97"/>
        <v/>
      </c>
    </row>
    <row r="684" spans="1:48" x14ac:dyDescent="0.3">
      <c r="A684" s="3" t="str">
        <v>توصیه</v>
      </c>
      <c r="B684" s="3" t="str">
        <v>گرون</v>
      </c>
      <c r="C684" s="3">
        <v>1</v>
      </c>
      <c r="E684" s="3" t="str">
        <v>توصیه</v>
      </c>
      <c r="P684" s="3" t="str">
        <f t="shared" si="91"/>
        <v>سرویسکار توصیه شده</v>
      </c>
      <c r="Q684" s="3" t="str">
        <f t="shared" si="92"/>
        <v>روغن موتور پرمیوم</v>
      </c>
      <c r="R684" s="3">
        <f t="shared" si="93"/>
        <v>1</v>
      </c>
      <c r="S684" s="3" t="str">
        <f t="shared" si="94"/>
        <v>سرویسکار توصیه شده - روغن موتور پرمیوم</v>
      </c>
      <c r="V684" s="3" t="str">
        <f t="shared" si="95"/>
        <v/>
      </c>
      <c r="AG684" s="3" t="str">
        <f>_xlfn.IFNA(IF(VLOOKUP(A684,$J$2:$M$200,4,0) &lt;&gt; 0, VLOOKUP(A684,$J$2:$M$200,4,0), ""),"")</f>
        <v>سرویس کار</v>
      </c>
      <c r="AH684" s="3" t="str">
        <f>_xlfn.IFNA(IF(VLOOKUP(B684,$J$2:$M$200,4,0) &lt;&gt; 0, VLOOKUP(B684,$J$2:$M$200,4,0), ""),"")</f>
        <v>قیمت</v>
      </c>
      <c r="AI684" s="3">
        <f>IF(AND(AG684&lt;&gt;"",AH684&lt;&gt;"", AG684&lt;&gt;AH684),C684,"")</f>
        <v>1</v>
      </c>
      <c r="AJ684" s="3" t="str">
        <f t="shared" si="96"/>
        <v>سرویس کار To قیمت</v>
      </c>
      <c r="AU684" s="3" t="str">
        <f t="shared" si="98"/>
        <v/>
      </c>
      <c r="AV684" s="3" t="str">
        <f t="shared" si="97"/>
        <v/>
      </c>
    </row>
    <row r="685" spans="1:48" x14ac:dyDescent="0.3">
      <c r="A685" s="3" t="str">
        <v>گرون</v>
      </c>
      <c r="B685" s="3" t="str">
        <v>گران</v>
      </c>
      <c r="C685" s="3">
        <v>1</v>
      </c>
      <c r="E685" s="3" t="str">
        <v>گرون</v>
      </c>
      <c r="P685" s="3" t="str">
        <f t="shared" si="91"/>
        <v>روغن موتور پرمیوم</v>
      </c>
      <c r="Q685" s="3" t="str">
        <f t="shared" si="92"/>
        <v>روغن موتور پرمیوم</v>
      </c>
      <c r="R685" s="3" t="str">
        <f t="shared" si="93"/>
        <v/>
      </c>
      <c r="S685" s="3" t="str">
        <f t="shared" si="94"/>
        <v/>
      </c>
      <c r="V685" s="3" t="str">
        <f t="shared" si="95"/>
        <v/>
      </c>
      <c r="AG685" s="3" t="str">
        <f>_xlfn.IFNA(IF(VLOOKUP(A685,$J$2:$M$200,4,0) &lt;&gt; 0, VLOOKUP(A685,$J$2:$M$200,4,0), ""),"")</f>
        <v>قیمت</v>
      </c>
      <c r="AH685" s="3" t="str">
        <f>_xlfn.IFNA(IF(VLOOKUP(B685,$J$2:$M$200,4,0) &lt;&gt; 0, VLOOKUP(B685,$J$2:$M$200,4,0), ""),"")</f>
        <v>قیمت</v>
      </c>
      <c r="AI685" s="3" t="str">
        <f>IF(AND(AG685&lt;&gt;"",AH685&lt;&gt;"", AG685&lt;&gt;AH685),C685,"")</f>
        <v/>
      </c>
      <c r="AJ685" s="3" t="str">
        <f t="shared" si="96"/>
        <v/>
      </c>
      <c r="AU685" s="3">
        <f t="shared" si="98"/>
        <v>1</v>
      </c>
      <c r="AV685" s="3" t="str">
        <f t="shared" si="97"/>
        <v>قیمت To قیمت</v>
      </c>
    </row>
    <row r="686" spans="1:48" x14ac:dyDescent="0.3">
      <c r="A686" s="3" t="str">
        <v>دوستان</v>
      </c>
      <c r="B686" s="3" t="str">
        <v>تعمیرگاه</v>
      </c>
      <c r="C686" s="3">
        <v>1</v>
      </c>
      <c r="E686" s="3" t="str">
        <v>دوستان</v>
      </c>
      <c r="P686" s="3" t="str">
        <f t="shared" si="91"/>
        <v>سرویسکار توصیه شده</v>
      </c>
      <c r="Q686" s="3" t="str">
        <f t="shared" si="92"/>
        <v>آشناییت با سرویسکار</v>
      </c>
      <c r="R686" s="3">
        <f t="shared" si="93"/>
        <v>1</v>
      </c>
      <c r="S686" s="3" t="str">
        <f t="shared" si="94"/>
        <v>سرویسکار توصیه شده - آشناییت با سرویسکار</v>
      </c>
      <c r="V686" s="3" t="str">
        <f t="shared" si="95"/>
        <v/>
      </c>
      <c r="AG686" s="3" t="str">
        <f>_xlfn.IFNA(IF(VLOOKUP(A686,$J$2:$M$200,4,0) &lt;&gt; 0, VLOOKUP(A686,$J$2:$M$200,4,0), ""),"")</f>
        <v>سرویس کار</v>
      </c>
      <c r="AH686" s="3" t="str">
        <f>_xlfn.IFNA(IF(VLOOKUP(B686,$J$2:$M$200,4,0) &lt;&gt; 0, VLOOKUP(B686,$J$2:$M$200,4,0), ""),"")</f>
        <v>سرویس کار</v>
      </c>
      <c r="AI686" s="3" t="str">
        <f>IF(AND(AG686&lt;&gt;"",AH686&lt;&gt;"", AG686&lt;&gt;AH686),C686,"")</f>
        <v/>
      </c>
      <c r="AJ686" s="3" t="str">
        <f t="shared" si="96"/>
        <v/>
      </c>
      <c r="AU686" s="3">
        <f t="shared" si="98"/>
        <v>1</v>
      </c>
      <c r="AV686" s="3" t="str">
        <f t="shared" si="97"/>
        <v>سرویس کار To سرویس کار</v>
      </c>
    </row>
    <row r="687" spans="1:48" x14ac:dyDescent="0.3">
      <c r="A687" s="3" t="str">
        <v>دوستان</v>
      </c>
      <c r="B687" s="3" t="str">
        <v>کیلومتر</v>
      </c>
      <c r="C687" s="3">
        <v>1</v>
      </c>
      <c r="E687" s="3" t="str">
        <v>دوستان</v>
      </c>
      <c r="P687" s="3" t="str">
        <f t="shared" si="91"/>
        <v>سرویسکار توصیه شده</v>
      </c>
      <c r="Q687" s="3" t="str">
        <f t="shared" si="92"/>
        <v>قابلیت طی مسافت بیشتر</v>
      </c>
      <c r="R687" s="3">
        <f t="shared" si="93"/>
        <v>1</v>
      </c>
      <c r="S687" s="3" t="str">
        <f t="shared" si="94"/>
        <v>سرویسکار توصیه شده - قابلیت طی مسافت بیشتر</v>
      </c>
      <c r="V687" s="3" t="str">
        <f t="shared" si="95"/>
        <v/>
      </c>
      <c r="AG687" s="3" t="str">
        <f>_xlfn.IFNA(IF(VLOOKUP(A687,$J$2:$M$200,4,0) &lt;&gt; 0, VLOOKUP(A687,$J$2:$M$200,4,0), ""),"")</f>
        <v>سرویس کار</v>
      </c>
      <c r="AH687" s="3" t="str">
        <f>_xlfn.IFNA(IF(VLOOKUP(B687,$J$2:$M$200,4,0) &lt;&gt; 0, VLOOKUP(B687,$J$2:$M$200,4,0), ""),"")</f>
        <v>کیفیت</v>
      </c>
      <c r="AI687" s="3">
        <f>IF(AND(AG687&lt;&gt;"",AH687&lt;&gt;"", AG687&lt;&gt;AH687),C687,"")</f>
        <v>1</v>
      </c>
      <c r="AJ687" s="3" t="str">
        <f t="shared" si="96"/>
        <v>سرویس کار To کیفیت</v>
      </c>
      <c r="AU687" s="3" t="str">
        <f t="shared" si="98"/>
        <v/>
      </c>
      <c r="AV687" s="3" t="str">
        <f t="shared" si="97"/>
        <v/>
      </c>
    </row>
    <row r="688" spans="1:48" x14ac:dyDescent="0.3">
      <c r="A688" s="3" t="str">
        <v>رنگ</v>
      </c>
      <c r="B688" s="3" t="str">
        <v>چسب</v>
      </c>
      <c r="C688" s="3">
        <v>1</v>
      </c>
      <c r="E688" s="3" t="str">
        <v>رنگ</v>
      </c>
      <c r="P688" s="3" t="str">
        <f t="shared" si="91"/>
        <v>شفافیت روغن موتور</v>
      </c>
      <c r="Q688" s="3" t="str">
        <f t="shared" si="92"/>
        <v>گریس نشدن (عدم چسبندگی)</v>
      </c>
      <c r="R688" s="3">
        <f t="shared" si="93"/>
        <v>1</v>
      </c>
      <c r="S688" s="3" t="str">
        <f t="shared" si="94"/>
        <v>شفافیت روغن موتور - گریس نشدن (عدم چسبندگی)</v>
      </c>
      <c r="V688" s="3" t="str">
        <f t="shared" si="95"/>
        <v/>
      </c>
      <c r="AG688" s="3" t="str">
        <f>_xlfn.IFNA(IF(VLOOKUP(A688,$J$2:$M$200,4,0) &lt;&gt; 0, VLOOKUP(A688,$J$2:$M$200,4,0), ""),"")</f>
        <v>کیفیت</v>
      </c>
      <c r="AH688" s="3" t="str">
        <f>_xlfn.IFNA(IF(VLOOKUP(B688,$J$2:$M$200,4,0) &lt;&gt; 0, VLOOKUP(B688,$J$2:$M$200,4,0), ""),"")</f>
        <v>کیفیت</v>
      </c>
      <c r="AI688" s="3" t="str">
        <f>IF(AND(AG688&lt;&gt;"",AH688&lt;&gt;"", AG688&lt;&gt;AH688),C688,"")</f>
        <v/>
      </c>
      <c r="AJ688" s="3" t="str">
        <f t="shared" si="96"/>
        <v/>
      </c>
      <c r="AU688" s="3">
        <f t="shared" si="98"/>
        <v>1</v>
      </c>
      <c r="AV688" s="3" t="str">
        <f t="shared" si="97"/>
        <v>کیفیت To کیفیت</v>
      </c>
    </row>
    <row r="689" spans="5:48" x14ac:dyDescent="0.3">
      <c r="E689" s="3">
        <v>0</v>
      </c>
      <c r="P689" s="3" t="str">
        <f t="shared" si="91"/>
        <v/>
      </c>
      <c r="Q689" s="3" t="str">
        <f t="shared" si="92"/>
        <v/>
      </c>
      <c r="R689" s="3" t="str">
        <f t="shared" si="93"/>
        <v/>
      </c>
      <c r="S689" s="3" t="str">
        <f t="shared" si="94"/>
        <v/>
      </c>
      <c r="V689" s="3" t="str">
        <f t="shared" si="95"/>
        <v/>
      </c>
      <c r="AG689" s="3" t="str">
        <f>_xlfn.IFNA(IF(VLOOKUP(A689,$J$2:$M$200,4,0) &lt;&gt; 0, VLOOKUP(A689,$J$2:$M$200,4,0), ""),"")</f>
        <v/>
      </c>
      <c r="AH689" s="3" t="str">
        <f>_xlfn.IFNA(IF(VLOOKUP(B689,$J$2:$M$200,4,0) &lt;&gt; 0, VLOOKUP(B689,$J$2:$M$200,4,0), ""),"")</f>
        <v/>
      </c>
      <c r="AI689" s="3" t="str">
        <f>IF(AND(AG689&lt;&gt;"",AH689&lt;&gt;"", AG689&lt;&gt;AH689),C689,"")</f>
        <v/>
      </c>
      <c r="AJ689" s="3" t="str">
        <f t="shared" si="96"/>
        <v/>
      </c>
      <c r="AU689" s="3" t="str">
        <f t="shared" si="98"/>
        <v/>
      </c>
      <c r="AV689" s="3" t="str">
        <f t="shared" si="97"/>
        <v/>
      </c>
    </row>
    <row r="690" spans="5:48" x14ac:dyDescent="0.3">
      <c r="E690" s="3">
        <v>0</v>
      </c>
      <c r="P690" s="3" t="str">
        <f t="shared" si="91"/>
        <v/>
      </c>
      <c r="Q690" s="3" t="str">
        <f t="shared" si="92"/>
        <v/>
      </c>
      <c r="R690" s="3" t="str">
        <f t="shared" si="93"/>
        <v/>
      </c>
      <c r="S690" s="3" t="str">
        <f t="shared" si="94"/>
        <v/>
      </c>
      <c r="V690" s="3" t="str">
        <f t="shared" si="95"/>
        <v/>
      </c>
      <c r="AG690" s="3" t="str">
        <f>_xlfn.IFNA(IF(VLOOKUP(A690,$J$2:$M$200,4,0) &lt;&gt; 0, VLOOKUP(A690,$J$2:$M$200,4,0), ""),"")</f>
        <v/>
      </c>
      <c r="AH690" s="3" t="str">
        <f>_xlfn.IFNA(IF(VLOOKUP(B690,$J$2:$M$200,4,0) &lt;&gt; 0, VLOOKUP(B690,$J$2:$M$200,4,0), ""),"")</f>
        <v/>
      </c>
      <c r="AI690" s="3" t="str">
        <f>IF(AND(AG690&lt;&gt;"",AH690&lt;&gt;"", AG690&lt;&gt;AH690),C690,"")</f>
        <v/>
      </c>
      <c r="AJ690" s="3" t="str">
        <f t="shared" si="96"/>
        <v/>
      </c>
      <c r="AU690" s="3" t="str">
        <f t="shared" si="98"/>
        <v/>
      </c>
      <c r="AV690" s="3" t="str">
        <f t="shared" si="97"/>
        <v/>
      </c>
    </row>
    <row r="691" spans="5:48" x14ac:dyDescent="0.3">
      <c r="E691" s="3">
        <v>0</v>
      </c>
      <c r="P691" s="3" t="str">
        <f t="shared" si="91"/>
        <v/>
      </c>
      <c r="Q691" s="3" t="str">
        <f t="shared" si="92"/>
        <v/>
      </c>
      <c r="R691" s="3" t="str">
        <f t="shared" si="93"/>
        <v/>
      </c>
      <c r="S691" s="3" t="str">
        <f t="shared" si="94"/>
        <v/>
      </c>
      <c r="V691" s="3" t="str">
        <f t="shared" si="95"/>
        <v/>
      </c>
      <c r="AG691" s="3" t="str">
        <f>_xlfn.IFNA(IF(VLOOKUP(A691,$J$2:$M$200,4,0) &lt;&gt; 0, VLOOKUP(A691,$J$2:$M$200,4,0), ""),"")</f>
        <v/>
      </c>
      <c r="AH691" s="3" t="str">
        <f>_xlfn.IFNA(IF(VLOOKUP(B691,$J$2:$M$200,4,0) &lt;&gt; 0, VLOOKUP(B691,$J$2:$M$200,4,0), ""),"")</f>
        <v/>
      </c>
      <c r="AI691" s="3" t="str">
        <f>IF(AND(AG691&lt;&gt;"",AH691&lt;&gt;"", AG691&lt;&gt;AH691),C691,"")</f>
        <v/>
      </c>
      <c r="AJ691" s="3" t="str">
        <f t="shared" si="96"/>
        <v/>
      </c>
      <c r="AU691" s="3" t="str">
        <f t="shared" si="98"/>
        <v/>
      </c>
      <c r="AV691" s="3" t="str">
        <f t="shared" si="97"/>
        <v/>
      </c>
    </row>
    <row r="692" spans="5:48" x14ac:dyDescent="0.3">
      <c r="E692" s="3">
        <v>0</v>
      </c>
      <c r="P692" s="3" t="str">
        <f t="shared" si="91"/>
        <v/>
      </c>
      <c r="Q692" s="3" t="str">
        <f t="shared" si="92"/>
        <v/>
      </c>
      <c r="R692" s="3" t="str">
        <f t="shared" si="93"/>
        <v/>
      </c>
      <c r="S692" s="3" t="str">
        <f t="shared" si="94"/>
        <v/>
      </c>
      <c r="V692" s="3" t="str">
        <f t="shared" si="95"/>
        <v/>
      </c>
      <c r="AG692" s="3" t="str">
        <f>_xlfn.IFNA(IF(VLOOKUP(A692,$J$2:$M$200,4,0) &lt;&gt; 0, VLOOKUP(A692,$J$2:$M$200,4,0), ""),"")</f>
        <v/>
      </c>
      <c r="AH692" s="3" t="str">
        <f>_xlfn.IFNA(IF(VLOOKUP(B692,$J$2:$M$200,4,0) &lt;&gt; 0, VLOOKUP(B692,$J$2:$M$200,4,0), ""),"")</f>
        <v/>
      </c>
      <c r="AI692" s="3" t="str">
        <f>IF(AND(AG692&lt;&gt;"",AH692&lt;&gt;"", AG692&lt;&gt;AH692),C692,"")</f>
        <v/>
      </c>
      <c r="AJ692" s="3" t="str">
        <f t="shared" si="96"/>
        <v/>
      </c>
      <c r="AU692" s="3" t="str">
        <f t="shared" si="98"/>
        <v/>
      </c>
      <c r="AV692" s="3" t="str">
        <f t="shared" si="97"/>
        <v/>
      </c>
    </row>
    <row r="693" spans="5:48" x14ac:dyDescent="0.3">
      <c r="E693" s="3">
        <v>0</v>
      </c>
      <c r="P693" s="3" t="str">
        <f t="shared" si="91"/>
        <v/>
      </c>
      <c r="Q693" s="3" t="str">
        <f t="shared" si="92"/>
        <v/>
      </c>
      <c r="R693" s="3" t="str">
        <f t="shared" si="93"/>
        <v/>
      </c>
      <c r="S693" s="3" t="str">
        <f t="shared" si="94"/>
        <v/>
      </c>
      <c r="V693" s="3" t="str">
        <f t="shared" si="95"/>
        <v/>
      </c>
      <c r="AG693" s="3" t="str">
        <f>_xlfn.IFNA(IF(VLOOKUP(A693,$J$2:$M$200,4,0) &lt;&gt; 0, VLOOKUP(A693,$J$2:$M$200,4,0), ""),"")</f>
        <v/>
      </c>
      <c r="AH693" s="3" t="str">
        <f>_xlfn.IFNA(IF(VLOOKUP(B693,$J$2:$M$200,4,0) &lt;&gt; 0, VLOOKUP(B693,$J$2:$M$200,4,0), ""),"")</f>
        <v/>
      </c>
      <c r="AI693" s="3" t="str">
        <f>IF(AND(AG693&lt;&gt;"",AH693&lt;&gt;"", AG693&lt;&gt;AH693),C693,"")</f>
        <v/>
      </c>
      <c r="AJ693" s="3" t="str">
        <f t="shared" si="96"/>
        <v/>
      </c>
      <c r="AU693" s="3" t="str">
        <f t="shared" si="98"/>
        <v/>
      </c>
      <c r="AV693" s="3" t="str">
        <f t="shared" si="97"/>
        <v/>
      </c>
    </row>
    <row r="694" spans="5:48" x14ac:dyDescent="0.3">
      <c r="E694" s="3">
        <v>0</v>
      </c>
      <c r="P694" s="3" t="str">
        <f t="shared" si="91"/>
        <v/>
      </c>
      <c r="Q694" s="3" t="str">
        <f t="shared" si="92"/>
        <v/>
      </c>
      <c r="R694" s="3" t="str">
        <f t="shared" si="93"/>
        <v/>
      </c>
      <c r="S694" s="3" t="str">
        <f t="shared" si="94"/>
        <v/>
      </c>
      <c r="V694" s="3" t="str">
        <f t="shared" si="95"/>
        <v/>
      </c>
      <c r="AG694" s="3" t="str">
        <f>_xlfn.IFNA(IF(VLOOKUP(A694,$J$2:$M$200,4,0) &lt;&gt; 0, VLOOKUP(A694,$J$2:$M$200,4,0), ""),"")</f>
        <v/>
      </c>
      <c r="AH694" s="3" t="str">
        <f>_xlfn.IFNA(IF(VLOOKUP(B694,$J$2:$M$200,4,0) &lt;&gt; 0, VLOOKUP(B694,$J$2:$M$200,4,0), ""),"")</f>
        <v/>
      </c>
      <c r="AI694" s="3" t="str">
        <f>IF(AND(AG694&lt;&gt;"",AH694&lt;&gt;"", AG694&lt;&gt;AH694),C694,"")</f>
        <v/>
      </c>
      <c r="AJ694" s="3" t="str">
        <f t="shared" si="96"/>
        <v/>
      </c>
      <c r="AU694" s="3" t="str">
        <f t="shared" si="98"/>
        <v/>
      </c>
      <c r="AV694" s="3" t="str">
        <f t="shared" si="97"/>
        <v/>
      </c>
    </row>
    <row r="695" spans="5:48" x14ac:dyDescent="0.3">
      <c r="E695" s="3">
        <v>0</v>
      </c>
      <c r="P695" s="3" t="str">
        <f t="shared" si="91"/>
        <v/>
      </c>
      <c r="Q695" s="3" t="str">
        <f t="shared" si="92"/>
        <v/>
      </c>
      <c r="R695" s="3" t="str">
        <f t="shared" si="93"/>
        <v/>
      </c>
      <c r="S695" s="3" t="str">
        <f t="shared" si="94"/>
        <v/>
      </c>
      <c r="V695" s="3" t="str">
        <f t="shared" si="95"/>
        <v/>
      </c>
      <c r="AG695" s="3" t="str">
        <f>_xlfn.IFNA(IF(VLOOKUP(A695,$J$2:$M$200,4,0) &lt;&gt; 0, VLOOKUP(A695,$J$2:$M$200,4,0), ""),"")</f>
        <v/>
      </c>
      <c r="AH695" s="3" t="str">
        <f>_xlfn.IFNA(IF(VLOOKUP(B695,$J$2:$M$200,4,0) &lt;&gt; 0, VLOOKUP(B695,$J$2:$M$200,4,0), ""),"")</f>
        <v/>
      </c>
      <c r="AI695" s="3" t="str">
        <f>IF(AND(AG695&lt;&gt;"",AH695&lt;&gt;"", AG695&lt;&gt;AH695),C695,"")</f>
        <v/>
      </c>
      <c r="AJ695" s="3" t="str">
        <f t="shared" si="96"/>
        <v/>
      </c>
      <c r="AU695" s="3" t="str">
        <f t="shared" si="98"/>
        <v/>
      </c>
      <c r="AV695" s="3" t="str">
        <f t="shared" si="97"/>
        <v/>
      </c>
    </row>
    <row r="696" spans="5:48" x14ac:dyDescent="0.3">
      <c r="E696" s="3">
        <v>0</v>
      </c>
      <c r="P696" s="3" t="str">
        <f t="shared" si="91"/>
        <v/>
      </c>
      <c r="Q696" s="3" t="str">
        <f t="shared" si="92"/>
        <v/>
      </c>
      <c r="R696" s="3" t="str">
        <f t="shared" si="93"/>
        <v/>
      </c>
      <c r="S696" s="3" t="str">
        <f t="shared" si="94"/>
        <v/>
      </c>
      <c r="V696" s="3" t="str">
        <f t="shared" si="95"/>
        <v/>
      </c>
      <c r="AG696" s="3" t="str">
        <f>_xlfn.IFNA(IF(VLOOKUP(A696,$J$2:$M$200,4,0) &lt;&gt; 0, VLOOKUP(A696,$J$2:$M$200,4,0), ""),"")</f>
        <v/>
      </c>
      <c r="AH696" s="3" t="str">
        <f>_xlfn.IFNA(IF(VLOOKUP(B696,$J$2:$M$200,4,0) &lt;&gt; 0, VLOOKUP(B696,$J$2:$M$200,4,0), ""),"")</f>
        <v/>
      </c>
      <c r="AI696" s="3" t="str">
        <f>IF(AND(AG696&lt;&gt;"",AH696&lt;&gt;"", AG696&lt;&gt;AH696),C696,"")</f>
        <v/>
      </c>
      <c r="AJ696" s="3" t="str">
        <f t="shared" si="96"/>
        <v/>
      </c>
      <c r="AU696" s="3" t="str">
        <f t="shared" si="98"/>
        <v/>
      </c>
      <c r="AV696" s="3" t="str">
        <f t="shared" si="97"/>
        <v/>
      </c>
    </row>
    <row r="697" spans="5:48" x14ac:dyDescent="0.3">
      <c r="E697" s="3">
        <v>0</v>
      </c>
      <c r="P697" s="3" t="str">
        <f t="shared" si="91"/>
        <v/>
      </c>
      <c r="Q697" s="3" t="str">
        <f t="shared" si="92"/>
        <v/>
      </c>
      <c r="R697" s="3" t="str">
        <f t="shared" si="93"/>
        <v/>
      </c>
      <c r="S697" s="3" t="str">
        <f t="shared" si="94"/>
        <v/>
      </c>
      <c r="V697" s="3" t="str">
        <f t="shared" si="95"/>
        <v/>
      </c>
      <c r="AG697" s="3" t="str">
        <f>_xlfn.IFNA(IF(VLOOKUP(A697,$J$2:$M$200,4,0) &lt;&gt; 0, VLOOKUP(A697,$J$2:$M$200,4,0), ""),"")</f>
        <v/>
      </c>
      <c r="AH697" s="3" t="str">
        <f>_xlfn.IFNA(IF(VLOOKUP(B697,$J$2:$M$200,4,0) &lt;&gt; 0, VLOOKUP(B697,$J$2:$M$200,4,0), ""),"")</f>
        <v/>
      </c>
      <c r="AI697" s="3" t="str">
        <f>IF(AND(AG697&lt;&gt;"",AH697&lt;&gt;"", AG697&lt;&gt;AH697),C697,"")</f>
        <v/>
      </c>
      <c r="AJ697" s="3" t="str">
        <f t="shared" si="96"/>
        <v/>
      </c>
      <c r="AU697" s="3" t="str">
        <f t="shared" si="98"/>
        <v/>
      </c>
      <c r="AV697" s="3" t="str">
        <f t="shared" si="97"/>
        <v/>
      </c>
    </row>
    <row r="698" spans="5:48" x14ac:dyDescent="0.3">
      <c r="E698" s="3">
        <v>0</v>
      </c>
      <c r="P698" s="3" t="str">
        <f t="shared" si="91"/>
        <v/>
      </c>
      <c r="Q698" s="3" t="str">
        <f t="shared" si="92"/>
        <v/>
      </c>
      <c r="R698" s="3" t="str">
        <f t="shared" si="93"/>
        <v/>
      </c>
      <c r="S698" s="3" t="str">
        <f t="shared" si="94"/>
        <v/>
      </c>
      <c r="V698" s="3" t="str">
        <f t="shared" si="95"/>
        <v/>
      </c>
      <c r="AG698" s="3" t="str">
        <f>_xlfn.IFNA(IF(VLOOKUP(A698,$J$2:$M$200,4,0) &lt;&gt; 0, VLOOKUP(A698,$J$2:$M$200,4,0), ""),"")</f>
        <v/>
      </c>
      <c r="AH698" s="3" t="str">
        <f>_xlfn.IFNA(IF(VLOOKUP(B698,$J$2:$M$200,4,0) &lt;&gt; 0, VLOOKUP(B698,$J$2:$M$200,4,0), ""),"")</f>
        <v/>
      </c>
      <c r="AI698" s="3" t="str">
        <f>IF(AND(AG698&lt;&gt;"",AH698&lt;&gt;"", AG698&lt;&gt;AH698),C698,"")</f>
        <v/>
      </c>
      <c r="AJ698" s="3" t="str">
        <f t="shared" si="96"/>
        <v/>
      </c>
      <c r="AU698" s="3" t="str">
        <f t="shared" si="98"/>
        <v/>
      </c>
      <c r="AV698" s="3" t="str">
        <f t="shared" si="97"/>
        <v/>
      </c>
    </row>
    <row r="699" spans="5:48" x14ac:dyDescent="0.3">
      <c r="E699" s="3">
        <v>0</v>
      </c>
      <c r="P699" s="3" t="str">
        <f t="shared" si="91"/>
        <v/>
      </c>
      <c r="Q699" s="3" t="str">
        <f t="shared" si="92"/>
        <v/>
      </c>
      <c r="R699" s="3" t="str">
        <f t="shared" si="93"/>
        <v/>
      </c>
      <c r="S699" s="3" t="str">
        <f t="shared" si="94"/>
        <v/>
      </c>
      <c r="V699" s="3" t="str">
        <f t="shared" si="95"/>
        <v/>
      </c>
      <c r="AG699" s="3" t="str">
        <f>_xlfn.IFNA(IF(VLOOKUP(A699,$J$2:$M$200,4,0) &lt;&gt; 0, VLOOKUP(A699,$J$2:$M$200,4,0), ""),"")</f>
        <v/>
      </c>
      <c r="AH699" s="3" t="str">
        <f>_xlfn.IFNA(IF(VLOOKUP(B699,$J$2:$M$200,4,0) &lt;&gt; 0, VLOOKUP(B699,$J$2:$M$200,4,0), ""),"")</f>
        <v/>
      </c>
      <c r="AI699" s="3" t="str">
        <f>IF(AND(AG699&lt;&gt;"",AH699&lt;&gt;"", AG699&lt;&gt;AH699),C699,"")</f>
        <v/>
      </c>
      <c r="AJ699" s="3" t="str">
        <f t="shared" si="96"/>
        <v/>
      </c>
      <c r="AU699" s="3" t="str">
        <f t="shared" si="98"/>
        <v/>
      </c>
      <c r="AV699" s="3" t="str">
        <f t="shared" si="97"/>
        <v/>
      </c>
    </row>
    <row r="700" spans="5:48" x14ac:dyDescent="0.3">
      <c r="E700" s="3">
        <v>0</v>
      </c>
      <c r="P700" s="3" t="str">
        <f t="shared" si="91"/>
        <v/>
      </c>
      <c r="Q700" s="3" t="str">
        <f t="shared" si="92"/>
        <v/>
      </c>
      <c r="R700" s="3" t="str">
        <f t="shared" si="93"/>
        <v/>
      </c>
      <c r="S700" s="3" t="str">
        <f t="shared" si="94"/>
        <v/>
      </c>
      <c r="V700" s="3" t="str">
        <f t="shared" si="95"/>
        <v/>
      </c>
      <c r="AG700" s="3" t="str">
        <f>_xlfn.IFNA(IF(VLOOKUP(A700,$J$2:$M$200,4,0) &lt;&gt; 0, VLOOKUP(A700,$J$2:$M$200,4,0), ""),"")</f>
        <v/>
      </c>
      <c r="AH700" s="3" t="str">
        <f>_xlfn.IFNA(IF(VLOOKUP(B700,$J$2:$M$200,4,0) &lt;&gt; 0, VLOOKUP(B700,$J$2:$M$200,4,0), ""),"")</f>
        <v/>
      </c>
      <c r="AI700" s="3" t="str">
        <f>IF(AND(AG700&lt;&gt;"",AH700&lt;&gt;"", AG700&lt;&gt;AH700),C700,"")</f>
        <v/>
      </c>
      <c r="AJ700" s="3" t="str">
        <f t="shared" si="96"/>
        <v/>
      </c>
      <c r="AU700" s="3" t="str">
        <f t="shared" si="98"/>
        <v/>
      </c>
      <c r="AV700" s="3" t="str">
        <f t="shared" si="97"/>
        <v/>
      </c>
    </row>
    <row r="701" spans="5:48" x14ac:dyDescent="0.3">
      <c r="E701" s="3">
        <v>0</v>
      </c>
      <c r="P701" s="3" t="str">
        <f t="shared" si="91"/>
        <v/>
      </c>
      <c r="Q701" s="3" t="str">
        <f t="shared" si="92"/>
        <v/>
      </c>
      <c r="R701" s="3" t="str">
        <f t="shared" si="93"/>
        <v/>
      </c>
      <c r="S701" s="3" t="str">
        <f t="shared" si="94"/>
        <v/>
      </c>
      <c r="V701" s="3" t="str">
        <f t="shared" si="95"/>
        <v/>
      </c>
      <c r="AG701" s="3" t="str">
        <f>_xlfn.IFNA(IF(VLOOKUP(A701,$J$2:$M$200,4,0) &lt;&gt; 0, VLOOKUP(A701,$J$2:$M$200,4,0), ""),"")</f>
        <v/>
      </c>
      <c r="AH701" s="3" t="str">
        <f>_xlfn.IFNA(IF(VLOOKUP(B701,$J$2:$M$200,4,0) &lt;&gt; 0, VLOOKUP(B701,$J$2:$M$200,4,0), ""),"")</f>
        <v/>
      </c>
      <c r="AI701" s="3" t="str">
        <f>IF(AND(AG701&lt;&gt;"",AH701&lt;&gt;"", AG701&lt;&gt;AH701),C701,"")</f>
        <v/>
      </c>
      <c r="AJ701" s="3" t="str">
        <f t="shared" si="96"/>
        <v/>
      </c>
      <c r="AU701" s="3" t="str">
        <f t="shared" si="98"/>
        <v/>
      </c>
      <c r="AV701" s="3" t="str">
        <f t="shared" si="97"/>
        <v/>
      </c>
    </row>
    <row r="702" spans="5:48" x14ac:dyDescent="0.3">
      <c r="E702" s="3">
        <v>0</v>
      </c>
      <c r="P702" s="3" t="str">
        <f t="shared" si="91"/>
        <v/>
      </c>
      <c r="Q702" s="3" t="str">
        <f t="shared" si="92"/>
        <v/>
      </c>
      <c r="R702" s="3" t="str">
        <f t="shared" si="93"/>
        <v/>
      </c>
      <c r="S702" s="3" t="str">
        <f t="shared" si="94"/>
        <v/>
      </c>
      <c r="V702" s="3" t="str">
        <f t="shared" si="95"/>
        <v/>
      </c>
      <c r="AG702" s="3" t="str">
        <f>_xlfn.IFNA(IF(VLOOKUP(A702,$J$2:$M$200,4,0) &lt;&gt; 0, VLOOKUP(A702,$J$2:$M$200,4,0), ""),"")</f>
        <v/>
      </c>
      <c r="AH702" s="3" t="str">
        <f>_xlfn.IFNA(IF(VLOOKUP(B702,$J$2:$M$200,4,0) &lt;&gt; 0, VLOOKUP(B702,$J$2:$M$200,4,0), ""),"")</f>
        <v/>
      </c>
      <c r="AI702" s="3" t="str">
        <f>IF(AND(AG702&lt;&gt;"",AH702&lt;&gt;"", AG702&lt;&gt;AH702),C702,"")</f>
        <v/>
      </c>
      <c r="AJ702" s="3" t="str">
        <f t="shared" si="96"/>
        <v/>
      </c>
      <c r="AU702" s="3" t="str">
        <f t="shared" si="98"/>
        <v/>
      </c>
      <c r="AV702" s="3" t="str">
        <f t="shared" si="97"/>
        <v/>
      </c>
    </row>
    <row r="703" spans="5:48" x14ac:dyDescent="0.3">
      <c r="E703" s="3">
        <v>0</v>
      </c>
      <c r="P703" s="3" t="str">
        <f t="shared" si="91"/>
        <v/>
      </c>
      <c r="Q703" s="3" t="str">
        <f t="shared" si="92"/>
        <v/>
      </c>
      <c r="R703" s="3" t="str">
        <f t="shared" si="93"/>
        <v/>
      </c>
      <c r="S703" s="3" t="str">
        <f t="shared" si="94"/>
        <v/>
      </c>
      <c r="V703" s="3" t="str">
        <f t="shared" si="95"/>
        <v/>
      </c>
      <c r="AG703" s="3" t="str">
        <f>_xlfn.IFNA(IF(VLOOKUP(A703,$J$2:$M$200,4,0) &lt;&gt; 0, VLOOKUP(A703,$J$2:$M$200,4,0), ""),"")</f>
        <v/>
      </c>
      <c r="AH703" s="3" t="str">
        <f>_xlfn.IFNA(IF(VLOOKUP(B703,$J$2:$M$200,4,0) &lt;&gt; 0, VLOOKUP(B703,$J$2:$M$200,4,0), ""),"")</f>
        <v/>
      </c>
      <c r="AI703" s="3" t="str">
        <f>IF(AND(AG703&lt;&gt;"",AH703&lt;&gt;"", AG703&lt;&gt;AH703),C703,"")</f>
        <v/>
      </c>
      <c r="AJ703" s="3" t="str">
        <f t="shared" si="96"/>
        <v/>
      </c>
      <c r="AU703" s="3" t="str">
        <f t="shared" si="98"/>
        <v/>
      </c>
      <c r="AV703" s="3" t="str">
        <f t="shared" si="97"/>
        <v/>
      </c>
    </row>
    <row r="704" spans="5:48" x14ac:dyDescent="0.3">
      <c r="E704" s="3">
        <v>0</v>
      </c>
      <c r="P704" s="3" t="str">
        <f t="shared" si="91"/>
        <v/>
      </c>
      <c r="Q704" s="3" t="str">
        <f t="shared" si="92"/>
        <v/>
      </c>
      <c r="R704" s="3" t="str">
        <f t="shared" si="93"/>
        <v/>
      </c>
      <c r="S704" s="3" t="str">
        <f t="shared" si="94"/>
        <v/>
      </c>
      <c r="V704" s="3" t="str">
        <f t="shared" si="95"/>
        <v/>
      </c>
      <c r="AG704" s="3" t="str">
        <f>_xlfn.IFNA(IF(VLOOKUP(A704,$J$2:$M$200,4,0) &lt;&gt; 0, VLOOKUP(A704,$J$2:$M$200,4,0), ""),"")</f>
        <v/>
      </c>
      <c r="AH704" s="3" t="str">
        <f>_xlfn.IFNA(IF(VLOOKUP(B704,$J$2:$M$200,4,0) &lt;&gt; 0, VLOOKUP(B704,$J$2:$M$200,4,0), ""),"")</f>
        <v/>
      </c>
      <c r="AI704" s="3" t="str">
        <f>IF(AND(AG704&lt;&gt;"",AH704&lt;&gt;"", AG704&lt;&gt;AH704),C704,"")</f>
        <v/>
      </c>
      <c r="AJ704" s="3" t="str">
        <f t="shared" si="96"/>
        <v/>
      </c>
      <c r="AU704" s="3" t="str">
        <f t="shared" si="98"/>
        <v/>
      </c>
      <c r="AV704" s="3" t="str">
        <f t="shared" si="97"/>
        <v/>
      </c>
    </row>
    <row r="705" spans="5:48" x14ac:dyDescent="0.3">
      <c r="E705" s="3">
        <v>0</v>
      </c>
      <c r="P705" s="3" t="str">
        <f t="shared" si="91"/>
        <v/>
      </c>
      <c r="Q705" s="3" t="str">
        <f t="shared" si="92"/>
        <v/>
      </c>
      <c r="R705" s="3" t="str">
        <f t="shared" si="93"/>
        <v/>
      </c>
      <c r="S705" s="3" t="str">
        <f t="shared" si="94"/>
        <v/>
      </c>
      <c r="V705" s="3" t="str">
        <f t="shared" si="95"/>
        <v/>
      </c>
      <c r="AG705" s="3" t="str">
        <f>_xlfn.IFNA(IF(VLOOKUP(A705,$J$2:$M$200,4,0) &lt;&gt; 0, VLOOKUP(A705,$J$2:$M$200,4,0), ""),"")</f>
        <v/>
      </c>
      <c r="AH705" s="3" t="str">
        <f>_xlfn.IFNA(IF(VLOOKUP(B705,$J$2:$M$200,4,0) &lt;&gt; 0, VLOOKUP(B705,$J$2:$M$200,4,0), ""),"")</f>
        <v/>
      </c>
      <c r="AI705" s="3" t="str">
        <f>IF(AND(AG705&lt;&gt;"",AH705&lt;&gt;"", AG705&lt;&gt;AH705),C705,"")</f>
        <v/>
      </c>
      <c r="AJ705" s="3" t="str">
        <f t="shared" si="96"/>
        <v/>
      </c>
      <c r="AU705" s="3" t="str">
        <f t="shared" si="98"/>
        <v/>
      </c>
      <c r="AV705" s="3" t="str">
        <f t="shared" si="97"/>
        <v/>
      </c>
    </row>
    <row r="706" spans="5:48" x14ac:dyDescent="0.3">
      <c r="E706" s="3">
        <v>0</v>
      </c>
      <c r="P706" s="3" t="str">
        <f t="shared" ref="P706:P769" si="99">_xlfn.IFNA(IF(VLOOKUP(A706,$J$2:$M$200,3,0) &lt;&gt; 0, VLOOKUP(A706,$J$2:$M$200,3,0), ""),"")</f>
        <v/>
      </c>
      <c r="Q706" s="3" t="str">
        <f t="shared" si="92"/>
        <v/>
      </c>
      <c r="R706" s="3" t="str">
        <f t="shared" si="93"/>
        <v/>
      </c>
      <c r="S706" s="3" t="str">
        <f t="shared" si="94"/>
        <v/>
      </c>
      <c r="V706" s="3" t="str">
        <f t="shared" si="95"/>
        <v/>
      </c>
      <c r="AG706" s="3" t="str">
        <f>_xlfn.IFNA(IF(VLOOKUP(A706,$J$2:$M$200,4,0) &lt;&gt; 0, VLOOKUP(A706,$J$2:$M$200,4,0), ""),"")</f>
        <v/>
      </c>
      <c r="AH706" s="3" t="str">
        <f>_xlfn.IFNA(IF(VLOOKUP(B706,$J$2:$M$200,4,0) &lt;&gt; 0, VLOOKUP(B706,$J$2:$M$200,4,0), ""),"")</f>
        <v/>
      </c>
      <c r="AI706" s="3" t="str">
        <f>IF(AND(AG706&lt;&gt;"",AH706&lt;&gt;"", AG706&lt;&gt;AH706),C706,"")</f>
        <v/>
      </c>
      <c r="AJ706" s="3" t="str">
        <f t="shared" si="96"/>
        <v/>
      </c>
      <c r="AU706" s="3" t="str">
        <f t="shared" si="98"/>
        <v/>
      </c>
      <c r="AV706" s="3" t="str">
        <f t="shared" si="97"/>
        <v/>
      </c>
    </row>
    <row r="707" spans="5:48" x14ac:dyDescent="0.3">
      <c r="E707" s="3">
        <v>0</v>
      </c>
      <c r="P707" s="3" t="str">
        <f t="shared" si="99"/>
        <v/>
      </c>
      <c r="Q707" s="3" t="str">
        <f t="shared" ref="Q707:Q770" si="100">_xlfn.IFNA(IF(VLOOKUP(B707,$J$2:$M$200,3,0) &lt;&gt; 0, VLOOKUP(B707,$J$2:$M$200,3,0), ""),"")</f>
        <v/>
      </c>
      <c r="R707" s="3" t="str">
        <f t="shared" ref="R707:R770" si="101">IF(AND(P707&lt;&gt;"",Q707&lt;&gt;"", P707&lt;&gt;Q707),C707,"")</f>
        <v/>
      </c>
      <c r="S707" s="3" t="str">
        <f t="shared" ref="S707:S770" si="102">IF(R707&lt;&gt;"",_xlfn.CONCAT(P707," - ",Q707),"")</f>
        <v/>
      </c>
      <c r="V707" s="3" t="str">
        <f t="shared" ref="V707:V770" si="103">IF(U707&lt;&gt;"",SUMIFS(R:R,S:S,U707),"")</f>
        <v/>
      </c>
      <c r="AG707" s="3" t="str">
        <f>_xlfn.IFNA(IF(VLOOKUP(A707,$J$2:$M$200,4,0) &lt;&gt; 0, VLOOKUP(A707,$J$2:$M$200,4,0), ""),"")</f>
        <v/>
      </c>
      <c r="AH707" s="3" t="str">
        <f>_xlfn.IFNA(IF(VLOOKUP(B707,$J$2:$M$200,4,0) &lt;&gt; 0, VLOOKUP(B707,$J$2:$M$200,4,0), ""),"")</f>
        <v/>
      </c>
      <c r="AI707" s="3" t="str">
        <f>IF(AND(AG707&lt;&gt;"",AH707&lt;&gt;"", AG707&lt;&gt;AH707),C707,"")</f>
        <v/>
      </c>
      <c r="AJ707" s="3" t="str">
        <f t="shared" ref="AJ707:AJ770" si="104">IF(AI707&lt;&gt;"",_xlfn.CONCAT(AG707," To ",AH707),"")</f>
        <v/>
      </c>
      <c r="AU707" s="3" t="str">
        <f t="shared" si="98"/>
        <v/>
      </c>
      <c r="AV707" s="3" t="str">
        <f t="shared" ref="AV707:AV770" si="105">IF(AU707&lt;&gt;"",_xlfn.CONCAT(AG707," To ",AH707),"")</f>
        <v/>
      </c>
    </row>
    <row r="708" spans="5:48" x14ac:dyDescent="0.3">
      <c r="E708" s="3">
        <v>0</v>
      </c>
      <c r="P708" s="3" t="str">
        <f t="shared" si="99"/>
        <v/>
      </c>
      <c r="Q708" s="3" t="str">
        <f t="shared" si="100"/>
        <v/>
      </c>
      <c r="R708" s="3" t="str">
        <f t="shared" si="101"/>
        <v/>
      </c>
      <c r="S708" s="3" t="str">
        <f t="shared" si="102"/>
        <v/>
      </c>
      <c r="V708" s="3" t="str">
        <f t="shared" si="103"/>
        <v/>
      </c>
      <c r="AG708" s="3" t="str">
        <f>_xlfn.IFNA(IF(VLOOKUP(A708,$J$2:$M$200,4,0) &lt;&gt; 0, VLOOKUP(A708,$J$2:$M$200,4,0), ""),"")</f>
        <v/>
      </c>
      <c r="AH708" s="3" t="str">
        <f>_xlfn.IFNA(IF(VLOOKUP(B708,$J$2:$M$200,4,0) &lt;&gt; 0, VLOOKUP(B708,$J$2:$M$200,4,0), ""),"")</f>
        <v/>
      </c>
      <c r="AI708" s="3" t="str">
        <f>IF(AND(AG708&lt;&gt;"",AH708&lt;&gt;"", AG708&lt;&gt;AH708),C708,"")</f>
        <v/>
      </c>
      <c r="AJ708" s="3" t="str">
        <f t="shared" si="104"/>
        <v/>
      </c>
      <c r="AU708" s="3" t="str">
        <f t="shared" si="98"/>
        <v/>
      </c>
      <c r="AV708" s="3" t="str">
        <f t="shared" si="105"/>
        <v/>
      </c>
    </row>
    <row r="709" spans="5:48" x14ac:dyDescent="0.3">
      <c r="E709" s="3">
        <v>0</v>
      </c>
      <c r="P709" s="3" t="str">
        <f t="shared" si="99"/>
        <v/>
      </c>
      <c r="Q709" s="3" t="str">
        <f t="shared" si="100"/>
        <v/>
      </c>
      <c r="R709" s="3" t="str">
        <f t="shared" si="101"/>
        <v/>
      </c>
      <c r="S709" s="3" t="str">
        <f t="shared" si="102"/>
        <v/>
      </c>
      <c r="V709" s="3" t="str">
        <f t="shared" si="103"/>
        <v/>
      </c>
      <c r="AG709" s="3" t="str">
        <f>_xlfn.IFNA(IF(VLOOKUP(A709,$J$2:$M$200,4,0) &lt;&gt; 0, VLOOKUP(A709,$J$2:$M$200,4,0), ""),"")</f>
        <v/>
      </c>
      <c r="AH709" s="3" t="str">
        <f>_xlfn.IFNA(IF(VLOOKUP(B709,$J$2:$M$200,4,0) &lt;&gt; 0, VLOOKUP(B709,$J$2:$M$200,4,0), ""),"")</f>
        <v/>
      </c>
      <c r="AI709" s="3" t="str">
        <f>IF(AND(AG709&lt;&gt;"",AH709&lt;&gt;"", AG709&lt;&gt;AH709),C709,"")</f>
        <v/>
      </c>
      <c r="AJ709" s="3" t="str">
        <f t="shared" si="104"/>
        <v/>
      </c>
      <c r="AU709" s="3" t="str">
        <f t="shared" si="98"/>
        <v/>
      </c>
      <c r="AV709" s="3" t="str">
        <f t="shared" si="105"/>
        <v/>
      </c>
    </row>
    <row r="710" spans="5:48" x14ac:dyDescent="0.3">
      <c r="E710" s="3">
        <v>0</v>
      </c>
      <c r="P710" s="3" t="str">
        <f t="shared" si="99"/>
        <v/>
      </c>
      <c r="Q710" s="3" t="str">
        <f t="shared" si="100"/>
        <v/>
      </c>
      <c r="R710" s="3" t="str">
        <f t="shared" si="101"/>
        <v/>
      </c>
      <c r="S710" s="3" t="str">
        <f t="shared" si="102"/>
        <v/>
      </c>
      <c r="V710" s="3" t="str">
        <f t="shared" si="103"/>
        <v/>
      </c>
      <c r="AG710" s="3" t="str">
        <f>_xlfn.IFNA(IF(VLOOKUP(A710,$J$2:$M$200,4,0) &lt;&gt; 0, VLOOKUP(A710,$J$2:$M$200,4,0), ""),"")</f>
        <v/>
      </c>
      <c r="AH710" s="3" t="str">
        <f>_xlfn.IFNA(IF(VLOOKUP(B710,$J$2:$M$200,4,0) &lt;&gt; 0, VLOOKUP(B710,$J$2:$M$200,4,0), ""),"")</f>
        <v/>
      </c>
      <c r="AI710" s="3" t="str">
        <f>IF(AND(AG710&lt;&gt;"",AH710&lt;&gt;"", AG710&lt;&gt;AH710),C710,"")</f>
        <v/>
      </c>
      <c r="AJ710" s="3" t="str">
        <f t="shared" si="104"/>
        <v/>
      </c>
      <c r="AU710" s="3" t="str">
        <f t="shared" si="98"/>
        <v/>
      </c>
      <c r="AV710" s="3" t="str">
        <f t="shared" si="105"/>
        <v/>
      </c>
    </row>
    <row r="711" spans="5:48" x14ac:dyDescent="0.3">
      <c r="E711" s="3">
        <v>0</v>
      </c>
      <c r="P711" s="3" t="str">
        <f t="shared" si="99"/>
        <v/>
      </c>
      <c r="Q711" s="3" t="str">
        <f t="shared" si="100"/>
        <v/>
      </c>
      <c r="R711" s="3" t="str">
        <f t="shared" si="101"/>
        <v/>
      </c>
      <c r="S711" s="3" t="str">
        <f t="shared" si="102"/>
        <v/>
      </c>
      <c r="V711" s="3" t="str">
        <f t="shared" si="103"/>
        <v/>
      </c>
      <c r="AG711" s="3" t="str">
        <f>_xlfn.IFNA(IF(VLOOKUP(A711,$J$2:$M$200,4,0) &lt;&gt; 0, VLOOKUP(A711,$J$2:$M$200,4,0), ""),"")</f>
        <v/>
      </c>
      <c r="AH711" s="3" t="str">
        <f>_xlfn.IFNA(IF(VLOOKUP(B711,$J$2:$M$200,4,0) &lt;&gt; 0, VLOOKUP(B711,$J$2:$M$200,4,0), ""),"")</f>
        <v/>
      </c>
      <c r="AI711" s="3" t="str">
        <f>IF(AND(AG711&lt;&gt;"",AH711&lt;&gt;"", AG711&lt;&gt;AH711),C711,"")</f>
        <v/>
      </c>
      <c r="AJ711" s="3" t="str">
        <f t="shared" si="104"/>
        <v/>
      </c>
      <c r="AU711" s="3" t="str">
        <f t="shared" si="98"/>
        <v/>
      </c>
      <c r="AV711" s="3" t="str">
        <f t="shared" si="105"/>
        <v/>
      </c>
    </row>
    <row r="712" spans="5:48" x14ac:dyDescent="0.3">
      <c r="E712" s="3">
        <v>0</v>
      </c>
      <c r="P712" s="3" t="str">
        <f t="shared" si="99"/>
        <v/>
      </c>
      <c r="Q712" s="3" t="str">
        <f t="shared" si="100"/>
        <v/>
      </c>
      <c r="R712" s="3" t="str">
        <f t="shared" si="101"/>
        <v/>
      </c>
      <c r="S712" s="3" t="str">
        <f t="shared" si="102"/>
        <v/>
      </c>
      <c r="V712" s="3" t="str">
        <f t="shared" si="103"/>
        <v/>
      </c>
      <c r="AG712" s="3" t="str">
        <f>_xlfn.IFNA(IF(VLOOKUP(A712,$J$2:$M$200,4,0) &lt;&gt; 0, VLOOKUP(A712,$J$2:$M$200,4,0), ""),"")</f>
        <v/>
      </c>
      <c r="AH712" s="3" t="str">
        <f>_xlfn.IFNA(IF(VLOOKUP(B712,$J$2:$M$200,4,0) &lt;&gt; 0, VLOOKUP(B712,$J$2:$M$200,4,0), ""),"")</f>
        <v/>
      </c>
      <c r="AI712" s="3" t="str">
        <f>IF(AND(AG712&lt;&gt;"",AH712&lt;&gt;"", AG712&lt;&gt;AH712),C712,"")</f>
        <v/>
      </c>
      <c r="AJ712" s="3" t="str">
        <f t="shared" si="104"/>
        <v/>
      </c>
      <c r="AU712" s="3" t="str">
        <f t="shared" si="98"/>
        <v/>
      </c>
      <c r="AV712" s="3" t="str">
        <f t="shared" si="105"/>
        <v/>
      </c>
    </row>
    <row r="713" spans="5:48" x14ac:dyDescent="0.3">
      <c r="E713" s="3">
        <v>0</v>
      </c>
      <c r="P713" s="3" t="str">
        <f t="shared" si="99"/>
        <v/>
      </c>
      <c r="Q713" s="3" t="str">
        <f t="shared" si="100"/>
        <v/>
      </c>
      <c r="R713" s="3" t="str">
        <f t="shared" si="101"/>
        <v/>
      </c>
      <c r="S713" s="3" t="str">
        <f t="shared" si="102"/>
        <v/>
      </c>
      <c r="V713" s="3" t="str">
        <f t="shared" si="103"/>
        <v/>
      </c>
      <c r="AG713" s="3" t="str">
        <f>_xlfn.IFNA(IF(VLOOKUP(A713,$J$2:$M$200,4,0) &lt;&gt; 0, VLOOKUP(A713,$J$2:$M$200,4,0), ""),"")</f>
        <v/>
      </c>
      <c r="AH713" s="3" t="str">
        <f>_xlfn.IFNA(IF(VLOOKUP(B713,$J$2:$M$200,4,0) &lt;&gt; 0, VLOOKUP(B713,$J$2:$M$200,4,0), ""),"")</f>
        <v/>
      </c>
      <c r="AI713" s="3" t="str">
        <f>IF(AND(AG713&lt;&gt;"",AH713&lt;&gt;"", AG713&lt;&gt;AH713),C713,"")</f>
        <v/>
      </c>
      <c r="AJ713" s="3" t="str">
        <f t="shared" si="104"/>
        <v/>
      </c>
      <c r="AU713" s="3" t="str">
        <f t="shared" si="98"/>
        <v/>
      </c>
      <c r="AV713" s="3" t="str">
        <f t="shared" si="105"/>
        <v/>
      </c>
    </row>
    <row r="714" spans="5:48" x14ac:dyDescent="0.3">
      <c r="E714" s="3">
        <v>0</v>
      </c>
      <c r="P714" s="3" t="str">
        <f t="shared" si="99"/>
        <v/>
      </c>
      <c r="Q714" s="3" t="str">
        <f t="shared" si="100"/>
        <v/>
      </c>
      <c r="R714" s="3" t="str">
        <f t="shared" si="101"/>
        <v/>
      </c>
      <c r="S714" s="3" t="str">
        <f t="shared" si="102"/>
        <v/>
      </c>
      <c r="V714" s="3" t="str">
        <f t="shared" si="103"/>
        <v/>
      </c>
      <c r="AG714" s="3" t="str">
        <f>_xlfn.IFNA(IF(VLOOKUP(A714,$J$2:$M$200,4,0) &lt;&gt; 0, VLOOKUP(A714,$J$2:$M$200,4,0), ""),"")</f>
        <v/>
      </c>
      <c r="AH714" s="3" t="str">
        <f>_xlfn.IFNA(IF(VLOOKUP(B714,$J$2:$M$200,4,0) &lt;&gt; 0, VLOOKUP(B714,$J$2:$M$200,4,0), ""),"")</f>
        <v/>
      </c>
      <c r="AI714" s="3" t="str">
        <f>IF(AND(AG714&lt;&gt;"",AH714&lt;&gt;"", AG714&lt;&gt;AH714),C714,"")</f>
        <v/>
      </c>
      <c r="AJ714" s="3" t="str">
        <f t="shared" si="104"/>
        <v/>
      </c>
      <c r="AU714" s="3" t="str">
        <f t="shared" si="98"/>
        <v/>
      </c>
      <c r="AV714" s="3" t="str">
        <f t="shared" si="105"/>
        <v/>
      </c>
    </row>
    <row r="715" spans="5:48" x14ac:dyDescent="0.3">
      <c r="E715" s="3">
        <v>0</v>
      </c>
      <c r="P715" s="3" t="str">
        <f t="shared" si="99"/>
        <v/>
      </c>
      <c r="Q715" s="3" t="str">
        <f t="shared" si="100"/>
        <v/>
      </c>
      <c r="R715" s="3" t="str">
        <f t="shared" si="101"/>
        <v/>
      </c>
      <c r="S715" s="3" t="str">
        <f t="shared" si="102"/>
        <v/>
      </c>
      <c r="V715" s="3" t="str">
        <f t="shared" si="103"/>
        <v/>
      </c>
      <c r="AG715" s="3" t="str">
        <f>_xlfn.IFNA(IF(VLOOKUP(A715,$J$2:$M$200,4,0) &lt;&gt; 0, VLOOKUP(A715,$J$2:$M$200,4,0), ""),"")</f>
        <v/>
      </c>
      <c r="AH715" s="3" t="str">
        <f>_xlfn.IFNA(IF(VLOOKUP(B715,$J$2:$M$200,4,0) &lt;&gt; 0, VLOOKUP(B715,$J$2:$M$200,4,0), ""),"")</f>
        <v/>
      </c>
      <c r="AI715" s="3" t="str">
        <f>IF(AND(AG715&lt;&gt;"",AH715&lt;&gt;"", AG715&lt;&gt;AH715),C715,"")</f>
        <v/>
      </c>
      <c r="AJ715" s="3" t="str">
        <f t="shared" si="104"/>
        <v/>
      </c>
      <c r="AU715" s="3" t="str">
        <f t="shared" si="98"/>
        <v/>
      </c>
      <c r="AV715" s="3" t="str">
        <f t="shared" si="105"/>
        <v/>
      </c>
    </row>
    <row r="716" spans="5:48" x14ac:dyDescent="0.3">
      <c r="E716" s="3">
        <v>0</v>
      </c>
      <c r="P716" s="3" t="str">
        <f t="shared" si="99"/>
        <v/>
      </c>
      <c r="Q716" s="3" t="str">
        <f t="shared" si="100"/>
        <v/>
      </c>
      <c r="R716" s="3" t="str">
        <f t="shared" si="101"/>
        <v/>
      </c>
      <c r="S716" s="3" t="str">
        <f t="shared" si="102"/>
        <v/>
      </c>
      <c r="V716" s="3" t="str">
        <f t="shared" si="103"/>
        <v/>
      </c>
      <c r="AG716" s="3" t="str">
        <f>_xlfn.IFNA(IF(VLOOKUP(A716,$J$2:$M$200,4,0) &lt;&gt; 0, VLOOKUP(A716,$J$2:$M$200,4,0), ""),"")</f>
        <v/>
      </c>
      <c r="AH716" s="3" t="str">
        <f>_xlfn.IFNA(IF(VLOOKUP(B716,$J$2:$M$200,4,0) &lt;&gt; 0, VLOOKUP(B716,$J$2:$M$200,4,0), ""),"")</f>
        <v/>
      </c>
      <c r="AI716" s="3" t="str">
        <f>IF(AND(AG716&lt;&gt;"",AH716&lt;&gt;"", AG716&lt;&gt;AH716),C716,"")</f>
        <v/>
      </c>
      <c r="AJ716" s="3" t="str">
        <f t="shared" si="104"/>
        <v/>
      </c>
      <c r="AU716" s="3" t="str">
        <f t="shared" si="98"/>
        <v/>
      </c>
      <c r="AV716" s="3" t="str">
        <f t="shared" si="105"/>
        <v/>
      </c>
    </row>
    <row r="717" spans="5:48" x14ac:dyDescent="0.3">
      <c r="E717" s="3">
        <v>0</v>
      </c>
      <c r="P717" s="3" t="str">
        <f t="shared" si="99"/>
        <v/>
      </c>
      <c r="Q717" s="3" t="str">
        <f t="shared" si="100"/>
        <v/>
      </c>
      <c r="R717" s="3" t="str">
        <f t="shared" si="101"/>
        <v/>
      </c>
      <c r="S717" s="3" t="str">
        <f t="shared" si="102"/>
        <v/>
      </c>
      <c r="V717" s="3" t="str">
        <f t="shared" si="103"/>
        <v/>
      </c>
      <c r="AG717" s="3" t="str">
        <f>_xlfn.IFNA(IF(VLOOKUP(A717,$J$2:$M$200,4,0) &lt;&gt; 0, VLOOKUP(A717,$J$2:$M$200,4,0), ""),"")</f>
        <v/>
      </c>
      <c r="AH717" s="3" t="str">
        <f>_xlfn.IFNA(IF(VLOOKUP(B717,$J$2:$M$200,4,0) &lt;&gt; 0, VLOOKUP(B717,$J$2:$M$200,4,0), ""),"")</f>
        <v/>
      </c>
      <c r="AI717" s="3" t="str">
        <f>IF(AND(AG717&lt;&gt;"",AH717&lt;&gt;"", AG717&lt;&gt;AH717),C717,"")</f>
        <v/>
      </c>
      <c r="AJ717" s="3" t="str">
        <f t="shared" si="104"/>
        <v/>
      </c>
      <c r="AU717" s="3" t="str">
        <f t="shared" si="98"/>
        <v/>
      </c>
      <c r="AV717" s="3" t="str">
        <f t="shared" si="105"/>
        <v/>
      </c>
    </row>
    <row r="718" spans="5:48" x14ac:dyDescent="0.3">
      <c r="E718" s="3">
        <v>0</v>
      </c>
      <c r="P718" s="3" t="str">
        <f t="shared" si="99"/>
        <v/>
      </c>
      <c r="Q718" s="3" t="str">
        <f t="shared" si="100"/>
        <v/>
      </c>
      <c r="R718" s="3" t="str">
        <f t="shared" si="101"/>
        <v/>
      </c>
      <c r="S718" s="3" t="str">
        <f t="shared" si="102"/>
        <v/>
      </c>
      <c r="V718" s="3" t="str">
        <f t="shared" si="103"/>
        <v/>
      </c>
      <c r="AG718" s="3" t="str">
        <f>_xlfn.IFNA(IF(VLOOKUP(A718,$J$2:$M$200,4,0) &lt;&gt; 0, VLOOKUP(A718,$J$2:$M$200,4,0), ""),"")</f>
        <v/>
      </c>
      <c r="AH718" s="3" t="str">
        <f>_xlfn.IFNA(IF(VLOOKUP(B718,$J$2:$M$200,4,0) &lt;&gt; 0, VLOOKUP(B718,$J$2:$M$200,4,0), ""),"")</f>
        <v/>
      </c>
      <c r="AI718" s="3" t="str">
        <f>IF(AND(AG718&lt;&gt;"",AH718&lt;&gt;"", AG718&lt;&gt;AH718),C718,"")</f>
        <v/>
      </c>
      <c r="AJ718" s="3" t="str">
        <f t="shared" si="104"/>
        <v/>
      </c>
      <c r="AU718" s="3" t="str">
        <f t="shared" si="98"/>
        <v/>
      </c>
      <c r="AV718" s="3" t="str">
        <f t="shared" si="105"/>
        <v/>
      </c>
    </row>
    <row r="719" spans="5:48" x14ac:dyDescent="0.3">
      <c r="E719" s="3">
        <v>0</v>
      </c>
      <c r="P719" s="3" t="str">
        <f t="shared" si="99"/>
        <v/>
      </c>
      <c r="Q719" s="3" t="str">
        <f t="shared" si="100"/>
        <v/>
      </c>
      <c r="R719" s="3" t="str">
        <f t="shared" si="101"/>
        <v/>
      </c>
      <c r="S719" s="3" t="str">
        <f t="shared" si="102"/>
        <v/>
      </c>
      <c r="V719" s="3" t="str">
        <f t="shared" si="103"/>
        <v/>
      </c>
      <c r="AG719" s="3" t="str">
        <f>_xlfn.IFNA(IF(VLOOKUP(A719,$J$2:$M$200,4,0) &lt;&gt; 0, VLOOKUP(A719,$J$2:$M$200,4,0), ""),"")</f>
        <v/>
      </c>
      <c r="AH719" s="3" t="str">
        <f>_xlfn.IFNA(IF(VLOOKUP(B719,$J$2:$M$200,4,0) &lt;&gt; 0, VLOOKUP(B719,$J$2:$M$200,4,0), ""),"")</f>
        <v/>
      </c>
      <c r="AI719" s="3" t="str">
        <f>IF(AND(AG719&lt;&gt;"",AH719&lt;&gt;"", AG719&lt;&gt;AH719),C719,"")</f>
        <v/>
      </c>
      <c r="AJ719" s="3" t="str">
        <f t="shared" si="104"/>
        <v/>
      </c>
      <c r="AU719" s="3" t="str">
        <f t="shared" si="98"/>
        <v/>
      </c>
      <c r="AV719" s="3" t="str">
        <f t="shared" si="105"/>
        <v/>
      </c>
    </row>
    <row r="720" spans="5:48" x14ac:dyDescent="0.3">
      <c r="E720" s="3">
        <v>0</v>
      </c>
      <c r="P720" s="3" t="str">
        <f t="shared" si="99"/>
        <v/>
      </c>
      <c r="Q720" s="3" t="str">
        <f t="shared" si="100"/>
        <v/>
      </c>
      <c r="R720" s="3" t="str">
        <f t="shared" si="101"/>
        <v/>
      </c>
      <c r="S720" s="3" t="str">
        <f t="shared" si="102"/>
        <v/>
      </c>
      <c r="V720" s="3" t="str">
        <f t="shared" si="103"/>
        <v/>
      </c>
      <c r="AG720" s="3" t="str">
        <f>_xlfn.IFNA(IF(VLOOKUP(A720,$J$2:$M$200,4,0) &lt;&gt; 0, VLOOKUP(A720,$J$2:$M$200,4,0), ""),"")</f>
        <v/>
      </c>
      <c r="AH720" s="3" t="str">
        <f>_xlfn.IFNA(IF(VLOOKUP(B720,$J$2:$M$200,4,0) &lt;&gt; 0, VLOOKUP(B720,$J$2:$M$200,4,0), ""),"")</f>
        <v/>
      </c>
      <c r="AI720" s="3" t="str">
        <f>IF(AND(AG720&lt;&gt;"",AH720&lt;&gt;"", AG720&lt;&gt;AH720),C720,"")</f>
        <v/>
      </c>
      <c r="AJ720" s="3" t="str">
        <f t="shared" si="104"/>
        <v/>
      </c>
      <c r="AU720" s="3" t="str">
        <f t="shared" si="98"/>
        <v/>
      </c>
      <c r="AV720" s="3" t="str">
        <f t="shared" si="105"/>
        <v/>
      </c>
    </row>
    <row r="721" spans="5:48" x14ac:dyDescent="0.3">
      <c r="E721" s="3">
        <v>0</v>
      </c>
      <c r="P721" s="3" t="str">
        <f t="shared" si="99"/>
        <v/>
      </c>
      <c r="Q721" s="3" t="str">
        <f t="shared" si="100"/>
        <v/>
      </c>
      <c r="R721" s="3" t="str">
        <f t="shared" si="101"/>
        <v/>
      </c>
      <c r="S721" s="3" t="str">
        <f t="shared" si="102"/>
        <v/>
      </c>
      <c r="V721" s="3" t="str">
        <f t="shared" si="103"/>
        <v/>
      </c>
      <c r="AG721" s="3" t="str">
        <f>_xlfn.IFNA(IF(VLOOKUP(A721,$J$2:$M$200,4,0) &lt;&gt; 0, VLOOKUP(A721,$J$2:$M$200,4,0), ""),"")</f>
        <v/>
      </c>
      <c r="AH721" s="3" t="str">
        <f>_xlfn.IFNA(IF(VLOOKUP(B721,$J$2:$M$200,4,0) &lt;&gt; 0, VLOOKUP(B721,$J$2:$M$200,4,0), ""),"")</f>
        <v/>
      </c>
      <c r="AI721" s="3" t="str">
        <f>IF(AND(AG721&lt;&gt;"",AH721&lt;&gt;"", AG721&lt;&gt;AH721),C721,"")</f>
        <v/>
      </c>
      <c r="AJ721" s="3" t="str">
        <f t="shared" si="104"/>
        <v/>
      </c>
      <c r="AU721" s="3" t="str">
        <f t="shared" si="98"/>
        <v/>
      </c>
      <c r="AV721" s="3" t="str">
        <f t="shared" si="105"/>
        <v/>
      </c>
    </row>
    <row r="722" spans="5:48" x14ac:dyDescent="0.3">
      <c r="E722" s="3">
        <v>0</v>
      </c>
      <c r="P722" s="3" t="str">
        <f t="shared" si="99"/>
        <v/>
      </c>
      <c r="Q722" s="3" t="str">
        <f t="shared" si="100"/>
        <v/>
      </c>
      <c r="R722" s="3" t="str">
        <f t="shared" si="101"/>
        <v/>
      </c>
      <c r="S722" s="3" t="str">
        <f t="shared" si="102"/>
        <v/>
      </c>
      <c r="V722" s="3" t="str">
        <f t="shared" si="103"/>
        <v/>
      </c>
      <c r="AG722" s="3" t="str">
        <f>_xlfn.IFNA(IF(VLOOKUP(A722,$J$2:$M$200,4,0) &lt;&gt; 0, VLOOKUP(A722,$J$2:$M$200,4,0), ""),"")</f>
        <v/>
      </c>
      <c r="AH722" s="3" t="str">
        <f>_xlfn.IFNA(IF(VLOOKUP(B722,$J$2:$M$200,4,0) &lt;&gt; 0, VLOOKUP(B722,$J$2:$M$200,4,0), ""),"")</f>
        <v/>
      </c>
      <c r="AI722" s="3" t="str">
        <f>IF(AND(AG722&lt;&gt;"",AH722&lt;&gt;"", AG722&lt;&gt;AH722),C722,"")</f>
        <v/>
      </c>
      <c r="AJ722" s="3" t="str">
        <f t="shared" si="104"/>
        <v/>
      </c>
      <c r="AU722" s="3" t="str">
        <f t="shared" si="98"/>
        <v/>
      </c>
      <c r="AV722" s="3" t="str">
        <f t="shared" si="105"/>
        <v/>
      </c>
    </row>
    <row r="723" spans="5:48" x14ac:dyDescent="0.3">
      <c r="E723" s="3">
        <v>0</v>
      </c>
      <c r="P723" s="3" t="str">
        <f t="shared" si="99"/>
        <v/>
      </c>
      <c r="Q723" s="3" t="str">
        <f t="shared" si="100"/>
        <v/>
      </c>
      <c r="R723" s="3" t="str">
        <f t="shared" si="101"/>
        <v/>
      </c>
      <c r="S723" s="3" t="str">
        <f t="shared" si="102"/>
        <v/>
      </c>
      <c r="V723" s="3" t="str">
        <f t="shared" si="103"/>
        <v/>
      </c>
      <c r="AG723" s="3" t="str">
        <f>_xlfn.IFNA(IF(VLOOKUP(A723,$J$2:$M$200,4,0) &lt;&gt; 0, VLOOKUP(A723,$J$2:$M$200,4,0), ""),"")</f>
        <v/>
      </c>
      <c r="AH723" s="3" t="str">
        <f>_xlfn.IFNA(IF(VLOOKUP(B723,$J$2:$M$200,4,0) &lt;&gt; 0, VLOOKUP(B723,$J$2:$M$200,4,0), ""),"")</f>
        <v/>
      </c>
      <c r="AI723" s="3" t="str">
        <f>IF(AND(AG723&lt;&gt;"",AH723&lt;&gt;"", AG723&lt;&gt;AH723),C723,"")</f>
        <v/>
      </c>
      <c r="AJ723" s="3" t="str">
        <f t="shared" si="104"/>
        <v/>
      </c>
      <c r="AU723" s="3" t="str">
        <f t="shared" si="98"/>
        <v/>
      </c>
      <c r="AV723" s="3" t="str">
        <f t="shared" si="105"/>
        <v/>
      </c>
    </row>
    <row r="724" spans="5:48" x14ac:dyDescent="0.3">
      <c r="E724" s="3">
        <v>0</v>
      </c>
      <c r="P724" s="3" t="str">
        <f t="shared" si="99"/>
        <v/>
      </c>
      <c r="Q724" s="3" t="str">
        <f t="shared" si="100"/>
        <v/>
      </c>
      <c r="R724" s="3" t="str">
        <f t="shared" si="101"/>
        <v/>
      </c>
      <c r="S724" s="3" t="str">
        <f t="shared" si="102"/>
        <v/>
      </c>
      <c r="V724" s="3" t="str">
        <f t="shared" si="103"/>
        <v/>
      </c>
      <c r="AG724" s="3" t="str">
        <f>_xlfn.IFNA(IF(VLOOKUP(A724,$J$2:$M$200,4,0) &lt;&gt; 0, VLOOKUP(A724,$J$2:$M$200,4,0), ""),"")</f>
        <v/>
      </c>
      <c r="AH724" s="3" t="str">
        <f>_xlfn.IFNA(IF(VLOOKUP(B724,$J$2:$M$200,4,0) &lt;&gt; 0, VLOOKUP(B724,$J$2:$M$200,4,0), ""),"")</f>
        <v/>
      </c>
      <c r="AI724" s="3" t="str">
        <f>IF(AND(AG724&lt;&gt;"",AH724&lt;&gt;"", AG724&lt;&gt;AH724),C724,"")</f>
        <v/>
      </c>
      <c r="AJ724" s="3" t="str">
        <f t="shared" si="104"/>
        <v/>
      </c>
      <c r="AU724" s="3" t="str">
        <f t="shared" ref="AU724:AU787" si="106">IF(AND(AG724&lt;&gt;"",AH724&lt;&gt;"", AG724=AH724),C724,"")</f>
        <v/>
      </c>
      <c r="AV724" s="3" t="str">
        <f t="shared" si="105"/>
        <v/>
      </c>
    </row>
    <row r="725" spans="5:48" x14ac:dyDescent="0.3">
      <c r="E725" s="3">
        <v>0</v>
      </c>
      <c r="P725" s="3" t="str">
        <f t="shared" si="99"/>
        <v/>
      </c>
      <c r="Q725" s="3" t="str">
        <f t="shared" si="100"/>
        <v/>
      </c>
      <c r="R725" s="3" t="str">
        <f t="shared" si="101"/>
        <v/>
      </c>
      <c r="S725" s="3" t="str">
        <f t="shared" si="102"/>
        <v/>
      </c>
      <c r="V725" s="3" t="str">
        <f t="shared" si="103"/>
        <v/>
      </c>
      <c r="AG725" s="3" t="str">
        <f>_xlfn.IFNA(IF(VLOOKUP(A725,$J$2:$M$200,4,0) &lt;&gt; 0, VLOOKUP(A725,$J$2:$M$200,4,0), ""),"")</f>
        <v/>
      </c>
      <c r="AH725" s="3" t="str">
        <f>_xlfn.IFNA(IF(VLOOKUP(B725,$J$2:$M$200,4,0) &lt;&gt; 0, VLOOKUP(B725,$J$2:$M$200,4,0), ""),"")</f>
        <v/>
      </c>
      <c r="AI725" s="3" t="str">
        <f>IF(AND(AG725&lt;&gt;"",AH725&lt;&gt;"", AG725&lt;&gt;AH725),C725,"")</f>
        <v/>
      </c>
      <c r="AJ725" s="3" t="str">
        <f t="shared" si="104"/>
        <v/>
      </c>
      <c r="AU725" s="3" t="str">
        <f t="shared" si="106"/>
        <v/>
      </c>
      <c r="AV725" s="3" t="str">
        <f t="shared" si="105"/>
        <v/>
      </c>
    </row>
    <row r="726" spans="5:48" x14ac:dyDescent="0.3">
      <c r="E726" s="3">
        <v>0</v>
      </c>
      <c r="P726" s="3" t="str">
        <f t="shared" si="99"/>
        <v/>
      </c>
      <c r="Q726" s="3" t="str">
        <f t="shared" si="100"/>
        <v/>
      </c>
      <c r="R726" s="3" t="str">
        <f t="shared" si="101"/>
        <v/>
      </c>
      <c r="S726" s="3" t="str">
        <f t="shared" si="102"/>
        <v/>
      </c>
      <c r="V726" s="3" t="str">
        <f t="shared" si="103"/>
        <v/>
      </c>
      <c r="AG726" s="3" t="str">
        <f>_xlfn.IFNA(IF(VLOOKUP(A726,$J$2:$M$200,4,0) &lt;&gt; 0, VLOOKUP(A726,$J$2:$M$200,4,0), ""),"")</f>
        <v/>
      </c>
      <c r="AH726" s="3" t="str">
        <f>_xlfn.IFNA(IF(VLOOKUP(B726,$J$2:$M$200,4,0) &lt;&gt; 0, VLOOKUP(B726,$J$2:$M$200,4,0), ""),"")</f>
        <v/>
      </c>
      <c r="AI726" s="3" t="str">
        <f>IF(AND(AG726&lt;&gt;"",AH726&lt;&gt;"", AG726&lt;&gt;AH726),C726,"")</f>
        <v/>
      </c>
      <c r="AJ726" s="3" t="str">
        <f t="shared" si="104"/>
        <v/>
      </c>
      <c r="AU726" s="3" t="str">
        <f t="shared" si="106"/>
        <v/>
      </c>
      <c r="AV726" s="3" t="str">
        <f t="shared" si="105"/>
        <v/>
      </c>
    </row>
    <row r="727" spans="5:48" x14ac:dyDescent="0.3">
      <c r="E727" s="3">
        <v>0</v>
      </c>
      <c r="P727" s="3" t="str">
        <f t="shared" si="99"/>
        <v/>
      </c>
      <c r="Q727" s="3" t="str">
        <f t="shared" si="100"/>
        <v/>
      </c>
      <c r="R727" s="3" t="str">
        <f t="shared" si="101"/>
        <v/>
      </c>
      <c r="S727" s="3" t="str">
        <f t="shared" si="102"/>
        <v/>
      </c>
      <c r="V727" s="3" t="str">
        <f t="shared" si="103"/>
        <v/>
      </c>
      <c r="AG727" s="3" t="str">
        <f>_xlfn.IFNA(IF(VLOOKUP(A727,$J$2:$M$200,4,0) &lt;&gt; 0, VLOOKUP(A727,$J$2:$M$200,4,0), ""),"")</f>
        <v/>
      </c>
      <c r="AH727" s="3" t="str">
        <f>_xlfn.IFNA(IF(VLOOKUP(B727,$J$2:$M$200,4,0) &lt;&gt; 0, VLOOKUP(B727,$J$2:$M$200,4,0), ""),"")</f>
        <v/>
      </c>
      <c r="AI727" s="3" t="str">
        <f>IF(AND(AG727&lt;&gt;"",AH727&lt;&gt;"", AG727&lt;&gt;AH727),C727,"")</f>
        <v/>
      </c>
      <c r="AJ727" s="3" t="str">
        <f t="shared" si="104"/>
        <v/>
      </c>
      <c r="AU727" s="3" t="str">
        <f t="shared" si="106"/>
        <v/>
      </c>
      <c r="AV727" s="3" t="str">
        <f t="shared" si="105"/>
        <v/>
      </c>
    </row>
    <row r="728" spans="5:48" x14ac:dyDescent="0.3">
      <c r="E728" s="3">
        <v>0</v>
      </c>
      <c r="P728" s="3" t="str">
        <f t="shared" si="99"/>
        <v/>
      </c>
      <c r="Q728" s="3" t="str">
        <f t="shared" si="100"/>
        <v/>
      </c>
      <c r="R728" s="3" t="str">
        <f t="shared" si="101"/>
        <v/>
      </c>
      <c r="S728" s="3" t="str">
        <f t="shared" si="102"/>
        <v/>
      </c>
      <c r="V728" s="3" t="str">
        <f t="shared" si="103"/>
        <v/>
      </c>
      <c r="AG728" s="3" t="str">
        <f>_xlfn.IFNA(IF(VLOOKUP(A728,$J$2:$M$200,4,0) &lt;&gt; 0, VLOOKUP(A728,$J$2:$M$200,4,0), ""),"")</f>
        <v/>
      </c>
      <c r="AH728" s="3" t="str">
        <f>_xlfn.IFNA(IF(VLOOKUP(B728,$J$2:$M$200,4,0) &lt;&gt; 0, VLOOKUP(B728,$J$2:$M$200,4,0), ""),"")</f>
        <v/>
      </c>
      <c r="AI728" s="3" t="str">
        <f>IF(AND(AG728&lt;&gt;"",AH728&lt;&gt;"", AG728&lt;&gt;AH728),C728,"")</f>
        <v/>
      </c>
      <c r="AJ728" s="3" t="str">
        <f t="shared" si="104"/>
        <v/>
      </c>
      <c r="AU728" s="3" t="str">
        <f t="shared" si="106"/>
        <v/>
      </c>
      <c r="AV728" s="3" t="str">
        <f t="shared" si="105"/>
        <v/>
      </c>
    </row>
    <row r="729" spans="5:48" x14ac:dyDescent="0.3">
      <c r="E729" s="3">
        <v>0</v>
      </c>
      <c r="P729" s="3" t="str">
        <f t="shared" si="99"/>
        <v/>
      </c>
      <c r="Q729" s="3" t="str">
        <f t="shared" si="100"/>
        <v/>
      </c>
      <c r="R729" s="3" t="str">
        <f t="shared" si="101"/>
        <v/>
      </c>
      <c r="S729" s="3" t="str">
        <f t="shared" si="102"/>
        <v/>
      </c>
      <c r="V729" s="3" t="str">
        <f t="shared" si="103"/>
        <v/>
      </c>
      <c r="AG729" s="3" t="str">
        <f>_xlfn.IFNA(IF(VLOOKUP(A729,$J$2:$M$200,4,0) &lt;&gt; 0, VLOOKUP(A729,$J$2:$M$200,4,0), ""),"")</f>
        <v/>
      </c>
      <c r="AH729" s="3" t="str">
        <f>_xlfn.IFNA(IF(VLOOKUP(B729,$J$2:$M$200,4,0) &lt;&gt; 0, VLOOKUP(B729,$J$2:$M$200,4,0), ""),"")</f>
        <v/>
      </c>
      <c r="AI729" s="3" t="str">
        <f>IF(AND(AG729&lt;&gt;"",AH729&lt;&gt;"", AG729&lt;&gt;AH729),C729,"")</f>
        <v/>
      </c>
      <c r="AJ729" s="3" t="str">
        <f t="shared" si="104"/>
        <v/>
      </c>
      <c r="AU729" s="3" t="str">
        <f t="shared" si="106"/>
        <v/>
      </c>
      <c r="AV729" s="3" t="str">
        <f t="shared" si="105"/>
        <v/>
      </c>
    </row>
    <row r="730" spans="5:48" x14ac:dyDescent="0.3">
      <c r="E730" s="3">
        <v>0</v>
      </c>
      <c r="P730" s="3" t="str">
        <f t="shared" si="99"/>
        <v/>
      </c>
      <c r="Q730" s="3" t="str">
        <f t="shared" si="100"/>
        <v/>
      </c>
      <c r="R730" s="3" t="str">
        <f t="shared" si="101"/>
        <v/>
      </c>
      <c r="S730" s="3" t="str">
        <f t="shared" si="102"/>
        <v/>
      </c>
      <c r="V730" s="3" t="str">
        <f t="shared" si="103"/>
        <v/>
      </c>
      <c r="AG730" s="3" t="str">
        <f>_xlfn.IFNA(IF(VLOOKUP(A730,$J$2:$M$200,4,0) &lt;&gt; 0, VLOOKUP(A730,$J$2:$M$200,4,0), ""),"")</f>
        <v/>
      </c>
      <c r="AH730" s="3" t="str">
        <f>_xlfn.IFNA(IF(VLOOKUP(B730,$J$2:$M$200,4,0) &lt;&gt; 0, VLOOKUP(B730,$J$2:$M$200,4,0), ""),"")</f>
        <v/>
      </c>
      <c r="AI730" s="3" t="str">
        <f>IF(AND(AG730&lt;&gt;"",AH730&lt;&gt;"", AG730&lt;&gt;AH730),C730,"")</f>
        <v/>
      </c>
      <c r="AJ730" s="3" t="str">
        <f t="shared" si="104"/>
        <v/>
      </c>
      <c r="AU730" s="3" t="str">
        <f t="shared" si="106"/>
        <v/>
      </c>
      <c r="AV730" s="3" t="str">
        <f t="shared" si="105"/>
        <v/>
      </c>
    </row>
    <row r="731" spans="5:48" x14ac:dyDescent="0.3">
      <c r="E731" s="3">
        <v>0</v>
      </c>
      <c r="P731" s="3" t="str">
        <f t="shared" si="99"/>
        <v/>
      </c>
      <c r="Q731" s="3" t="str">
        <f t="shared" si="100"/>
        <v/>
      </c>
      <c r="R731" s="3" t="str">
        <f t="shared" si="101"/>
        <v/>
      </c>
      <c r="S731" s="3" t="str">
        <f t="shared" si="102"/>
        <v/>
      </c>
      <c r="V731" s="3" t="str">
        <f t="shared" si="103"/>
        <v/>
      </c>
      <c r="AG731" s="3" t="str">
        <f>_xlfn.IFNA(IF(VLOOKUP(A731,$J$2:$M$200,4,0) &lt;&gt; 0, VLOOKUP(A731,$J$2:$M$200,4,0), ""),"")</f>
        <v/>
      </c>
      <c r="AH731" s="3" t="str">
        <f>_xlfn.IFNA(IF(VLOOKUP(B731,$J$2:$M$200,4,0) &lt;&gt; 0, VLOOKUP(B731,$J$2:$M$200,4,0), ""),"")</f>
        <v/>
      </c>
      <c r="AI731" s="3" t="str">
        <f>IF(AND(AG731&lt;&gt;"",AH731&lt;&gt;"", AG731&lt;&gt;AH731),C731,"")</f>
        <v/>
      </c>
      <c r="AJ731" s="3" t="str">
        <f t="shared" si="104"/>
        <v/>
      </c>
      <c r="AU731" s="3" t="str">
        <f t="shared" si="106"/>
        <v/>
      </c>
      <c r="AV731" s="3" t="str">
        <f t="shared" si="105"/>
        <v/>
      </c>
    </row>
    <row r="732" spans="5:48" x14ac:dyDescent="0.3">
      <c r="E732" s="3">
        <v>0</v>
      </c>
      <c r="P732" s="3" t="str">
        <f t="shared" si="99"/>
        <v/>
      </c>
      <c r="Q732" s="3" t="str">
        <f t="shared" si="100"/>
        <v/>
      </c>
      <c r="R732" s="3" t="str">
        <f t="shared" si="101"/>
        <v/>
      </c>
      <c r="S732" s="3" t="str">
        <f t="shared" si="102"/>
        <v/>
      </c>
      <c r="V732" s="3" t="str">
        <f t="shared" si="103"/>
        <v/>
      </c>
      <c r="AG732" s="3" t="str">
        <f>_xlfn.IFNA(IF(VLOOKUP(A732,$J$2:$M$200,4,0) &lt;&gt; 0, VLOOKUP(A732,$J$2:$M$200,4,0), ""),"")</f>
        <v/>
      </c>
      <c r="AH732" s="3" t="str">
        <f>_xlfn.IFNA(IF(VLOOKUP(B732,$J$2:$M$200,4,0) &lt;&gt; 0, VLOOKUP(B732,$J$2:$M$200,4,0), ""),"")</f>
        <v/>
      </c>
      <c r="AI732" s="3" t="str">
        <f>IF(AND(AG732&lt;&gt;"",AH732&lt;&gt;"", AG732&lt;&gt;AH732),C732,"")</f>
        <v/>
      </c>
      <c r="AJ732" s="3" t="str">
        <f t="shared" si="104"/>
        <v/>
      </c>
      <c r="AU732" s="3" t="str">
        <f t="shared" si="106"/>
        <v/>
      </c>
      <c r="AV732" s="3" t="str">
        <f t="shared" si="105"/>
        <v/>
      </c>
    </row>
    <row r="733" spans="5:48" x14ac:dyDescent="0.3">
      <c r="E733" s="3">
        <v>0</v>
      </c>
      <c r="P733" s="3" t="str">
        <f t="shared" si="99"/>
        <v/>
      </c>
      <c r="Q733" s="3" t="str">
        <f t="shared" si="100"/>
        <v/>
      </c>
      <c r="R733" s="3" t="str">
        <f t="shared" si="101"/>
        <v/>
      </c>
      <c r="S733" s="3" t="str">
        <f t="shared" si="102"/>
        <v/>
      </c>
      <c r="V733" s="3" t="str">
        <f t="shared" si="103"/>
        <v/>
      </c>
      <c r="AG733" s="3" t="str">
        <f>_xlfn.IFNA(IF(VLOOKUP(A733,$J$2:$M$200,4,0) &lt;&gt; 0, VLOOKUP(A733,$J$2:$M$200,4,0), ""),"")</f>
        <v/>
      </c>
      <c r="AH733" s="3" t="str">
        <f>_xlfn.IFNA(IF(VLOOKUP(B733,$J$2:$M$200,4,0) &lt;&gt; 0, VLOOKUP(B733,$J$2:$M$200,4,0), ""),"")</f>
        <v/>
      </c>
      <c r="AI733" s="3" t="str">
        <f>IF(AND(AG733&lt;&gt;"",AH733&lt;&gt;"", AG733&lt;&gt;AH733),C733,"")</f>
        <v/>
      </c>
      <c r="AJ733" s="3" t="str">
        <f t="shared" si="104"/>
        <v/>
      </c>
      <c r="AU733" s="3" t="str">
        <f t="shared" si="106"/>
        <v/>
      </c>
      <c r="AV733" s="3" t="str">
        <f t="shared" si="105"/>
        <v/>
      </c>
    </row>
    <row r="734" spans="5:48" x14ac:dyDescent="0.3">
      <c r="E734" s="3">
        <v>0</v>
      </c>
      <c r="P734" s="3" t="str">
        <f t="shared" si="99"/>
        <v/>
      </c>
      <c r="Q734" s="3" t="str">
        <f t="shared" si="100"/>
        <v/>
      </c>
      <c r="R734" s="3" t="str">
        <f t="shared" si="101"/>
        <v/>
      </c>
      <c r="S734" s="3" t="str">
        <f t="shared" si="102"/>
        <v/>
      </c>
      <c r="V734" s="3" t="str">
        <f t="shared" si="103"/>
        <v/>
      </c>
      <c r="AG734" s="3" t="str">
        <f>_xlfn.IFNA(IF(VLOOKUP(A734,$J$2:$M$200,4,0) &lt;&gt; 0, VLOOKUP(A734,$J$2:$M$200,4,0), ""),"")</f>
        <v/>
      </c>
      <c r="AH734" s="3" t="str">
        <f>_xlfn.IFNA(IF(VLOOKUP(B734,$J$2:$M$200,4,0) &lt;&gt; 0, VLOOKUP(B734,$J$2:$M$200,4,0), ""),"")</f>
        <v/>
      </c>
      <c r="AI734" s="3" t="str">
        <f>IF(AND(AG734&lt;&gt;"",AH734&lt;&gt;"", AG734&lt;&gt;AH734),C734,"")</f>
        <v/>
      </c>
      <c r="AJ734" s="3" t="str">
        <f t="shared" si="104"/>
        <v/>
      </c>
      <c r="AU734" s="3" t="str">
        <f t="shared" si="106"/>
        <v/>
      </c>
      <c r="AV734" s="3" t="str">
        <f t="shared" si="105"/>
        <v/>
      </c>
    </row>
    <row r="735" spans="5:48" x14ac:dyDescent="0.3">
      <c r="E735" s="3">
        <v>0</v>
      </c>
      <c r="P735" s="3" t="str">
        <f t="shared" si="99"/>
        <v/>
      </c>
      <c r="Q735" s="3" t="str">
        <f t="shared" si="100"/>
        <v/>
      </c>
      <c r="R735" s="3" t="str">
        <f t="shared" si="101"/>
        <v/>
      </c>
      <c r="S735" s="3" t="str">
        <f t="shared" si="102"/>
        <v/>
      </c>
      <c r="V735" s="3" t="str">
        <f t="shared" si="103"/>
        <v/>
      </c>
      <c r="AG735" s="3" t="str">
        <f>_xlfn.IFNA(IF(VLOOKUP(A735,$J$2:$M$200,4,0) &lt;&gt; 0, VLOOKUP(A735,$J$2:$M$200,4,0), ""),"")</f>
        <v/>
      </c>
      <c r="AH735" s="3" t="str">
        <f>_xlfn.IFNA(IF(VLOOKUP(B735,$J$2:$M$200,4,0) &lt;&gt; 0, VLOOKUP(B735,$J$2:$M$200,4,0), ""),"")</f>
        <v/>
      </c>
      <c r="AI735" s="3" t="str">
        <f>IF(AND(AG735&lt;&gt;"",AH735&lt;&gt;"", AG735&lt;&gt;AH735),C735,"")</f>
        <v/>
      </c>
      <c r="AJ735" s="3" t="str">
        <f t="shared" si="104"/>
        <v/>
      </c>
      <c r="AU735" s="3" t="str">
        <f t="shared" si="106"/>
        <v/>
      </c>
      <c r="AV735" s="3" t="str">
        <f t="shared" si="105"/>
        <v/>
      </c>
    </row>
    <row r="736" spans="5:48" x14ac:dyDescent="0.3">
      <c r="E736" s="3">
        <v>0</v>
      </c>
      <c r="P736" s="3" t="str">
        <f t="shared" si="99"/>
        <v/>
      </c>
      <c r="Q736" s="3" t="str">
        <f t="shared" si="100"/>
        <v/>
      </c>
      <c r="R736" s="3" t="str">
        <f t="shared" si="101"/>
        <v/>
      </c>
      <c r="S736" s="3" t="str">
        <f t="shared" si="102"/>
        <v/>
      </c>
      <c r="V736" s="3" t="str">
        <f t="shared" si="103"/>
        <v/>
      </c>
      <c r="AG736" s="3" t="str">
        <f>_xlfn.IFNA(IF(VLOOKUP(A736,$J$2:$M$200,4,0) &lt;&gt; 0, VLOOKUP(A736,$J$2:$M$200,4,0), ""),"")</f>
        <v/>
      </c>
      <c r="AH736" s="3" t="str">
        <f>_xlfn.IFNA(IF(VLOOKUP(B736,$J$2:$M$200,4,0) &lt;&gt; 0, VLOOKUP(B736,$J$2:$M$200,4,0), ""),"")</f>
        <v/>
      </c>
      <c r="AI736" s="3" t="str">
        <f>IF(AND(AG736&lt;&gt;"",AH736&lt;&gt;"", AG736&lt;&gt;AH736),C736,"")</f>
        <v/>
      </c>
      <c r="AJ736" s="3" t="str">
        <f t="shared" si="104"/>
        <v/>
      </c>
      <c r="AU736" s="3" t="str">
        <f t="shared" si="106"/>
        <v/>
      </c>
      <c r="AV736" s="3" t="str">
        <f t="shared" si="105"/>
        <v/>
      </c>
    </row>
    <row r="737" spans="5:48" x14ac:dyDescent="0.3">
      <c r="E737" s="3">
        <v>0</v>
      </c>
      <c r="P737" s="3" t="str">
        <f t="shared" si="99"/>
        <v/>
      </c>
      <c r="Q737" s="3" t="str">
        <f t="shared" si="100"/>
        <v/>
      </c>
      <c r="R737" s="3" t="str">
        <f t="shared" si="101"/>
        <v/>
      </c>
      <c r="S737" s="3" t="str">
        <f t="shared" si="102"/>
        <v/>
      </c>
      <c r="V737" s="3" t="str">
        <f t="shared" si="103"/>
        <v/>
      </c>
      <c r="AG737" s="3" t="str">
        <f>_xlfn.IFNA(IF(VLOOKUP(A737,$J$2:$M$200,4,0) &lt;&gt; 0, VLOOKUP(A737,$J$2:$M$200,4,0), ""),"")</f>
        <v/>
      </c>
      <c r="AH737" s="3" t="str">
        <f>_xlfn.IFNA(IF(VLOOKUP(B737,$J$2:$M$200,4,0) &lt;&gt; 0, VLOOKUP(B737,$J$2:$M$200,4,0), ""),"")</f>
        <v/>
      </c>
      <c r="AI737" s="3" t="str">
        <f>IF(AND(AG737&lt;&gt;"",AH737&lt;&gt;"", AG737&lt;&gt;AH737),C737,"")</f>
        <v/>
      </c>
      <c r="AJ737" s="3" t="str">
        <f t="shared" si="104"/>
        <v/>
      </c>
      <c r="AU737" s="3" t="str">
        <f t="shared" si="106"/>
        <v/>
      </c>
      <c r="AV737" s="3" t="str">
        <f t="shared" si="105"/>
        <v/>
      </c>
    </row>
    <row r="738" spans="5:48" x14ac:dyDescent="0.3">
      <c r="E738" s="3">
        <v>0</v>
      </c>
      <c r="P738" s="3" t="str">
        <f t="shared" si="99"/>
        <v/>
      </c>
      <c r="Q738" s="3" t="str">
        <f t="shared" si="100"/>
        <v/>
      </c>
      <c r="R738" s="3" t="str">
        <f t="shared" si="101"/>
        <v/>
      </c>
      <c r="S738" s="3" t="str">
        <f t="shared" si="102"/>
        <v/>
      </c>
      <c r="V738" s="3" t="str">
        <f t="shared" si="103"/>
        <v/>
      </c>
      <c r="AG738" s="3" t="str">
        <f>_xlfn.IFNA(IF(VLOOKUP(A738,$J$2:$M$200,4,0) &lt;&gt; 0, VLOOKUP(A738,$J$2:$M$200,4,0), ""),"")</f>
        <v/>
      </c>
      <c r="AH738" s="3" t="str">
        <f>_xlfn.IFNA(IF(VLOOKUP(B738,$J$2:$M$200,4,0) &lt;&gt; 0, VLOOKUP(B738,$J$2:$M$200,4,0), ""),"")</f>
        <v/>
      </c>
      <c r="AI738" s="3" t="str">
        <f>IF(AND(AG738&lt;&gt;"",AH738&lt;&gt;"", AG738&lt;&gt;AH738),C738,"")</f>
        <v/>
      </c>
      <c r="AJ738" s="3" t="str">
        <f t="shared" si="104"/>
        <v/>
      </c>
      <c r="AU738" s="3" t="str">
        <f t="shared" si="106"/>
        <v/>
      </c>
      <c r="AV738" s="3" t="str">
        <f t="shared" si="105"/>
        <v/>
      </c>
    </row>
    <row r="739" spans="5:48" x14ac:dyDescent="0.3">
      <c r="E739" s="3">
        <v>0</v>
      </c>
      <c r="P739" s="3" t="str">
        <f t="shared" si="99"/>
        <v/>
      </c>
      <c r="Q739" s="3" t="str">
        <f t="shared" si="100"/>
        <v/>
      </c>
      <c r="R739" s="3" t="str">
        <f t="shared" si="101"/>
        <v/>
      </c>
      <c r="S739" s="3" t="str">
        <f t="shared" si="102"/>
        <v/>
      </c>
      <c r="V739" s="3" t="str">
        <f t="shared" si="103"/>
        <v/>
      </c>
      <c r="AG739" s="3" t="str">
        <f>_xlfn.IFNA(IF(VLOOKUP(A739,$J$2:$M$200,4,0) &lt;&gt; 0, VLOOKUP(A739,$J$2:$M$200,4,0), ""),"")</f>
        <v/>
      </c>
      <c r="AH739" s="3" t="str">
        <f>_xlfn.IFNA(IF(VLOOKUP(B739,$J$2:$M$200,4,0) &lt;&gt; 0, VLOOKUP(B739,$J$2:$M$200,4,0), ""),"")</f>
        <v/>
      </c>
      <c r="AI739" s="3" t="str">
        <f>IF(AND(AG739&lt;&gt;"",AH739&lt;&gt;"", AG739&lt;&gt;AH739),C739,"")</f>
        <v/>
      </c>
      <c r="AJ739" s="3" t="str">
        <f t="shared" si="104"/>
        <v/>
      </c>
      <c r="AU739" s="3" t="str">
        <f t="shared" si="106"/>
        <v/>
      </c>
      <c r="AV739" s="3" t="str">
        <f t="shared" si="105"/>
        <v/>
      </c>
    </row>
    <row r="740" spans="5:48" x14ac:dyDescent="0.3">
      <c r="E740" s="3">
        <v>0</v>
      </c>
      <c r="P740" s="3" t="str">
        <f t="shared" si="99"/>
        <v/>
      </c>
      <c r="Q740" s="3" t="str">
        <f t="shared" si="100"/>
        <v/>
      </c>
      <c r="R740" s="3" t="str">
        <f t="shared" si="101"/>
        <v/>
      </c>
      <c r="S740" s="3" t="str">
        <f t="shared" si="102"/>
        <v/>
      </c>
      <c r="V740" s="3" t="str">
        <f t="shared" si="103"/>
        <v/>
      </c>
      <c r="AG740" s="3" t="str">
        <f>_xlfn.IFNA(IF(VLOOKUP(A740,$J$2:$M$200,4,0) &lt;&gt; 0, VLOOKUP(A740,$J$2:$M$200,4,0), ""),"")</f>
        <v/>
      </c>
      <c r="AH740" s="3" t="str">
        <f>_xlfn.IFNA(IF(VLOOKUP(B740,$J$2:$M$200,4,0) &lt;&gt; 0, VLOOKUP(B740,$J$2:$M$200,4,0), ""),"")</f>
        <v/>
      </c>
      <c r="AI740" s="3" t="str">
        <f>IF(AND(AG740&lt;&gt;"",AH740&lt;&gt;"", AG740&lt;&gt;AH740),C740,"")</f>
        <v/>
      </c>
      <c r="AJ740" s="3" t="str">
        <f t="shared" si="104"/>
        <v/>
      </c>
      <c r="AU740" s="3" t="str">
        <f t="shared" si="106"/>
        <v/>
      </c>
      <c r="AV740" s="3" t="str">
        <f t="shared" si="105"/>
        <v/>
      </c>
    </row>
    <row r="741" spans="5:48" x14ac:dyDescent="0.3">
      <c r="E741" s="3">
        <v>0</v>
      </c>
      <c r="P741" s="3" t="str">
        <f t="shared" si="99"/>
        <v/>
      </c>
      <c r="Q741" s="3" t="str">
        <f t="shared" si="100"/>
        <v/>
      </c>
      <c r="R741" s="3" t="str">
        <f t="shared" si="101"/>
        <v/>
      </c>
      <c r="S741" s="3" t="str">
        <f t="shared" si="102"/>
        <v/>
      </c>
      <c r="V741" s="3" t="str">
        <f t="shared" si="103"/>
        <v/>
      </c>
      <c r="AG741" s="3" t="str">
        <f>_xlfn.IFNA(IF(VLOOKUP(A741,$J$2:$M$200,4,0) &lt;&gt; 0, VLOOKUP(A741,$J$2:$M$200,4,0), ""),"")</f>
        <v/>
      </c>
      <c r="AH741" s="3" t="str">
        <f>_xlfn.IFNA(IF(VLOOKUP(B741,$J$2:$M$200,4,0) &lt;&gt; 0, VLOOKUP(B741,$J$2:$M$200,4,0), ""),"")</f>
        <v/>
      </c>
      <c r="AI741" s="3" t="str">
        <f>IF(AND(AG741&lt;&gt;"",AH741&lt;&gt;"", AG741&lt;&gt;AH741),C741,"")</f>
        <v/>
      </c>
      <c r="AJ741" s="3" t="str">
        <f t="shared" si="104"/>
        <v/>
      </c>
      <c r="AU741" s="3" t="str">
        <f t="shared" si="106"/>
        <v/>
      </c>
      <c r="AV741" s="3" t="str">
        <f t="shared" si="105"/>
        <v/>
      </c>
    </row>
    <row r="742" spans="5:48" x14ac:dyDescent="0.3">
      <c r="E742" s="3">
        <v>0</v>
      </c>
      <c r="P742" s="3" t="str">
        <f t="shared" si="99"/>
        <v/>
      </c>
      <c r="Q742" s="3" t="str">
        <f t="shared" si="100"/>
        <v/>
      </c>
      <c r="R742" s="3" t="str">
        <f t="shared" si="101"/>
        <v/>
      </c>
      <c r="S742" s="3" t="str">
        <f t="shared" si="102"/>
        <v/>
      </c>
      <c r="V742" s="3" t="str">
        <f t="shared" si="103"/>
        <v/>
      </c>
      <c r="AG742" s="3" t="str">
        <f>_xlfn.IFNA(IF(VLOOKUP(A742,$J$2:$M$200,4,0) &lt;&gt; 0, VLOOKUP(A742,$J$2:$M$200,4,0), ""),"")</f>
        <v/>
      </c>
      <c r="AH742" s="3" t="str">
        <f>_xlfn.IFNA(IF(VLOOKUP(B742,$J$2:$M$200,4,0) &lt;&gt; 0, VLOOKUP(B742,$J$2:$M$200,4,0), ""),"")</f>
        <v/>
      </c>
      <c r="AI742" s="3" t="str">
        <f>IF(AND(AG742&lt;&gt;"",AH742&lt;&gt;"", AG742&lt;&gt;AH742),C742,"")</f>
        <v/>
      </c>
      <c r="AJ742" s="3" t="str">
        <f t="shared" si="104"/>
        <v/>
      </c>
      <c r="AU742" s="3" t="str">
        <f t="shared" si="106"/>
        <v/>
      </c>
      <c r="AV742" s="3" t="str">
        <f t="shared" si="105"/>
        <v/>
      </c>
    </row>
    <row r="743" spans="5:48" x14ac:dyDescent="0.3">
      <c r="E743" s="3">
        <v>0</v>
      </c>
      <c r="P743" s="3" t="str">
        <f t="shared" si="99"/>
        <v/>
      </c>
      <c r="Q743" s="3" t="str">
        <f t="shared" si="100"/>
        <v/>
      </c>
      <c r="R743" s="3" t="str">
        <f t="shared" si="101"/>
        <v/>
      </c>
      <c r="S743" s="3" t="str">
        <f t="shared" si="102"/>
        <v/>
      </c>
      <c r="V743" s="3" t="str">
        <f t="shared" si="103"/>
        <v/>
      </c>
      <c r="AG743" s="3" t="str">
        <f>_xlfn.IFNA(IF(VLOOKUP(A743,$J$2:$M$200,4,0) &lt;&gt; 0, VLOOKUP(A743,$J$2:$M$200,4,0), ""),"")</f>
        <v/>
      </c>
      <c r="AH743" s="3" t="str">
        <f>_xlfn.IFNA(IF(VLOOKUP(B743,$J$2:$M$200,4,0) &lt;&gt; 0, VLOOKUP(B743,$J$2:$M$200,4,0), ""),"")</f>
        <v/>
      </c>
      <c r="AI743" s="3" t="str">
        <f>IF(AND(AG743&lt;&gt;"",AH743&lt;&gt;"", AG743&lt;&gt;AH743),C743,"")</f>
        <v/>
      </c>
      <c r="AJ743" s="3" t="str">
        <f t="shared" si="104"/>
        <v/>
      </c>
      <c r="AU743" s="3" t="str">
        <f t="shared" si="106"/>
        <v/>
      </c>
      <c r="AV743" s="3" t="str">
        <f t="shared" si="105"/>
        <v/>
      </c>
    </row>
    <row r="744" spans="5:48" x14ac:dyDescent="0.3">
      <c r="E744" s="3">
        <v>0</v>
      </c>
      <c r="P744" s="3" t="str">
        <f t="shared" si="99"/>
        <v/>
      </c>
      <c r="Q744" s="3" t="str">
        <f t="shared" si="100"/>
        <v/>
      </c>
      <c r="R744" s="3" t="str">
        <f t="shared" si="101"/>
        <v/>
      </c>
      <c r="S744" s="3" t="str">
        <f t="shared" si="102"/>
        <v/>
      </c>
      <c r="V744" s="3" t="str">
        <f t="shared" si="103"/>
        <v/>
      </c>
      <c r="AG744" s="3" t="str">
        <f>_xlfn.IFNA(IF(VLOOKUP(A744,$J$2:$M$200,4,0) &lt;&gt; 0, VLOOKUP(A744,$J$2:$M$200,4,0), ""),"")</f>
        <v/>
      </c>
      <c r="AH744" s="3" t="str">
        <f>_xlfn.IFNA(IF(VLOOKUP(B744,$J$2:$M$200,4,0) &lt;&gt; 0, VLOOKUP(B744,$J$2:$M$200,4,0), ""),"")</f>
        <v/>
      </c>
      <c r="AI744" s="3" t="str">
        <f>IF(AND(AG744&lt;&gt;"",AH744&lt;&gt;"", AG744&lt;&gt;AH744),C744,"")</f>
        <v/>
      </c>
      <c r="AJ744" s="3" t="str">
        <f t="shared" si="104"/>
        <v/>
      </c>
      <c r="AU744" s="3" t="str">
        <f t="shared" si="106"/>
        <v/>
      </c>
      <c r="AV744" s="3" t="str">
        <f t="shared" si="105"/>
        <v/>
      </c>
    </row>
    <row r="745" spans="5:48" x14ac:dyDescent="0.3">
      <c r="E745" s="3">
        <v>0</v>
      </c>
      <c r="P745" s="3" t="str">
        <f t="shared" si="99"/>
        <v/>
      </c>
      <c r="Q745" s="3" t="str">
        <f t="shared" si="100"/>
        <v/>
      </c>
      <c r="R745" s="3" t="str">
        <f t="shared" si="101"/>
        <v/>
      </c>
      <c r="S745" s="3" t="str">
        <f t="shared" si="102"/>
        <v/>
      </c>
      <c r="V745" s="3" t="str">
        <f t="shared" si="103"/>
        <v/>
      </c>
      <c r="AG745" s="3" t="str">
        <f>_xlfn.IFNA(IF(VLOOKUP(A745,$J$2:$M$200,4,0) &lt;&gt; 0, VLOOKUP(A745,$J$2:$M$200,4,0), ""),"")</f>
        <v/>
      </c>
      <c r="AH745" s="3" t="str">
        <f>_xlfn.IFNA(IF(VLOOKUP(B745,$J$2:$M$200,4,0) &lt;&gt; 0, VLOOKUP(B745,$J$2:$M$200,4,0), ""),"")</f>
        <v/>
      </c>
      <c r="AI745" s="3" t="str">
        <f>IF(AND(AG745&lt;&gt;"",AH745&lt;&gt;"", AG745&lt;&gt;AH745),C745,"")</f>
        <v/>
      </c>
      <c r="AJ745" s="3" t="str">
        <f t="shared" si="104"/>
        <v/>
      </c>
      <c r="AU745" s="3" t="str">
        <f t="shared" si="106"/>
        <v/>
      </c>
      <c r="AV745" s="3" t="str">
        <f t="shared" si="105"/>
        <v/>
      </c>
    </row>
    <row r="746" spans="5:48" x14ac:dyDescent="0.3">
      <c r="E746" s="3">
        <v>0</v>
      </c>
      <c r="P746" s="3" t="str">
        <f t="shared" si="99"/>
        <v/>
      </c>
      <c r="Q746" s="3" t="str">
        <f t="shared" si="100"/>
        <v/>
      </c>
      <c r="R746" s="3" t="str">
        <f t="shared" si="101"/>
        <v/>
      </c>
      <c r="S746" s="3" t="str">
        <f t="shared" si="102"/>
        <v/>
      </c>
      <c r="V746" s="3" t="str">
        <f t="shared" si="103"/>
        <v/>
      </c>
      <c r="AG746" s="3" t="str">
        <f>_xlfn.IFNA(IF(VLOOKUP(A746,$J$2:$M$200,4,0) &lt;&gt; 0, VLOOKUP(A746,$J$2:$M$200,4,0), ""),"")</f>
        <v/>
      </c>
      <c r="AH746" s="3" t="str">
        <f>_xlfn.IFNA(IF(VLOOKUP(B746,$J$2:$M$200,4,0) &lt;&gt; 0, VLOOKUP(B746,$J$2:$M$200,4,0), ""),"")</f>
        <v/>
      </c>
      <c r="AI746" s="3" t="str">
        <f>IF(AND(AG746&lt;&gt;"",AH746&lt;&gt;"", AG746&lt;&gt;AH746),C746,"")</f>
        <v/>
      </c>
      <c r="AJ746" s="3" t="str">
        <f t="shared" si="104"/>
        <v/>
      </c>
      <c r="AU746" s="3" t="str">
        <f t="shared" si="106"/>
        <v/>
      </c>
      <c r="AV746" s="3" t="str">
        <f t="shared" si="105"/>
        <v/>
      </c>
    </row>
    <row r="747" spans="5:48" x14ac:dyDescent="0.3">
      <c r="E747" s="3">
        <v>0</v>
      </c>
      <c r="P747" s="3" t="str">
        <f t="shared" si="99"/>
        <v/>
      </c>
      <c r="Q747" s="3" t="str">
        <f t="shared" si="100"/>
        <v/>
      </c>
      <c r="R747" s="3" t="str">
        <f t="shared" si="101"/>
        <v/>
      </c>
      <c r="S747" s="3" t="str">
        <f t="shared" si="102"/>
        <v/>
      </c>
      <c r="V747" s="3" t="str">
        <f t="shared" si="103"/>
        <v/>
      </c>
      <c r="AG747" s="3" t="str">
        <f>_xlfn.IFNA(IF(VLOOKUP(A747,$J$2:$M$200,4,0) &lt;&gt; 0, VLOOKUP(A747,$J$2:$M$200,4,0), ""),"")</f>
        <v/>
      </c>
      <c r="AH747" s="3" t="str">
        <f>_xlfn.IFNA(IF(VLOOKUP(B747,$J$2:$M$200,4,0) &lt;&gt; 0, VLOOKUP(B747,$J$2:$M$200,4,0), ""),"")</f>
        <v/>
      </c>
      <c r="AI747" s="3" t="str">
        <f>IF(AND(AG747&lt;&gt;"",AH747&lt;&gt;"", AG747&lt;&gt;AH747),C747,"")</f>
        <v/>
      </c>
      <c r="AJ747" s="3" t="str">
        <f t="shared" si="104"/>
        <v/>
      </c>
      <c r="AU747" s="3" t="str">
        <f t="shared" si="106"/>
        <v/>
      </c>
      <c r="AV747" s="3" t="str">
        <f t="shared" si="105"/>
        <v/>
      </c>
    </row>
    <row r="748" spans="5:48" x14ac:dyDescent="0.3">
      <c r="E748" s="3">
        <v>0</v>
      </c>
      <c r="P748" s="3" t="str">
        <f t="shared" si="99"/>
        <v/>
      </c>
      <c r="Q748" s="3" t="str">
        <f t="shared" si="100"/>
        <v/>
      </c>
      <c r="R748" s="3" t="str">
        <f t="shared" si="101"/>
        <v/>
      </c>
      <c r="S748" s="3" t="str">
        <f t="shared" si="102"/>
        <v/>
      </c>
      <c r="V748" s="3" t="str">
        <f t="shared" si="103"/>
        <v/>
      </c>
      <c r="AG748" s="3" t="str">
        <f>_xlfn.IFNA(IF(VLOOKUP(A748,$J$2:$M$200,4,0) &lt;&gt; 0, VLOOKUP(A748,$J$2:$M$200,4,0), ""),"")</f>
        <v/>
      </c>
      <c r="AH748" s="3" t="str">
        <f>_xlfn.IFNA(IF(VLOOKUP(B748,$J$2:$M$200,4,0) &lt;&gt; 0, VLOOKUP(B748,$J$2:$M$200,4,0), ""),"")</f>
        <v/>
      </c>
      <c r="AI748" s="3" t="str">
        <f>IF(AND(AG748&lt;&gt;"",AH748&lt;&gt;"", AG748&lt;&gt;AH748),C748,"")</f>
        <v/>
      </c>
      <c r="AJ748" s="3" t="str">
        <f t="shared" si="104"/>
        <v/>
      </c>
      <c r="AU748" s="3" t="str">
        <f t="shared" si="106"/>
        <v/>
      </c>
      <c r="AV748" s="3" t="str">
        <f t="shared" si="105"/>
        <v/>
      </c>
    </row>
    <row r="749" spans="5:48" x14ac:dyDescent="0.3">
      <c r="E749" s="3">
        <v>0</v>
      </c>
      <c r="P749" s="3" t="str">
        <f t="shared" si="99"/>
        <v/>
      </c>
      <c r="Q749" s="3" t="str">
        <f t="shared" si="100"/>
        <v/>
      </c>
      <c r="R749" s="3" t="str">
        <f t="shared" si="101"/>
        <v/>
      </c>
      <c r="S749" s="3" t="str">
        <f t="shared" si="102"/>
        <v/>
      </c>
      <c r="V749" s="3" t="str">
        <f t="shared" si="103"/>
        <v/>
      </c>
      <c r="AG749" s="3" t="str">
        <f>_xlfn.IFNA(IF(VLOOKUP(A749,$J$2:$M$200,4,0) &lt;&gt; 0, VLOOKUP(A749,$J$2:$M$200,4,0), ""),"")</f>
        <v/>
      </c>
      <c r="AH749" s="3" t="str">
        <f>_xlfn.IFNA(IF(VLOOKUP(B749,$J$2:$M$200,4,0) &lt;&gt; 0, VLOOKUP(B749,$J$2:$M$200,4,0), ""),"")</f>
        <v/>
      </c>
      <c r="AI749" s="3" t="str">
        <f>IF(AND(AG749&lt;&gt;"",AH749&lt;&gt;"", AG749&lt;&gt;AH749),C749,"")</f>
        <v/>
      </c>
      <c r="AJ749" s="3" t="str">
        <f t="shared" si="104"/>
        <v/>
      </c>
      <c r="AU749" s="3" t="str">
        <f t="shared" si="106"/>
        <v/>
      </c>
      <c r="AV749" s="3" t="str">
        <f t="shared" si="105"/>
        <v/>
      </c>
    </row>
    <row r="750" spans="5:48" x14ac:dyDescent="0.3">
      <c r="E750" s="3">
        <v>0</v>
      </c>
      <c r="P750" s="3" t="str">
        <f t="shared" si="99"/>
        <v/>
      </c>
      <c r="Q750" s="3" t="str">
        <f t="shared" si="100"/>
        <v/>
      </c>
      <c r="R750" s="3" t="str">
        <f t="shared" si="101"/>
        <v/>
      </c>
      <c r="S750" s="3" t="str">
        <f t="shared" si="102"/>
        <v/>
      </c>
      <c r="V750" s="3" t="str">
        <f t="shared" si="103"/>
        <v/>
      </c>
      <c r="AG750" s="3" t="str">
        <f>_xlfn.IFNA(IF(VLOOKUP(A750,$J$2:$M$200,4,0) &lt;&gt; 0, VLOOKUP(A750,$J$2:$M$200,4,0), ""),"")</f>
        <v/>
      </c>
      <c r="AH750" s="3" t="str">
        <f>_xlfn.IFNA(IF(VLOOKUP(B750,$J$2:$M$200,4,0) &lt;&gt; 0, VLOOKUP(B750,$J$2:$M$200,4,0), ""),"")</f>
        <v/>
      </c>
      <c r="AI750" s="3" t="str">
        <f>IF(AND(AG750&lt;&gt;"",AH750&lt;&gt;"", AG750&lt;&gt;AH750),C750,"")</f>
        <v/>
      </c>
      <c r="AJ750" s="3" t="str">
        <f t="shared" si="104"/>
        <v/>
      </c>
      <c r="AU750" s="3" t="str">
        <f t="shared" si="106"/>
        <v/>
      </c>
      <c r="AV750" s="3" t="str">
        <f t="shared" si="105"/>
        <v/>
      </c>
    </row>
    <row r="751" spans="5:48" x14ac:dyDescent="0.3">
      <c r="E751" s="3">
        <v>0</v>
      </c>
      <c r="P751" s="3" t="str">
        <f t="shared" si="99"/>
        <v/>
      </c>
      <c r="Q751" s="3" t="str">
        <f t="shared" si="100"/>
        <v/>
      </c>
      <c r="R751" s="3" t="str">
        <f t="shared" si="101"/>
        <v/>
      </c>
      <c r="S751" s="3" t="str">
        <f t="shared" si="102"/>
        <v/>
      </c>
      <c r="V751" s="3" t="str">
        <f t="shared" si="103"/>
        <v/>
      </c>
      <c r="AG751" s="3" t="str">
        <f>_xlfn.IFNA(IF(VLOOKUP(A751,$J$2:$M$200,4,0) &lt;&gt; 0, VLOOKUP(A751,$J$2:$M$200,4,0), ""),"")</f>
        <v/>
      </c>
      <c r="AH751" s="3" t="str">
        <f>_xlfn.IFNA(IF(VLOOKUP(B751,$J$2:$M$200,4,0) &lt;&gt; 0, VLOOKUP(B751,$J$2:$M$200,4,0), ""),"")</f>
        <v/>
      </c>
      <c r="AI751" s="3" t="str">
        <f>IF(AND(AG751&lt;&gt;"",AH751&lt;&gt;"", AG751&lt;&gt;AH751),C751,"")</f>
        <v/>
      </c>
      <c r="AJ751" s="3" t="str">
        <f t="shared" si="104"/>
        <v/>
      </c>
      <c r="AU751" s="3" t="str">
        <f t="shared" si="106"/>
        <v/>
      </c>
      <c r="AV751" s="3" t="str">
        <f t="shared" si="105"/>
        <v/>
      </c>
    </row>
    <row r="752" spans="5:48" x14ac:dyDescent="0.3">
      <c r="E752" s="3">
        <v>0</v>
      </c>
      <c r="P752" s="3" t="str">
        <f t="shared" si="99"/>
        <v/>
      </c>
      <c r="Q752" s="3" t="str">
        <f t="shared" si="100"/>
        <v/>
      </c>
      <c r="R752" s="3" t="str">
        <f t="shared" si="101"/>
        <v/>
      </c>
      <c r="S752" s="3" t="str">
        <f t="shared" si="102"/>
        <v/>
      </c>
      <c r="V752" s="3" t="str">
        <f t="shared" si="103"/>
        <v/>
      </c>
      <c r="AG752" s="3" t="str">
        <f>_xlfn.IFNA(IF(VLOOKUP(A752,$J$2:$M$200,4,0) &lt;&gt; 0, VLOOKUP(A752,$J$2:$M$200,4,0), ""),"")</f>
        <v/>
      </c>
      <c r="AH752" s="3" t="str">
        <f>_xlfn.IFNA(IF(VLOOKUP(B752,$J$2:$M$200,4,0) &lt;&gt; 0, VLOOKUP(B752,$J$2:$M$200,4,0), ""),"")</f>
        <v/>
      </c>
      <c r="AI752" s="3" t="str">
        <f>IF(AND(AG752&lt;&gt;"",AH752&lt;&gt;"", AG752&lt;&gt;AH752),C752,"")</f>
        <v/>
      </c>
      <c r="AJ752" s="3" t="str">
        <f t="shared" si="104"/>
        <v/>
      </c>
      <c r="AU752" s="3" t="str">
        <f t="shared" si="106"/>
        <v/>
      </c>
      <c r="AV752" s="3" t="str">
        <f t="shared" si="105"/>
        <v/>
      </c>
    </row>
    <row r="753" spans="5:48" x14ac:dyDescent="0.3">
      <c r="E753" s="3">
        <v>0</v>
      </c>
      <c r="P753" s="3" t="str">
        <f t="shared" si="99"/>
        <v/>
      </c>
      <c r="Q753" s="3" t="str">
        <f t="shared" si="100"/>
        <v/>
      </c>
      <c r="R753" s="3" t="str">
        <f t="shared" si="101"/>
        <v/>
      </c>
      <c r="S753" s="3" t="str">
        <f t="shared" si="102"/>
        <v/>
      </c>
      <c r="V753" s="3" t="str">
        <f t="shared" si="103"/>
        <v/>
      </c>
      <c r="AG753" s="3" t="str">
        <f>_xlfn.IFNA(IF(VLOOKUP(A753,$J$2:$M$200,4,0) &lt;&gt; 0, VLOOKUP(A753,$J$2:$M$200,4,0), ""),"")</f>
        <v/>
      </c>
      <c r="AH753" s="3" t="str">
        <f>_xlfn.IFNA(IF(VLOOKUP(B753,$J$2:$M$200,4,0) &lt;&gt; 0, VLOOKUP(B753,$J$2:$M$200,4,0), ""),"")</f>
        <v/>
      </c>
      <c r="AI753" s="3" t="str">
        <f>IF(AND(AG753&lt;&gt;"",AH753&lt;&gt;"", AG753&lt;&gt;AH753),C753,"")</f>
        <v/>
      </c>
      <c r="AJ753" s="3" t="str">
        <f t="shared" si="104"/>
        <v/>
      </c>
      <c r="AU753" s="3" t="str">
        <f t="shared" si="106"/>
        <v/>
      </c>
      <c r="AV753" s="3" t="str">
        <f t="shared" si="105"/>
        <v/>
      </c>
    </row>
    <row r="754" spans="5:48" x14ac:dyDescent="0.3">
      <c r="E754" s="3">
        <v>0</v>
      </c>
      <c r="P754" s="3" t="str">
        <f t="shared" si="99"/>
        <v/>
      </c>
      <c r="Q754" s="3" t="str">
        <f t="shared" si="100"/>
        <v/>
      </c>
      <c r="R754" s="3" t="str">
        <f t="shared" si="101"/>
        <v/>
      </c>
      <c r="S754" s="3" t="str">
        <f t="shared" si="102"/>
        <v/>
      </c>
      <c r="V754" s="3" t="str">
        <f t="shared" si="103"/>
        <v/>
      </c>
      <c r="AG754" s="3" t="str">
        <f>_xlfn.IFNA(IF(VLOOKUP(A754,$J$2:$M$200,4,0) &lt;&gt; 0, VLOOKUP(A754,$J$2:$M$200,4,0), ""),"")</f>
        <v/>
      </c>
      <c r="AH754" s="3" t="str">
        <f>_xlfn.IFNA(IF(VLOOKUP(B754,$J$2:$M$200,4,0) &lt;&gt; 0, VLOOKUP(B754,$J$2:$M$200,4,0), ""),"")</f>
        <v/>
      </c>
      <c r="AI754" s="3" t="str">
        <f>IF(AND(AG754&lt;&gt;"",AH754&lt;&gt;"", AG754&lt;&gt;AH754),C754,"")</f>
        <v/>
      </c>
      <c r="AJ754" s="3" t="str">
        <f t="shared" si="104"/>
        <v/>
      </c>
      <c r="AU754" s="3" t="str">
        <f t="shared" si="106"/>
        <v/>
      </c>
      <c r="AV754" s="3" t="str">
        <f t="shared" si="105"/>
        <v/>
      </c>
    </row>
    <row r="755" spans="5:48" x14ac:dyDescent="0.3">
      <c r="E755" s="3">
        <v>0</v>
      </c>
      <c r="P755" s="3" t="str">
        <f t="shared" si="99"/>
        <v/>
      </c>
      <c r="Q755" s="3" t="str">
        <f t="shared" si="100"/>
        <v/>
      </c>
      <c r="R755" s="3" t="str">
        <f t="shared" si="101"/>
        <v/>
      </c>
      <c r="S755" s="3" t="str">
        <f t="shared" si="102"/>
        <v/>
      </c>
      <c r="V755" s="3" t="str">
        <f t="shared" si="103"/>
        <v/>
      </c>
      <c r="AG755" s="3" t="str">
        <f>_xlfn.IFNA(IF(VLOOKUP(A755,$J$2:$M$200,4,0) &lt;&gt; 0, VLOOKUP(A755,$J$2:$M$200,4,0), ""),"")</f>
        <v/>
      </c>
      <c r="AH755" s="3" t="str">
        <f>_xlfn.IFNA(IF(VLOOKUP(B755,$J$2:$M$200,4,0) &lt;&gt; 0, VLOOKUP(B755,$J$2:$M$200,4,0), ""),"")</f>
        <v/>
      </c>
      <c r="AI755" s="3" t="str">
        <f>IF(AND(AG755&lt;&gt;"",AH755&lt;&gt;"", AG755&lt;&gt;AH755),C755,"")</f>
        <v/>
      </c>
      <c r="AJ755" s="3" t="str">
        <f t="shared" si="104"/>
        <v/>
      </c>
      <c r="AU755" s="3" t="str">
        <f t="shared" si="106"/>
        <v/>
      </c>
      <c r="AV755" s="3" t="str">
        <f t="shared" si="105"/>
        <v/>
      </c>
    </row>
    <row r="756" spans="5:48" x14ac:dyDescent="0.3">
      <c r="E756" s="3">
        <v>0</v>
      </c>
      <c r="P756" s="3" t="str">
        <f t="shared" si="99"/>
        <v/>
      </c>
      <c r="Q756" s="3" t="str">
        <f t="shared" si="100"/>
        <v/>
      </c>
      <c r="R756" s="3" t="str">
        <f t="shared" si="101"/>
        <v/>
      </c>
      <c r="S756" s="3" t="str">
        <f t="shared" si="102"/>
        <v/>
      </c>
      <c r="V756" s="3" t="str">
        <f t="shared" si="103"/>
        <v/>
      </c>
      <c r="AG756" s="3" t="str">
        <f>_xlfn.IFNA(IF(VLOOKUP(A756,$J$2:$M$200,4,0) &lt;&gt; 0, VLOOKUP(A756,$J$2:$M$200,4,0), ""),"")</f>
        <v/>
      </c>
      <c r="AH756" s="3" t="str">
        <f>_xlfn.IFNA(IF(VLOOKUP(B756,$J$2:$M$200,4,0) &lt;&gt; 0, VLOOKUP(B756,$J$2:$M$200,4,0), ""),"")</f>
        <v/>
      </c>
      <c r="AI756" s="3" t="str">
        <f>IF(AND(AG756&lt;&gt;"",AH756&lt;&gt;"", AG756&lt;&gt;AH756),C756,"")</f>
        <v/>
      </c>
      <c r="AJ756" s="3" t="str">
        <f t="shared" si="104"/>
        <v/>
      </c>
      <c r="AU756" s="3" t="str">
        <f t="shared" si="106"/>
        <v/>
      </c>
      <c r="AV756" s="3" t="str">
        <f t="shared" si="105"/>
        <v/>
      </c>
    </row>
    <row r="757" spans="5:48" x14ac:dyDescent="0.3">
      <c r="E757" s="3">
        <v>0</v>
      </c>
      <c r="P757" s="3" t="str">
        <f t="shared" si="99"/>
        <v/>
      </c>
      <c r="Q757" s="3" t="str">
        <f t="shared" si="100"/>
        <v/>
      </c>
      <c r="R757" s="3" t="str">
        <f t="shared" si="101"/>
        <v/>
      </c>
      <c r="S757" s="3" t="str">
        <f t="shared" si="102"/>
        <v/>
      </c>
      <c r="V757" s="3" t="str">
        <f t="shared" si="103"/>
        <v/>
      </c>
      <c r="AG757" s="3" t="str">
        <f>_xlfn.IFNA(IF(VLOOKUP(A757,$J$2:$M$200,4,0) &lt;&gt; 0, VLOOKUP(A757,$J$2:$M$200,4,0), ""),"")</f>
        <v/>
      </c>
      <c r="AH757" s="3" t="str">
        <f>_xlfn.IFNA(IF(VLOOKUP(B757,$J$2:$M$200,4,0) &lt;&gt; 0, VLOOKUP(B757,$J$2:$M$200,4,0), ""),"")</f>
        <v/>
      </c>
      <c r="AI757" s="3" t="str">
        <f>IF(AND(AG757&lt;&gt;"",AH757&lt;&gt;"", AG757&lt;&gt;AH757),C757,"")</f>
        <v/>
      </c>
      <c r="AJ757" s="3" t="str">
        <f t="shared" si="104"/>
        <v/>
      </c>
      <c r="AU757" s="3" t="str">
        <f t="shared" si="106"/>
        <v/>
      </c>
      <c r="AV757" s="3" t="str">
        <f t="shared" si="105"/>
        <v/>
      </c>
    </row>
    <row r="758" spans="5:48" x14ac:dyDescent="0.3">
      <c r="E758" s="3">
        <v>0</v>
      </c>
      <c r="P758" s="3" t="str">
        <f t="shared" si="99"/>
        <v/>
      </c>
      <c r="Q758" s="3" t="str">
        <f t="shared" si="100"/>
        <v/>
      </c>
      <c r="R758" s="3" t="str">
        <f t="shared" si="101"/>
        <v/>
      </c>
      <c r="S758" s="3" t="str">
        <f t="shared" si="102"/>
        <v/>
      </c>
      <c r="V758" s="3" t="str">
        <f t="shared" si="103"/>
        <v/>
      </c>
      <c r="AG758" s="3" t="str">
        <f>_xlfn.IFNA(IF(VLOOKUP(A758,$J$2:$M$200,4,0) &lt;&gt; 0, VLOOKUP(A758,$J$2:$M$200,4,0), ""),"")</f>
        <v/>
      </c>
      <c r="AH758" s="3" t="str">
        <f>_xlfn.IFNA(IF(VLOOKUP(B758,$J$2:$M$200,4,0) &lt;&gt; 0, VLOOKUP(B758,$J$2:$M$200,4,0), ""),"")</f>
        <v/>
      </c>
      <c r="AI758" s="3" t="str">
        <f>IF(AND(AG758&lt;&gt;"",AH758&lt;&gt;"", AG758&lt;&gt;AH758),C758,"")</f>
        <v/>
      </c>
      <c r="AJ758" s="3" t="str">
        <f t="shared" si="104"/>
        <v/>
      </c>
      <c r="AU758" s="3" t="str">
        <f t="shared" si="106"/>
        <v/>
      </c>
      <c r="AV758" s="3" t="str">
        <f t="shared" si="105"/>
        <v/>
      </c>
    </row>
    <row r="759" spans="5:48" x14ac:dyDescent="0.3">
      <c r="E759" s="3">
        <v>0</v>
      </c>
      <c r="P759" s="3" t="str">
        <f t="shared" si="99"/>
        <v/>
      </c>
      <c r="Q759" s="3" t="str">
        <f t="shared" si="100"/>
        <v/>
      </c>
      <c r="R759" s="3" t="str">
        <f t="shared" si="101"/>
        <v/>
      </c>
      <c r="S759" s="3" t="str">
        <f t="shared" si="102"/>
        <v/>
      </c>
      <c r="V759" s="3" t="str">
        <f t="shared" si="103"/>
        <v/>
      </c>
      <c r="AG759" s="3" t="str">
        <f>_xlfn.IFNA(IF(VLOOKUP(A759,$J$2:$M$200,4,0) &lt;&gt; 0, VLOOKUP(A759,$J$2:$M$200,4,0), ""),"")</f>
        <v/>
      </c>
      <c r="AH759" s="3" t="str">
        <f>_xlfn.IFNA(IF(VLOOKUP(B759,$J$2:$M$200,4,0) &lt;&gt; 0, VLOOKUP(B759,$J$2:$M$200,4,0), ""),"")</f>
        <v/>
      </c>
      <c r="AI759" s="3" t="str">
        <f>IF(AND(AG759&lt;&gt;"",AH759&lt;&gt;"", AG759&lt;&gt;AH759),C759,"")</f>
        <v/>
      </c>
      <c r="AJ759" s="3" t="str">
        <f t="shared" si="104"/>
        <v/>
      </c>
      <c r="AU759" s="3" t="str">
        <f t="shared" si="106"/>
        <v/>
      </c>
      <c r="AV759" s="3" t="str">
        <f t="shared" si="105"/>
        <v/>
      </c>
    </row>
    <row r="760" spans="5:48" x14ac:dyDescent="0.3">
      <c r="E760" s="3">
        <v>0</v>
      </c>
      <c r="P760" s="3" t="str">
        <f t="shared" si="99"/>
        <v/>
      </c>
      <c r="Q760" s="3" t="str">
        <f t="shared" si="100"/>
        <v/>
      </c>
      <c r="R760" s="3" t="str">
        <f t="shared" si="101"/>
        <v/>
      </c>
      <c r="S760" s="3" t="str">
        <f t="shared" si="102"/>
        <v/>
      </c>
      <c r="V760" s="3" t="str">
        <f t="shared" si="103"/>
        <v/>
      </c>
      <c r="AG760" s="3" t="str">
        <f>_xlfn.IFNA(IF(VLOOKUP(A760,$J$2:$M$200,4,0) &lt;&gt; 0, VLOOKUP(A760,$J$2:$M$200,4,0), ""),"")</f>
        <v/>
      </c>
      <c r="AH760" s="3" t="str">
        <f>_xlfn.IFNA(IF(VLOOKUP(B760,$J$2:$M$200,4,0) &lt;&gt; 0, VLOOKUP(B760,$J$2:$M$200,4,0), ""),"")</f>
        <v/>
      </c>
      <c r="AI760" s="3" t="str">
        <f>IF(AND(AG760&lt;&gt;"",AH760&lt;&gt;"", AG760&lt;&gt;AH760),C760,"")</f>
        <v/>
      </c>
      <c r="AJ760" s="3" t="str">
        <f t="shared" si="104"/>
        <v/>
      </c>
      <c r="AU760" s="3" t="str">
        <f t="shared" si="106"/>
        <v/>
      </c>
      <c r="AV760" s="3" t="str">
        <f t="shared" si="105"/>
        <v/>
      </c>
    </row>
    <row r="761" spans="5:48" x14ac:dyDescent="0.3">
      <c r="E761" s="3">
        <v>0</v>
      </c>
      <c r="P761" s="3" t="str">
        <f t="shared" si="99"/>
        <v/>
      </c>
      <c r="Q761" s="3" t="str">
        <f t="shared" si="100"/>
        <v/>
      </c>
      <c r="R761" s="3" t="str">
        <f t="shared" si="101"/>
        <v/>
      </c>
      <c r="S761" s="3" t="str">
        <f t="shared" si="102"/>
        <v/>
      </c>
      <c r="V761" s="3" t="str">
        <f t="shared" si="103"/>
        <v/>
      </c>
      <c r="AG761" s="3" t="str">
        <f>_xlfn.IFNA(IF(VLOOKUP(A761,$J$2:$M$200,4,0) &lt;&gt; 0, VLOOKUP(A761,$J$2:$M$200,4,0), ""),"")</f>
        <v/>
      </c>
      <c r="AH761" s="3" t="str">
        <f>_xlfn.IFNA(IF(VLOOKUP(B761,$J$2:$M$200,4,0) &lt;&gt; 0, VLOOKUP(B761,$J$2:$M$200,4,0), ""),"")</f>
        <v/>
      </c>
      <c r="AI761" s="3" t="str">
        <f>IF(AND(AG761&lt;&gt;"",AH761&lt;&gt;"", AG761&lt;&gt;AH761),C761,"")</f>
        <v/>
      </c>
      <c r="AJ761" s="3" t="str">
        <f t="shared" si="104"/>
        <v/>
      </c>
      <c r="AU761" s="3" t="str">
        <f t="shared" si="106"/>
        <v/>
      </c>
      <c r="AV761" s="3" t="str">
        <f t="shared" si="105"/>
        <v/>
      </c>
    </row>
    <row r="762" spans="5:48" x14ac:dyDescent="0.3">
      <c r="E762" s="3">
        <v>0</v>
      </c>
      <c r="P762" s="3" t="str">
        <f t="shared" si="99"/>
        <v/>
      </c>
      <c r="Q762" s="3" t="str">
        <f t="shared" si="100"/>
        <v/>
      </c>
      <c r="R762" s="3" t="str">
        <f t="shared" si="101"/>
        <v/>
      </c>
      <c r="S762" s="3" t="str">
        <f t="shared" si="102"/>
        <v/>
      </c>
      <c r="V762" s="3" t="str">
        <f t="shared" si="103"/>
        <v/>
      </c>
      <c r="AG762" s="3" t="str">
        <f>_xlfn.IFNA(IF(VLOOKUP(A762,$J$2:$M$200,4,0) &lt;&gt; 0, VLOOKUP(A762,$J$2:$M$200,4,0), ""),"")</f>
        <v/>
      </c>
      <c r="AH762" s="3" t="str">
        <f>_xlfn.IFNA(IF(VLOOKUP(B762,$J$2:$M$200,4,0) &lt;&gt; 0, VLOOKUP(B762,$J$2:$M$200,4,0), ""),"")</f>
        <v/>
      </c>
      <c r="AI762" s="3" t="str">
        <f>IF(AND(AG762&lt;&gt;"",AH762&lt;&gt;"", AG762&lt;&gt;AH762),C762,"")</f>
        <v/>
      </c>
      <c r="AJ762" s="3" t="str">
        <f t="shared" si="104"/>
        <v/>
      </c>
      <c r="AU762" s="3" t="str">
        <f t="shared" si="106"/>
        <v/>
      </c>
      <c r="AV762" s="3" t="str">
        <f t="shared" si="105"/>
        <v/>
      </c>
    </row>
    <row r="763" spans="5:48" x14ac:dyDescent="0.3">
      <c r="E763" s="3">
        <v>0</v>
      </c>
      <c r="P763" s="3" t="str">
        <f t="shared" si="99"/>
        <v/>
      </c>
      <c r="Q763" s="3" t="str">
        <f t="shared" si="100"/>
        <v/>
      </c>
      <c r="R763" s="3" t="str">
        <f t="shared" si="101"/>
        <v/>
      </c>
      <c r="S763" s="3" t="str">
        <f t="shared" si="102"/>
        <v/>
      </c>
      <c r="V763" s="3" t="str">
        <f t="shared" si="103"/>
        <v/>
      </c>
      <c r="AG763" s="3" t="str">
        <f>_xlfn.IFNA(IF(VLOOKUP(A763,$J$2:$M$200,4,0) &lt;&gt; 0, VLOOKUP(A763,$J$2:$M$200,4,0), ""),"")</f>
        <v/>
      </c>
      <c r="AH763" s="3" t="str">
        <f>_xlfn.IFNA(IF(VLOOKUP(B763,$J$2:$M$200,4,0) &lt;&gt; 0, VLOOKUP(B763,$J$2:$M$200,4,0), ""),"")</f>
        <v/>
      </c>
      <c r="AI763" s="3" t="str">
        <f>IF(AND(AG763&lt;&gt;"",AH763&lt;&gt;"", AG763&lt;&gt;AH763),C763,"")</f>
        <v/>
      </c>
      <c r="AJ763" s="3" t="str">
        <f t="shared" si="104"/>
        <v/>
      </c>
      <c r="AU763" s="3" t="str">
        <f t="shared" si="106"/>
        <v/>
      </c>
      <c r="AV763" s="3" t="str">
        <f t="shared" si="105"/>
        <v/>
      </c>
    </row>
    <row r="764" spans="5:48" x14ac:dyDescent="0.3">
      <c r="E764" s="3">
        <v>0</v>
      </c>
      <c r="P764" s="3" t="str">
        <f t="shared" si="99"/>
        <v/>
      </c>
      <c r="Q764" s="3" t="str">
        <f t="shared" si="100"/>
        <v/>
      </c>
      <c r="R764" s="3" t="str">
        <f t="shared" si="101"/>
        <v/>
      </c>
      <c r="S764" s="3" t="str">
        <f t="shared" si="102"/>
        <v/>
      </c>
      <c r="V764" s="3" t="str">
        <f t="shared" si="103"/>
        <v/>
      </c>
      <c r="AG764" s="3" t="str">
        <f>_xlfn.IFNA(IF(VLOOKUP(A764,$J$2:$M$200,4,0) &lt;&gt; 0, VLOOKUP(A764,$J$2:$M$200,4,0), ""),"")</f>
        <v/>
      </c>
      <c r="AH764" s="3" t="str">
        <f>_xlfn.IFNA(IF(VLOOKUP(B764,$J$2:$M$200,4,0) &lt;&gt; 0, VLOOKUP(B764,$J$2:$M$200,4,0), ""),"")</f>
        <v/>
      </c>
      <c r="AI764" s="3" t="str">
        <f>IF(AND(AG764&lt;&gt;"",AH764&lt;&gt;"", AG764&lt;&gt;AH764),C764,"")</f>
        <v/>
      </c>
      <c r="AJ764" s="3" t="str">
        <f t="shared" si="104"/>
        <v/>
      </c>
      <c r="AU764" s="3" t="str">
        <f t="shared" si="106"/>
        <v/>
      </c>
      <c r="AV764" s="3" t="str">
        <f t="shared" si="105"/>
        <v/>
      </c>
    </row>
    <row r="765" spans="5:48" x14ac:dyDescent="0.3">
      <c r="E765" s="3">
        <v>0</v>
      </c>
      <c r="P765" s="3" t="str">
        <f t="shared" si="99"/>
        <v/>
      </c>
      <c r="Q765" s="3" t="str">
        <f t="shared" si="100"/>
        <v/>
      </c>
      <c r="R765" s="3" t="str">
        <f t="shared" si="101"/>
        <v/>
      </c>
      <c r="S765" s="3" t="str">
        <f t="shared" si="102"/>
        <v/>
      </c>
      <c r="V765" s="3" t="str">
        <f t="shared" si="103"/>
        <v/>
      </c>
      <c r="AG765" s="3" t="str">
        <f>_xlfn.IFNA(IF(VLOOKUP(A765,$J$2:$M$200,4,0) &lt;&gt; 0, VLOOKUP(A765,$J$2:$M$200,4,0), ""),"")</f>
        <v/>
      </c>
      <c r="AH765" s="3" t="str">
        <f>_xlfn.IFNA(IF(VLOOKUP(B765,$J$2:$M$200,4,0) &lt;&gt; 0, VLOOKUP(B765,$J$2:$M$200,4,0), ""),"")</f>
        <v/>
      </c>
      <c r="AI765" s="3" t="str">
        <f>IF(AND(AG765&lt;&gt;"",AH765&lt;&gt;"", AG765&lt;&gt;AH765),C765,"")</f>
        <v/>
      </c>
      <c r="AJ765" s="3" t="str">
        <f t="shared" si="104"/>
        <v/>
      </c>
      <c r="AU765" s="3" t="str">
        <f t="shared" si="106"/>
        <v/>
      </c>
      <c r="AV765" s="3" t="str">
        <f t="shared" si="105"/>
        <v/>
      </c>
    </row>
    <row r="766" spans="5:48" x14ac:dyDescent="0.3">
      <c r="E766" s="3">
        <v>0</v>
      </c>
      <c r="P766" s="3" t="str">
        <f t="shared" si="99"/>
        <v/>
      </c>
      <c r="Q766" s="3" t="str">
        <f t="shared" si="100"/>
        <v/>
      </c>
      <c r="R766" s="3" t="str">
        <f t="shared" si="101"/>
        <v/>
      </c>
      <c r="S766" s="3" t="str">
        <f t="shared" si="102"/>
        <v/>
      </c>
      <c r="V766" s="3" t="str">
        <f t="shared" si="103"/>
        <v/>
      </c>
      <c r="AG766" s="3" t="str">
        <f>_xlfn.IFNA(IF(VLOOKUP(A766,$J$2:$M$200,4,0) &lt;&gt; 0, VLOOKUP(A766,$J$2:$M$200,4,0), ""),"")</f>
        <v/>
      </c>
      <c r="AH766" s="3" t="str">
        <f>_xlfn.IFNA(IF(VLOOKUP(B766,$J$2:$M$200,4,0) &lt;&gt; 0, VLOOKUP(B766,$J$2:$M$200,4,0), ""),"")</f>
        <v/>
      </c>
      <c r="AI766" s="3" t="str">
        <f>IF(AND(AG766&lt;&gt;"",AH766&lt;&gt;"", AG766&lt;&gt;AH766),C766,"")</f>
        <v/>
      </c>
      <c r="AJ766" s="3" t="str">
        <f t="shared" si="104"/>
        <v/>
      </c>
      <c r="AU766" s="3" t="str">
        <f t="shared" si="106"/>
        <v/>
      </c>
      <c r="AV766" s="3" t="str">
        <f t="shared" si="105"/>
        <v/>
      </c>
    </row>
    <row r="767" spans="5:48" x14ac:dyDescent="0.3">
      <c r="E767" s="3">
        <v>0</v>
      </c>
      <c r="P767" s="3" t="str">
        <f t="shared" si="99"/>
        <v/>
      </c>
      <c r="Q767" s="3" t="str">
        <f t="shared" si="100"/>
        <v/>
      </c>
      <c r="R767" s="3" t="str">
        <f t="shared" si="101"/>
        <v/>
      </c>
      <c r="S767" s="3" t="str">
        <f t="shared" si="102"/>
        <v/>
      </c>
      <c r="V767" s="3" t="str">
        <f t="shared" si="103"/>
        <v/>
      </c>
      <c r="AG767" s="3" t="str">
        <f>_xlfn.IFNA(IF(VLOOKUP(A767,$J$2:$M$200,4,0) &lt;&gt; 0, VLOOKUP(A767,$J$2:$M$200,4,0), ""),"")</f>
        <v/>
      </c>
      <c r="AH767" s="3" t="str">
        <f>_xlfn.IFNA(IF(VLOOKUP(B767,$J$2:$M$200,4,0) &lt;&gt; 0, VLOOKUP(B767,$J$2:$M$200,4,0), ""),"")</f>
        <v/>
      </c>
      <c r="AI767" s="3" t="str">
        <f>IF(AND(AG767&lt;&gt;"",AH767&lt;&gt;"", AG767&lt;&gt;AH767),C767,"")</f>
        <v/>
      </c>
      <c r="AJ767" s="3" t="str">
        <f t="shared" si="104"/>
        <v/>
      </c>
      <c r="AU767" s="3" t="str">
        <f t="shared" si="106"/>
        <v/>
      </c>
      <c r="AV767" s="3" t="str">
        <f t="shared" si="105"/>
        <v/>
      </c>
    </row>
    <row r="768" spans="5:48" x14ac:dyDescent="0.3">
      <c r="E768" s="3">
        <v>0</v>
      </c>
      <c r="P768" s="3" t="str">
        <f t="shared" si="99"/>
        <v/>
      </c>
      <c r="Q768" s="3" t="str">
        <f t="shared" si="100"/>
        <v/>
      </c>
      <c r="R768" s="3" t="str">
        <f t="shared" si="101"/>
        <v/>
      </c>
      <c r="S768" s="3" t="str">
        <f t="shared" si="102"/>
        <v/>
      </c>
      <c r="V768" s="3" t="str">
        <f t="shared" si="103"/>
        <v/>
      </c>
      <c r="AG768" s="3" t="str">
        <f>_xlfn.IFNA(IF(VLOOKUP(A768,$J$2:$M$200,4,0) &lt;&gt; 0, VLOOKUP(A768,$J$2:$M$200,4,0), ""),"")</f>
        <v/>
      </c>
      <c r="AH768" s="3" t="str">
        <f>_xlfn.IFNA(IF(VLOOKUP(B768,$J$2:$M$200,4,0) &lt;&gt; 0, VLOOKUP(B768,$J$2:$M$200,4,0), ""),"")</f>
        <v/>
      </c>
      <c r="AI768" s="3" t="str">
        <f>IF(AND(AG768&lt;&gt;"",AH768&lt;&gt;"", AG768&lt;&gt;AH768),C768,"")</f>
        <v/>
      </c>
      <c r="AJ768" s="3" t="str">
        <f t="shared" si="104"/>
        <v/>
      </c>
      <c r="AU768" s="3" t="str">
        <f t="shared" si="106"/>
        <v/>
      </c>
      <c r="AV768" s="3" t="str">
        <f t="shared" si="105"/>
        <v/>
      </c>
    </row>
    <row r="769" spans="5:48" x14ac:dyDescent="0.3">
      <c r="E769" s="3">
        <v>0</v>
      </c>
      <c r="P769" s="3" t="str">
        <f t="shared" si="99"/>
        <v/>
      </c>
      <c r="Q769" s="3" t="str">
        <f t="shared" si="100"/>
        <v/>
      </c>
      <c r="R769" s="3" t="str">
        <f t="shared" si="101"/>
        <v/>
      </c>
      <c r="S769" s="3" t="str">
        <f t="shared" si="102"/>
        <v/>
      </c>
      <c r="V769" s="3" t="str">
        <f t="shared" si="103"/>
        <v/>
      </c>
      <c r="AG769" s="3" t="str">
        <f>_xlfn.IFNA(IF(VLOOKUP(A769,$J$2:$M$200,4,0) &lt;&gt; 0, VLOOKUP(A769,$J$2:$M$200,4,0), ""),"")</f>
        <v/>
      </c>
      <c r="AH769" s="3" t="str">
        <f>_xlfn.IFNA(IF(VLOOKUP(B769,$J$2:$M$200,4,0) &lt;&gt; 0, VLOOKUP(B769,$J$2:$M$200,4,0), ""),"")</f>
        <v/>
      </c>
      <c r="AI769" s="3" t="str">
        <f>IF(AND(AG769&lt;&gt;"",AH769&lt;&gt;"", AG769&lt;&gt;AH769),C769,"")</f>
        <v/>
      </c>
      <c r="AJ769" s="3" t="str">
        <f t="shared" si="104"/>
        <v/>
      </c>
      <c r="AU769" s="3" t="str">
        <f t="shared" si="106"/>
        <v/>
      </c>
      <c r="AV769" s="3" t="str">
        <f t="shared" si="105"/>
        <v/>
      </c>
    </row>
    <row r="770" spans="5:48" x14ac:dyDescent="0.3">
      <c r="E770" s="3">
        <v>0</v>
      </c>
      <c r="P770" s="3" t="str">
        <f t="shared" ref="P770:P833" si="107">_xlfn.IFNA(IF(VLOOKUP(A770,$J$2:$M$200,3,0) &lt;&gt; 0, VLOOKUP(A770,$J$2:$M$200,3,0), ""),"")</f>
        <v/>
      </c>
      <c r="Q770" s="3" t="str">
        <f t="shared" si="100"/>
        <v/>
      </c>
      <c r="R770" s="3" t="str">
        <f t="shared" si="101"/>
        <v/>
      </c>
      <c r="S770" s="3" t="str">
        <f t="shared" si="102"/>
        <v/>
      </c>
      <c r="V770" s="3" t="str">
        <f t="shared" si="103"/>
        <v/>
      </c>
      <c r="AG770" s="3" t="str">
        <f>_xlfn.IFNA(IF(VLOOKUP(A770,$J$2:$M$200,4,0) &lt;&gt; 0, VLOOKUP(A770,$J$2:$M$200,4,0), ""),"")</f>
        <v/>
      </c>
      <c r="AH770" s="3" t="str">
        <f>_xlfn.IFNA(IF(VLOOKUP(B770,$J$2:$M$200,4,0) &lt;&gt; 0, VLOOKUP(B770,$J$2:$M$200,4,0), ""),"")</f>
        <v/>
      </c>
      <c r="AI770" s="3" t="str">
        <f>IF(AND(AG770&lt;&gt;"",AH770&lt;&gt;"", AG770&lt;&gt;AH770),C770,"")</f>
        <v/>
      </c>
      <c r="AJ770" s="3" t="str">
        <f t="shared" si="104"/>
        <v/>
      </c>
      <c r="AU770" s="3" t="str">
        <f t="shared" si="106"/>
        <v/>
      </c>
      <c r="AV770" s="3" t="str">
        <f t="shared" si="105"/>
        <v/>
      </c>
    </row>
    <row r="771" spans="5:48" x14ac:dyDescent="0.3">
      <c r="E771" s="3">
        <v>0</v>
      </c>
      <c r="P771" s="3" t="str">
        <f t="shared" si="107"/>
        <v/>
      </c>
      <c r="Q771" s="3" t="str">
        <f t="shared" ref="Q771:Q834" si="108">_xlfn.IFNA(IF(VLOOKUP(B771,$J$2:$M$200,3,0) &lt;&gt; 0, VLOOKUP(B771,$J$2:$M$200,3,0), ""),"")</f>
        <v/>
      </c>
      <c r="R771" s="3" t="str">
        <f t="shared" ref="R771:R834" si="109">IF(AND(P771&lt;&gt;"",Q771&lt;&gt;"", P771&lt;&gt;Q771),C771,"")</f>
        <v/>
      </c>
      <c r="S771" s="3" t="str">
        <f t="shared" ref="S771:S834" si="110">IF(R771&lt;&gt;"",_xlfn.CONCAT(P771," - ",Q771),"")</f>
        <v/>
      </c>
      <c r="V771" s="3" t="str">
        <f t="shared" ref="V771:V834" si="111">IF(U771&lt;&gt;"",SUMIFS(R:R,S:S,U771),"")</f>
        <v/>
      </c>
      <c r="AG771" s="3" t="str">
        <f>_xlfn.IFNA(IF(VLOOKUP(A771,$J$2:$M$200,4,0) &lt;&gt; 0, VLOOKUP(A771,$J$2:$M$200,4,0), ""),"")</f>
        <v/>
      </c>
      <c r="AH771" s="3" t="str">
        <f>_xlfn.IFNA(IF(VLOOKUP(B771,$J$2:$M$200,4,0) &lt;&gt; 0, VLOOKUP(B771,$J$2:$M$200,4,0), ""),"")</f>
        <v/>
      </c>
      <c r="AI771" s="3" t="str">
        <f>IF(AND(AG771&lt;&gt;"",AH771&lt;&gt;"", AG771&lt;&gt;AH771),C771,"")</f>
        <v/>
      </c>
      <c r="AJ771" s="3" t="str">
        <f t="shared" ref="AJ771:AJ834" si="112">IF(AI771&lt;&gt;"",_xlfn.CONCAT(AG771," To ",AH771),"")</f>
        <v/>
      </c>
      <c r="AU771" s="3" t="str">
        <f t="shared" si="106"/>
        <v/>
      </c>
      <c r="AV771" s="3" t="str">
        <f t="shared" ref="AV771:AV834" si="113">IF(AU771&lt;&gt;"",_xlfn.CONCAT(AG771," To ",AH771),"")</f>
        <v/>
      </c>
    </row>
    <row r="772" spans="5:48" x14ac:dyDescent="0.3">
      <c r="E772" s="3">
        <v>0</v>
      </c>
      <c r="P772" s="3" t="str">
        <f t="shared" si="107"/>
        <v/>
      </c>
      <c r="Q772" s="3" t="str">
        <f t="shared" si="108"/>
        <v/>
      </c>
      <c r="R772" s="3" t="str">
        <f t="shared" si="109"/>
        <v/>
      </c>
      <c r="S772" s="3" t="str">
        <f t="shared" si="110"/>
        <v/>
      </c>
      <c r="V772" s="3" t="str">
        <f t="shared" si="111"/>
        <v/>
      </c>
      <c r="AG772" s="3" t="str">
        <f>_xlfn.IFNA(IF(VLOOKUP(A772,$J$2:$M$200,4,0) &lt;&gt; 0, VLOOKUP(A772,$J$2:$M$200,4,0), ""),"")</f>
        <v/>
      </c>
      <c r="AH772" s="3" t="str">
        <f>_xlfn.IFNA(IF(VLOOKUP(B772,$J$2:$M$200,4,0) &lt;&gt; 0, VLOOKUP(B772,$J$2:$M$200,4,0), ""),"")</f>
        <v/>
      </c>
      <c r="AI772" s="3" t="str">
        <f>IF(AND(AG772&lt;&gt;"",AH772&lt;&gt;"", AG772&lt;&gt;AH772),C772,"")</f>
        <v/>
      </c>
      <c r="AJ772" s="3" t="str">
        <f t="shared" si="112"/>
        <v/>
      </c>
      <c r="AU772" s="3" t="str">
        <f t="shared" si="106"/>
        <v/>
      </c>
      <c r="AV772" s="3" t="str">
        <f t="shared" si="113"/>
        <v/>
      </c>
    </row>
    <row r="773" spans="5:48" x14ac:dyDescent="0.3">
      <c r="E773" s="3">
        <v>0</v>
      </c>
      <c r="P773" s="3" t="str">
        <f t="shared" si="107"/>
        <v/>
      </c>
      <c r="Q773" s="3" t="str">
        <f t="shared" si="108"/>
        <v/>
      </c>
      <c r="R773" s="3" t="str">
        <f t="shared" si="109"/>
        <v/>
      </c>
      <c r="S773" s="3" t="str">
        <f t="shared" si="110"/>
        <v/>
      </c>
      <c r="V773" s="3" t="str">
        <f t="shared" si="111"/>
        <v/>
      </c>
      <c r="AG773" s="3" t="str">
        <f>_xlfn.IFNA(IF(VLOOKUP(A773,$J$2:$M$200,4,0) &lt;&gt; 0, VLOOKUP(A773,$J$2:$M$200,4,0), ""),"")</f>
        <v/>
      </c>
      <c r="AH773" s="3" t="str">
        <f>_xlfn.IFNA(IF(VLOOKUP(B773,$J$2:$M$200,4,0) &lt;&gt; 0, VLOOKUP(B773,$J$2:$M$200,4,0), ""),"")</f>
        <v/>
      </c>
      <c r="AI773" s="3" t="str">
        <f>IF(AND(AG773&lt;&gt;"",AH773&lt;&gt;"", AG773&lt;&gt;AH773),C773,"")</f>
        <v/>
      </c>
      <c r="AJ773" s="3" t="str">
        <f t="shared" si="112"/>
        <v/>
      </c>
      <c r="AU773" s="3" t="str">
        <f t="shared" si="106"/>
        <v/>
      </c>
      <c r="AV773" s="3" t="str">
        <f t="shared" si="113"/>
        <v/>
      </c>
    </row>
    <row r="774" spans="5:48" x14ac:dyDescent="0.3">
      <c r="E774" s="3">
        <v>0</v>
      </c>
      <c r="P774" s="3" t="str">
        <f t="shared" si="107"/>
        <v/>
      </c>
      <c r="Q774" s="3" t="str">
        <f t="shared" si="108"/>
        <v/>
      </c>
      <c r="R774" s="3" t="str">
        <f t="shared" si="109"/>
        <v/>
      </c>
      <c r="S774" s="3" t="str">
        <f t="shared" si="110"/>
        <v/>
      </c>
      <c r="V774" s="3" t="str">
        <f t="shared" si="111"/>
        <v/>
      </c>
      <c r="AG774" s="3" t="str">
        <f>_xlfn.IFNA(IF(VLOOKUP(A774,$J$2:$M$200,4,0) &lt;&gt; 0, VLOOKUP(A774,$J$2:$M$200,4,0), ""),"")</f>
        <v/>
      </c>
      <c r="AH774" s="3" t="str">
        <f>_xlfn.IFNA(IF(VLOOKUP(B774,$J$2:$M$200,4,0) &lt;&gt; 0, VLOOKUP(B774,$J$2:$M$200,4,0), ""),"")</f>
        <v/>
      </c>
      <c r="AI774" s="3" t="str">
        <f>IF(AND(AG774&lt;&gt;"",AH774&lt;&gt;"", AG774&lt;&gt;AH774),C774,"")</f>
        <v/>
      </c>
      <c r="AJ774" s="3" t="str">
        <f t="shared" si="112"/>
        <v/>
      </c>
      <c r="AU774" s="3" t="str">
        <f t="shared" si="106"/>
        <v/>
      </c>
      <c r="AV774" s="3" t="str">
        <f t="shared" si="113"/>
        <v/>
      </c>
    </row>
    <row r="775" spans="5:48" x14ac:dyDescent="0.3">
      <c r="E775" s="3">
        <v>0</v>
      </c>
      <c r="P775" s="3" t="str">
        <f t="shared" si="107"/>
        <v/>
      </c>
      <c r="Q775" s="3" t="str">
        <f t="shared" si="108"/>
        <v/>
      </c>
      <c r="R775" s="3" t="str">
        <f t="shared" si="109"/>
        <v/>
      </c>
      <c r="S775" s="3" t="str">
        <f t="shared" si="110"/>
        <v/>
      </c>
      <c r="V775" s="3" t="str">
        <f t="shared" si="111"/>
        <v/>
      </c>
      <c r="AG775" s="3" t="str">
        <f>_xlfn.IFNA(IF(VLOOKUP(A775,$J$2:$M$200,4,0) &lt;&gt; 0, VLOOKUP(A775,$J$2:$M$200,4,0), ""),"")</f>
        <v/>
      </c>
      <c r="AH775" s="3" t="str">
        <f>_xlfn.IFNA(IF(VLOOKUP(B775,$J$2:$M$200,4,0) &lt;&gt; 0, VLOOKUP(B775,$J$2:$M$200,4,0), ""),"")</f>
        <v/>
      </c>
      <c r="AI775" s="3" t="str">
        <f>IF(AND(AG775&lt;&gt;"",AH775&lt;&gt;"", AG775&lt;&gt;AH775),C775,"")</f>
        <v/>
      </c>
      <c r="AJ775" s="3" t="str">
        <f t="shared" si="112"/>
        <v/>
      </c>
      <c r="AU775" s="3" t="str">
        <f t="shared" si="106"/>
        <v/>
      </c>
      <c r="AV775" s="3" t="str">
        <f t="shared" si="113"/>
        <v/>
      </c>
    </row>
    <row r="776" spans="5:48" x14ac:dyDescent="0.3">
      <c r="E776" s="3">
        <v>0</v>
      </c>
      <c r="P776" s="3" t="str">
        <f t="shared" si="107"/>
        <v/>
      </c>
      <c r="Q776" s="3" t="str">
        <f t="shared" si="108"/>
        <v/>
      </c>
      <c r="R776" s="3" t="str">
        <f t="shared" si="109"/>
        <v/>
      </c>
      <c r="S776" s="3" t="str">
        <f t="shared" si="110"/>
        <v/>
      </c>
      <c r="V776" s="3" t="str">
        <f t="shared" si="111"/>
        <v/>
      </c>
      <c r="AG776" s="3" t="str">
        <f>_xlfn.IFNA(IF(VLOOKUP(A776,$J$2:$M$200,4,0) &lt;&gt; 0, VLOOKUP(A776,$J$2:$M$200,4,0), ""),"")</f>
        <v/>
      </c>
      <c r="AH776" s="3" t="str">
        <f>_xlfn.IFNA(IF(VLOOKUP(B776,$J$2:$M$200,4,0) &lt;&gt; 0, VLOOKUP(B776,$J$2:$M$200,4,0), ""),"")</f>
        <v/>
      </c>
      <c r="AI776" s="3" t="str">
        <f>IF(AND(AG776&lt;&gt;"",AH776&lt;&gt;"", AG776&lt;&gt;AH776),C776,"")</f>
        <v/>
      </c>
      <c r="AJ776" s="3" t="str">
        <f t="shared" si="112"/>
        <v/>
      </c>
      <c r="AU776" s="3" t="str">
        <f t="shared" si="106"/>
        <v/>
      </c>
      <c r="AV776" s="3" t="str">
        <f t="shared" si="113"/>
        <v/>
      </c>
    </row>
    <row r="777" spans="5:48" x14ac:dyDescent="0.3">
      <c r="E777" s="3">
        <v>0</v>
      </c>
      <c r="P777" s="3" t="str">
        <f t="shared" si="107"/>
        <v/>
      </c>
      <c r="Q777" s="3" t="str">
        <f t="shared" si="108"/>
        <v/>
      </c>
      <c r="R777" s="3" t="str">
        <f t="shared" si="109"/>
        <v/>
      </c>
      <c r="S777" s="3" t="str">
        <f t="shared" si="110"/>
        <v/>
      </c>
      <c r="V777" s="3" t="str">
        <f t="shared" si="111"/>
        <v/>
      </c>
      <c r="AG777" s="3" t="str">
        <f>_xlfn.IFNA(IF(VLOOKUP(A777,$J$2:$M$200,4,0) &lt;&gt; 0, VLOOKUP(A777,$J$2:$M$200,4,0), ""),"")</f>
        <v/>
      </c>
      <c r="AH777" s="3" t="str">
        <f>_xlfn.IFNA(IF(VLOOKUP(B777,$J$2:$M$200,4,0) &lt;&gt; 0, VLOOKUP(B777,$J$2:$M$200,4,0), ""),"")</f>
        <v/>
      </c>
      <c r="AI777" s="3" t="str">
        <f>IF(AND(AG777&lt;&gt;"",AH777&lt;&gt;"", AG777&lt;&gt;AH777),C777,"")</f>
        <v/>
      </c>
      <c r="AJ777" s="3" t="str">
        <f t="shared" si="112"/>
        <v/>
      </c>
      <c r="AU777" s="3" t="str">
        <f t="shared" si="106"/>
        <v/>
      </c>
      <c r="AV777" s="3" t="str">
        <f t="shared" si="113"/>
        <v/>
      </c>
    </row>
    <row r="778" spans="5:48" x14ac:dyDescent="0.3">
      <c r="E778" s="3">
        <v>0</v>
      </c>
      <c r="P778" s="3" t="str">
        <f t="shared" si="107"/>
        <v/>
      </c>
      <c r="Q778" s="3" t="str">
        <f t="shared" si="108"/>
        <v/>
      </c>
      <c r="R778" s="3" t="str">
        <f t="shared" si="109"/>
        <v/>
      </c>
      <c r="S778" s="3" t="str">
        <f t="shared" si="110"/>
        <v/>
      </c>
      <c r="V778" s="3" t="str">
        <f t="shared" si="111"/>
        <v/>
      </c>
      <c r="AG778" s="3" t="str">
        <f>_xlfn.IFNA(IF(VLOOKUP(A778,$J$2:$M$200,4,0) &lt;&gt; 0, VLOOKUP(A778,$J$2:$M$200,4,0), ""),"")</f>
        <v/>
      </c>
      <c r="AH778" s="3" t="str">
        <f>_xlfn.IFNA(IF(VLOOKUP(B778,$J$2:$M$200,4,0) &lt;&gt; 0, VLOOKUP(B778,$J$2:$M$200,4,0), ""),"")</f>
        <v/>
      </c>
      <c r="AI778" s="3" t="str">
        <f>IF(AND(AG778&lt;&gt;"",AH778&lt;&gt;"", AG778&lt;&gt;AH778),C778,"")</f>
        <v/>
      </c>
      <c r="AJ778" s="3" t="str">
        <f t="shared" si="112"/>
        <v/>
      </c>
      <c r="AU778" s="3" t="str">
        <f t="shared" si="106"/>
        <v/>
      </c>
      <c r="AV778" s="3" t="str">
        <f t="shared" si="113"/>
        <v/>
      </c>
    </row>
    <row r="779" spans="5:48" x14ac:dyDescent="0.3">
      <c r="E779" s="3">
        <v>0</v>
      </c>
      <c r="P779" s="3" t="str">
        <f t="shared" si="107"/>
        <v/>
      </c>
      <c r="Q779" s="3" t="str">
        <f t="shared" si="108"/>
        <v/>
      </c>
      <c r="R779" s="3" t="str">
        <f t="shared" si="109"/>
        <v/>
      </c>
      <c r="S779" s="3" t="str">
        <f t="shared" si="110"/>
        <v/>
      </c>
      <c r="V779" s="3" t="str">
        <f t="shared" si="111"/>
        <v/>
      </c>
      <c r="AG779" s="3" t="str">
        <f>_xlfn.IFNA(IF(VLOOKUP(A779,$J$2:$M$200,4,0) &lt;&gt; 0, VLOOKUP(A779,$J$2:$M$200,4,0), ""),"")</f>
        <v/>
      </c>
      <c r="AH779" s="3" t="str">
        <f>_xlfn.IFNA(IF(VLOOKUP(B779,$J$2:$M$200,4,0) &lt;&gt; 0, VLOOKUP(B779,$J$2:$M$200,4,0), ""),"")</f>
        <v/>
      </c>
      <c r="AI779" s="3" t="str">
        <f>IF(AND(AG779&lt;&gt;"",AH779&lt;&gt;"", AG779&lt;&gt;AH779),C779,"")</f>
        <v/>
      </c>
      <c r="AJ779" s="3" t="str">
        <f t="shared" si="112"/>
        <v/>
      </c>
      <c r="AU779" s="3" t="str">
        <f t="shared" si="106"/>
        <v/>
      </c>
      <c r="AV779" s="3" t="str">
        <f t="shared" si="113"/>
        <v/>
      </c>
    </row>
    <row r="780" spans="5:48" x14ac:dyDescent="0.3">
      <c r="E780" s="3">
        <v>0</v>
      </c>
      <c r="P780" s="3" t="str">
        <f t="shared" si="107"/>
        <v/>
      </c>
      <c r="Q780" s="3" t="str">
        <f t="shared" si="108"/>
        <v/>
      </c>
      <c r="R780" s="3" t="str">
        <f t="shared" si="109"/>
        <v/>
      </c>
      <c r="S780" s="3" t="str">
        <f t="shared" si="110"/>
        <v/>
      </c>
      <c r="V780" s="3" t="str">
        <f t="shared" si="111"/>
        <v/>
      </c>
      <c r="AG780" s="3" t="str">
        <f>_xlfn.IFNA(IF(VLOOKUP(A780,$J$2:$M$200,4,0) &lt;&gt; 0, VLOOKUP(A780,$J$2:$M$200,4,0), ""),"")</f>
        <v/>
      </c>
      <c r="AH780" s="3" t="str">
        <f>_xlfn.IFNA(IF(VLOOKUP(B780,$J$2:$M$200,4,0) &lt;&gt; 0, VLOOKUP(B780,$J$2:$M$200,4,0), ""),"")</f>
        <v/>
      </c>
      <c r="AI780" s="3" t="str">
        <f>IF(AND(AG780&lt;&gt;"",AH780&lt;&gt;"", AG780&lt;&gt;AH780),C780,"")</f>
        <v/>
      </c>
      <c r="AJ780" s="3" t="str">
        <f t="shared" si="112"/>
        <v/>
      </c>
      <c r="AU780" s="3" t="str">
        <f t="shared" si="106"/>
        <v/>
      </c>
      <c r="AV780" s="3" t="str">
        <f t="shared" si="113"/>
        <v/>
      </c>
    </row>
    <row r="781" spans="5:48" x14ac:dyDescent="0.3">
      <c r="E781" s="3">
        <v>0</v>
      </c>
      <c r="P781" s="3" t="str">
        <f t="shared" si="107"/>
        <v/>
      </c>
      <c r="Q781" s="3" t="str">
        <f t="shared" si="108"/>
        <v/>
      </c>
      <c r="R781" s="3" t="str">
        <f t="shared" si="109"/>
        <v/>
      </c>
      <c r="S781" s="3" t="str">
        <f t="shared" si="110"/>
        <v/>
      </c>
      <c r="V781" s="3" t="str">
        <f t="shared" si="111"/>
        <v/>
      </c>
      <c r="AG781" s="3" t="str">
        <f>_xlfn.IFNA(IF(VLOOKUP(A781,$J$2:$M$200,4,0) &lt;&gt; 0, VLOOKUP(A781,$J$2:$M$200,4,0), ""),"")</f>
        <v/>
      </c>
      <c r="AH781" s="3" t="str">
        <f>_xlfn.IFNA(IF(VLOOKUP(B781,$J$2:$M$200,4,0) &lt;&gt; 0, VLOOKUP(B781,$J$2:$M$200,4,0), ""),"")</f>
        <v/>
      </c>
      <c r="AI781" s="3" t="str">
        <f>IF(AND(AG781&lt;&gt;"",AH781&lt;&gt;"", AG781&lt;&gt;AH781),C781,"")</f>
        <v/>
      </c>
      <c r="AJ781" s="3" t="str">
        <f t="shared" si="112"/>
        <v/>
      </c>
      <c r="AU781" s="3" t="str">
        <f t="shared" si="106"/>
        <v/>
      </c>
      <c r="AV781" s="3" t="str">
        <f t="shared" si="113"/>
        <v/>
      </c>
    </row>
    <row r="782" spans="5:48" x14ac:dyDescent="0.3">
      <c r="E782" s="3">
        <v>0</v>
      </c>
      <c r="P782" s="3" t="str">
        <f t="shared" si="107"/>
        <v/>
      </c>
      <c r="Q782" s="3" t="str">
        <f t="shared" si="108"/>
        <v/>
      </c>
      <c r="R782" s="3" t="str">
        <f t="shared" si="109"/>
        <v/>
      </c>
      <c r="S782" s="3" t="str">
        <f t="shared" si="110"/>
        <v/>
      </c>
      <c r="V782" s="3" t="str">
        <f t="shared" si="111"/>
        <v/>
      </c>
      <c r="AG782" s="3" t="str">
        <f>_xlfn.IFNA(IF(VLOOKUP(A782,$J$2:$M$200,4,0) &lt;&gt; 0, VLOOKUP(A782,$J$2:$M$200,4,0), ""),"")</f>
        <v/>
      </c>
      <c r="AH782" s="3" t="str">
        <f>_xlfn.IFNA(IF(VLOOKUP(B782,$J$2:$M$200,4,0) &lt;&gt; 0, VLOOKUP(B782,$J$2:$M$200,4,0), ""),"")</f>
        <v/>
      </c>
      <c r="AI782" s="3" t="str">
        <f>IF(AND(AG782&lt;&gt;"",AH782&lt;&gt;"", AG782&lt;&gt;AH782),C782,"")</f>
        <v/>
      </c>
      <c r="AJ782" s="3" t="str">
        <f t="shared" si="112"/>
        <v/>
      </c>
      <c r="AU782" s="3" t="str">
        <f t="shared" si="106"/>
        <v/>
      </c>
      <c r="AV782" s="3" t="str">
        <f t="shared" si="113"/>
        <v/>
      </c>
    </row>
    <row r="783" spans="5:48" x14ac:dyDescent="0.3">
      <c r="E783" s="3">
        <v>0</v>
      </c>
      <c r="P783" s="3" t="str">
        <f t="shared" si="107"/>
        <v/>
      </c>
      <c r="Q783" s="3" t="str">
        <f t="shared" si="108"/>
        <v/>
      </c>
      <c r="R783" s="3" t="str">
        <f t="shared" si="109"/>
        <v/>
      </c>
      <c r="S783" s="3" t="str">
        <f t="shared" si="110"/>
        <v/>
      </c>
      <c r="V783" s="3" t="str">
        <f t="shared" si="111"/>
        <v/>
      </c>
      <c r="AG783" s="3" t="str">
        <f>_xlfn.IFNA(IF(VLOOKUP(A783,$J$2:$M$200,4,0) &lt;&gt; 0, VLOOKUP(A783,$J$2:$M$200,4,0), ""),"")</f>
        <v/>
      </c>
      <c r="AH783" s="3" t="str">
        <f>_xlfn.IFNA(IF(VLOOKUP(B783,$J$2:$M$200,4,0) &lt;&gt; 0, VLOOKUP(B783,$J$2:$M$200,4,0), ""),"")</f>
        <v/>
      </c>
      <c r="AI783" s="3" t="str">
        <f>IF(AND(AG783&lt;&gt;"",AH783&lt;&gt;"", AG783&lt;&gt;AH783),C783,"")</f>
        <v/>
      </c>
      <c r="AJ783" s="3" t="str">
        <f t="shared" si="112"/>
        <v/>
      </c>
      <c r="AU783" s="3" t="str">
        <f t="shared" si="106"/>
        <v/>
      </c>
      <c r="AV783" s="3" t="str">
        <f t="shared" si="113"/>
        <v/>
      </c>
    </row>
    <row r="784" spans="5:48" x14ac:dyDescent="0.3">
      <c r="E784" s="3">
        <v>0</v>
      </c>
      <c r="P784" s="3" t="str">
        <f t="shared" si="107"/>
        <v/>
      </c>
      <c r="Q784" s="3" t="str">
        <f t="shared" si="108"/>
        <v/>
      </c>
      <c r="R784" s="3" t="str">
        <f t="shared" si="109"/>
        <v/>
      </c>
      <c r="S784" s="3" t="str">
        <f t="shared" si="110"/>
        <v/>
      </c>
      <c r="V784" s="3" t="str">
        <f t="shared" si="111"/>
        <v/>
      </c>
      <c r="AG784" s="3" t="str">
        <f>_xlfn.IFNA(IF(VLOOKUP(A784,$J$2:$M$200,4,0) &lt;&gt; 0, VLOOKUP(A784,$J$2:$M$200,4,0), ""),"")</f>
        <v/>
      </c>
      <c r="AH784" s="3" t="str">
        <f>_xlfn.IFNA(IF(VLOOKUP(B784,$J$2:$M$200,4,0) &lt;&gt; 0, VLOOKUP(B784,$J$2:$M$200,4,0), ""),"")</f>
        <v/>
      </c>
      <c r="AI784" s="3" t="str">
        <f>IF(AND(AG784&lt;&gt;"",AH784&lt;&gt;"", AG784&lt;&gt;AH784),C784,"")</f>
        <v/>
      </c>
      <c r="AJ784" s="3" t="str">
        <f t="shared" si="112"/>
        <v/>
      </c>
      <c r="AU784" s="3" t="str">
        <f t="shared" si="106"/>
        <v/>
      </c>
      <c r="AV784" s="3" t="str">
        <f t="shared" si="113"/>
        <v/>
      </c>
    </row>
    <row r="785" spans="5:48" x14ac:dyDescent="0.3">
      <c r="E785" s="3">
        <v>0</v>
      </c>
      <c r="P785" s="3" t="str">
        <f t="shared" si="107"/>
        <v/>
      </c>
      <c r="Q785" s="3" t="str">
        <f t="shared" si="108"/>
        <v/>
      </c>
      <c r="R785" s="3" t="str">
        <f t="shared" si="109"/>
        <v/>
      </c>
      <c r="S785" s="3" t="str">
        <f t="shared" si="110"/>
        <v/>
      </c>
      <c r="V785" s="3" t="str">
        <f t="shared" si="111"/>
        <v/>
      </c>
      <c r="AG785" s="3" t="str">
        <f>_xlfn.IFNA(IF(VLOOKUP(A785,$J$2:$M$200,4,0) &lt;&gt; 0, VLOOKUP(A785,$J$2:$M$200,4,0), ""),"")</f>
        <v/>
      </c>
      <c r="AH785" s="3" t="str">
        <f>_xlfn.IFNA(IF(VLOOKUP(B785,$J$2:$M$200,4,0) &lt;&gt; 0, VLOOKUP(B785,$J$2:$M$200,4,0), ""),"")</f>
        <v/>
      </c>
      <c r="AI785" s="3" t="str">
        <f>IF(AND(AG785&lt;&gt;"",AH785&lt;&gt;"", AG785&lt;&gt;AH785),C785,"")</f>
        <v/>
      </c>
      <c r="AJ785" s="3" t="str">
        <f t="shared" si="112"/>
        <v/>
      </c>
      <c r="AU785" s="3" t="str">
        <f t="shared" si="106"/>
        <v/>
      </c>
      <c r="AV785" s="3" t="str">
        <f t="shared" si="113"/>
        <v/>
      </c>
    </row>
    <row r="786" spans="5:48" x14ac:dyDescent="0.3">
      <c r="E786" s="3">
        <v>0</v>
      </c>
      <c r="P786" s="3" t="str">
        <f t="shared" si="107"/>
        <v/>
      </c>
      <c r="Q786" s="3" t="str">
        <f t="shared" si="108"/>
        <v/>
      </c>
      <c r="R786" s="3" t="str">
        <f t="shared" si="109"/>
        <v/>
      </c>
      <c r="S786" s="3" t="str">
        <f t="shared" si="110"/>
        <v/>
      </c>
      <c r="V786" s="3" t="str">
        <f t="shared" si="111"/>
        <v/>
      </c>
      <c r="AG786" s="3" t="str">
        <f>_xlfn.IFNA(IF(VLOOKUP(A786,$J$2:$M$200,4,0) &lt;&gt; 0, VLOOKUP(A786,$J$2:$M$200,4,0), ""),"")</f>
        <v/>
      </c>
      <c r="AH786" s="3" t="str">
        <f>_xlfn.IFNA(IF(VLOOKUP(B786,$J$2:$M$200,4,0) &lt;&gt; 0, VLOOKUP(B786,$J$2:$M$200,4,0), ""),"")</f>
        <v/>
      </c>
      <c r="AI786" s="3" t="str">
        <f>IF(AND(AG786&lt;&gt;"",AH786&lt;&gt;"", AG786&lt;&gt;AH786),C786,"")</f>
        <v/>
      </c>
      <c r="AJ786" s="3" t="str">
        <f t="shared" si="112"/>
        <v/>
      </c>
      <c r="AU786" s="3" t="str">
        <f t="shared" si="106"/>
        <v/>
      </c>
      <c r="AV786" s="3" t="str">
        <f t="shared" si="113"/>
        <v/>
      </c>
    </row>
    <row r="787" spans="5:48" x14ac:dyDescent="0.3">
      <c r="E787" s="3">
        <v>0</v>
      </c>
      <c r="P787" s="3" t="str">
        <f t="shared" si="107"/>
        <v/>
      </c>
      <c r="Q787" s="3" t="str">
        <f t="shared" si="108"/>
        <v/>
      </c>
      <c r="R787" s="3" t="str">
        <f t="shared" si="109"/>
        <v/>
      </c>
      <c r="S787" s="3" t="str">
        <f t="shared" si="110"/>
        <v/>
      </c>
      <c r="V787" s="3" t="str">
        <f t="shared" si="111"/>
        <v/>
      </c>
      <c r="AG787" s="3" t="str">
        <f>_xlfn.IFNA(IF(VLOOKUP(A787,$J$2:$M$200,4,0) &lt;&gt; 0, VLOOKUP(A787,$J$2:$M$200,4,0), ""),"")</f>
        <v/>
      </c>
      <c r="AH787" s="3" t="str">
        <f>_xlfn.IFNA(IF(VLOOKUP(B787,$J$2:$M$200,4,0) &lt;&gt; 0, VLOOKUP(B787,$J$2:$M$200,4,0), ""),"")</f>
        <v/>
      </c>
      <c r="AI787" s="3" t="str">
        <f>IF(AND(AG787&lt;&gt;"",AH787&lt;&gt;"", AG787&lt;&gt;AH787),C787,"")</f>
        <v/>
      </c>
      <c r="AJ787" s="3" t="str">
        <f t="shared" si="112"/>
        <v/>
      </c>
      <c r="AU787" s="3" t="str">
        <f t="shared" si="106"/>
        <v/>
      </c>
      <c r="AV787" s="3" t="str">
        <f t="shared" si="113"/>
        <v/>
      </c>
    </row>
    <row r="788" spans="5:48" x14ac:dyDescent="0.3">
      <c r="E788" s="3">
        <v>0</v>
      </c>
      <c r="P788" s="3" t="str">
        <f t="shared" si="107"/>
        <v/>
      </c>
      <c r="Q788" s="3" t="str">
        <f t="shared" si="108"/>
        <v/>
      </c>
      <c r="R788" s="3" t="str">
        <f t="shared" si="109"/>
        <v/>
      </c>
      <c r="S788" s="3" t="str">
        <f t="shared" si="110"/>
        <v/>
      </c>
      <c r="V788" s="3" t="str">
        <f t="shared" si="111"/>
        <v/>
      </c>
      <c r="AG788" s="3" t="str">
        <f>_xlfn.IFNA(IF(VLOOKUP(A788,$J$2:$M$200,4,0) &lt;&gt; 0, VLOOKUP(A788,$J$2:$M$200,4,0), ""),"")</f>
        <v/>
      </c>
      <c r="AH788" s="3" t="str">
        <f>_xlfn.IFNA(IF(VLOOKUP(B788,$J$2:$M$200,4,0) &lt;&gt; 0, VLOOKUP(B788,$J$2:$M$200,4,0), ""),"")</f>
        <v/>
      </c>
      <c r="AI788" s="3" t="str">
        <f>IF(AND(AG788&lt;&gt;"",AH788&lt;&gt;"", AG788&lt;&gt;AH788),C788,"")</f>
        <v/>
      </c>
      <c r="AJ788" s="3" t="str">
        <f t="shared" si="112"/>
        <v/>
      </c>
      <c r="AU788" s="3" t="str">
        <f t="shared" ref="AU788:AU851" si="114">IF(AND(AG788&lt;&gt;"",AH788&lt;&gt;"", AG788=AH788),C788,"")</f>
        <v/>
      </c>
      <c r="AV788" s="3" t="str">
        <f t="shared" si="113"/>
        <v/>
      </c>
    </row>
    <row r="789" spans="5:48" x14ac:dyDescent="0.3">
      <c r="E789" s="3">
        <v>0</v>
      </c>
      <c r="P789" s="3" t="str">
        <f t="shared" si="107"/>
        <v/>
      </c>
      <c r="Q789" s="3" t="str">
        <f t="shared" si="108"/>
        <v/>
      </c>
      <c r="R789" s="3" t="str">
        <f t="shared" si="109"/>
        <v/>
      </c>
      <c r="S789" s="3" t="str">
        <f t="shared" si="110"/>
        <v/>
      </c>
      <c r="V789" s="3" t="str">
        <f t="shared" si="111"/>
        <v/>
      </c>
      <c r="AG789" s="3" t="str">
        <f>_xlfn.IFNA(IF(VLOOKUP(A789,$J$2:$M$200,4,0) &lt;&gt; 0, VLOOKUP(A789,$J$2:$M$200,4,0), ""),"")</f>
        <v/>
      </c>
      <c r="AH789" s="3" t="str">
        <f>_xlfn.IFNA(IF(VLOOKUP(B789,$J$2:$M$200,4,0) &lt;&gt; 0, VLOOKUP(B789,$J$2:$M$200,4,0), ""),"")</f>
        <v/>
      </c>
      <c r="AI789" s="3" t="str">
        <f>IF(AND(AG789&lt;&gt;"",AH789&lt;&gt;"", AG789&lt;&gt;AH789),C789,"")</f>
        <v/>
      </c>
      <c r="AJ789" s="3" t="str">
        <f t="shared" si="112"/>
        <v/>
      </c>
      <c r="AU789" s="3" t="str">
        <f t="shared" si="114"/>
        <v/>
      </c>
      <c r="AV789" s="3" t="str">
        <f t="shared" si="113"/>
        <v/>
      </c>
    </row>
    <row r="790" spans="5:48" x14ac:dyDescent="0.3">
      <c r="E790" s="3">
        <v>0</v>
      </c>
      <c r="P790" s="3" t="str">
        <f t="shared" si="107"/>
        <v/>
      </c>
      <c r="Q790" s="3" t="str">
        <f t="shared" si="108"/>
        <v/>
      </c>
      <c r="R790" s="3" t="str">
        <f t="shared" si="109"/>
        <v/>
      </c>
      <c r="S790" s="3" t="str">
        <f t="shared" si="110"/>
        <v/>
      </c>
      <c r="V790" s="3" t="str">
        <f t="shared" si="111"/>
        <v/>
      </c>
      <c r="AG790" s="3" t="str">
        <f>_xlfn.IFNA(IF(VLOOKUP(A790,$J$2:$M$200,4,0) &lt;&gt; 0, VLOOKUP(A790,$J$2:$M$200,4,0), ""),"")</f>
        <v/>
      </c>
      <c r="AH790" s="3" t="str">
        <f>_xlfn.IFNA(IF(VLOOKUP(B790,$J$2:$M$200,4,0) &lt;&gt; 0, VLOOKUP(B790,$J$2:$M$200,4,0), ""),"")</f>
        <v/>
      </c>
      <c r="AI790" s="3" t="str">
        <f>IF(AND(AG790&lt;&gt;"",AH790&lt;&gt;"", AG790&lt;&gt;AH790),C790,"")</f>
        <v/>
      </c>
      <c r="AJ790" s="3" t="str">
        <f t="shared" si="112"/>
        <v/>
      </c>
      <c r="AU790" s="3" t="str">
        <f t="shared" si="114"/>
        <v/>
      </c>
      <c r="AV790" s="3" t="str">
        <f t="shared" si="113"/>
        <v/>
      </c>
    </row>
    <row r="791" spans="5:48" x14ac:dyDescent="0.3">
      <c r="E791" s="3">
        <v>0</v>
      </c>
      <c r="P791" s="3" t="str">
        <f t="shared" si="107"/>
        <v/>
      </c>
      <c r="Q791" s="3" t="str">
        <f t="shared" si="108"/>
        <v/>
      </c>
      <c r="R791" s="3" t="str">
        <f t="shared" si="109"/>
        <v/>
      </c>
      <c r="S791" s="3" t="str">
        <f t="shared" si="110"/>
        <v/>
      </c>
      <c r="V791" s="3" t="str">
        <f t="shared" si="111"/>
        <v/>
      </c>
      <c r="AG791" s="3" t="str">
        <f>_xlfn.IFNA(IF(VLOOKUP(A791,$J$2:$M$200,4,0) &lt;&gt; 0, VLOOKUP(A791,$J$2:$M$200,4,0), ""),"")</f>
        <v/>
      </c>
      <c r="AH791" s="3" t="str">
        <f>_xlfn.IFNA(IF(VLOOKUP(B791,$J$2:$M$200,4,0) &lt;&gt; 0, VLOOKUP(B791,$J$2:$M$200,4,0), ""),"")</f>
        <v/>
      </c>
      <c r="AI791" s="3" t="str">
        <f>IF(AND(AG791&lt;&gt;"",AH791&lt;&gt;"", AG791&lt;&gt;AH791),C791,"")</f>
        <v/>
      </c>
      <c r="AJ791" s="3" t="str">
        <f t="shared" si="112"/>
        <v/>
      </c>
      <c r="AU791" s="3" t="str">
        <f t="shared" si="114"/>
        <v/>
      </c>
      <c r="AV791" s="3" t="str">
        <f t="shared" si="113"/>
        <v/>
      </c>
    </row>
    <row r="792" spans="5:48" x14ac:dyDescent="0.3">
      <c r="E792" s="3">
        <v>0</v>
      </c>
      <c r="P792" s="3" t="str">
        <f t="shared" si="107"/>
        <v/>
      </c>
      <c r="Q792" s="3" t="str">
        <f t="shared" si="108"/>
        <v/>
      </c>
      <c r="R792" s="3" t="str">
        <f t="shared" si="109"/>
        <v/>
      </c>
      <c r="S792" s="3" t="str">
        <f t="shared" si="110"/>
        <v/>
      </c>
      <c r="V792" s="3" t="str">
        <f t="shared" si="111"/>
        <v/>
      </c>
      <c r="AG792" s="3" t="str">
        <f>_xlfn.IFNA(IF(VLOOKUP(A792,$J$2:$M$200,4,0) &lt;&gt; 0, VLOOKUP(A792,$J$2:$M$200,4,0), ""),"")</f>
        <v/>
      </c>
      <c r="AH792" s="3" t="str">
        <f>_xlfn.IFNA(IF(VLOOKUP(B792,$J$2:$M$200,4,0) &lt;&gt; 0, VLOOKUP(B792,$J$2:$M$200,4,0), ""),"")</f>
        <v/>
      </c>
      <c r="AI792" s="3" t="str">
        <f>IF(AND(AG792&lt;&gt;"",AH792&lt;&gt;"", AG792&lt;&gt;AH792),C792,"")</f>
        <v/>
      </c>
      <c r="AJ792" s="3" t="str">
        <f t="shared" si="112"/>
        <v/>
      </c>
      <c r="AU792" s="3" t="str">
        <f t="shared" si="114"/>
        <v/>
      </c>
      <c r="AV792" s="3" t="str">
        <f t="shared" si="113"/>
        <v/>
      </c>
    </row>
    <row r="793" spans="5:48" x14ac:dyDescent="0.3">
      <c r="E793" s="3">
        <v>0</v>
      </c>
      <c r="P793" s="3" t="str">
        <f t="shared" si="107"/>
        <v/>
      </c>
      <c r="Q793" s="3" t="str">
        <f t="shared" si="108"/>
        <v/>
      </c>
      <c r="R793" s="3" t="str">
        <f t="shared" si="109"/>
        <v/>
      </c>
      <c r="S793" s="3" t="str">
        <f t="shared" si="110"/>
        <v/>
      </c>
      <c r="V793" s="3" t="str">
        <f t="shared" si="111"/>
        <v/>
      </c>
      <c r="AG793" s="3" t="str">
        <f>_xlfn.IFNA(IF(VLOOKUP(A793,$J$2:$M$200,4,0) &lt;&gt; 0, VLOOKUP(A793,$J$2:$M$200,4,0), ""),"")</f>
        <v/>
      </c>
      <c r="AH793" s="3" t="str">
        <f>_xlfn.IFNA(IF(VLOOKUP(B793,$J$2:$M$200,4,0) &lt;&gt; 0, VLOOKUP(B793,$J$2:$M$200,4,0), ""),"")</f>
        <v/>
      </c>
      <c r="AI793" s="3" t="str">
        <f>IF(AND(AG793&lt;&gt;"",AH793&lt;&gt;"", AG793&lt;&gt;AH793),C793,"")</f>
        <v/>
      </c>
      <c r="AJ793" s="3" t="str">
        <f t="shared" si="112"/>
        <v/>
      </c>
      <c r="AU793" s="3" t="str">
        <f t="shared" si="114"/>
        <v/>
      </c>
      <c r="AV793" s="3" t="str">
        <f t="shared" si="113"/>
        <v/>
      </c>
    </row>
    <row r="794" spans="5:48" x14ac:dyDescent="0.3">
      <c r="E794" s="3">
        <v>0</v>
      </c>
      <c r="P794" s="3" t="str">
        <f t="shared" si="107"/>
        <v/>
      </c>
      <c r="Q794" s="3" t="str">
        <f t="shared" si="108"/>
        <v/>
      </c>
      <c r="R794" s="3" t="str">
        <f t="shared" si="109"/>
        <v/>
      </c>
      <c r="S794" s="3" t="str">
        <f t="shared" si="110"/>
        <v/>
      </c>
      <c r="V794" s="3" t="str">
        <f t="shared" si="111"/>
        <v/>
      </c>
      <c r="AG794" s="3" t="str">
        <f>_xlfn.IFNA(IF(VLOOKUP(A794,$J$2:$M$200,4,0) &lt;&gt; 0, VLOOKUP(A794,$J$2:$M$200,4,0), ""),"")</f>
        <v/>
      </c>
      <c r="AH794" s="3" t="str">
        <f>_xlfn.IFNA(IF(VLOOKUP(B794,$J$2:$M$200,4,0) &lt;&gt; 0, VLOOKUP(B794,$J$2:$M$200,4,0), ""),"")</f>
        <v/>
      </c>
      <c r="AI794" s="3" t="str">
        <f>IF(AND(AG794&lt;&gt;"",AH794&lt;&gt;"", AG794&lt;&gt;AH794),C794,"")</f>
        <v/>
      </c>
      <c r="AJ794" s="3" t="str">
        <f t="shared" si="112"/>
        <v/>
      </c>
      <c r="AU794" s="3" t="str">
        <f t="shared" si="114"/>
        <v/>
      </c>
      <c r="AV794" s="3" t="str">
        <f t="shared" si="113"/>
        <v/>
      </c>
    </row>
    <row r="795" spans="5:48" x14ac:dyDescent="0.3">
      <c r="E795" s="3">
        <v>0</v>
      </c>
      <c r="P795" s="3" t="str">
        <f t="shared" si="107"/>
        <v/>
      </c>
      <c r="Q795" s="3" t="str">
        <f t="shared" si="108"/>
        <v/>
      </c>
      <c r="R795" s="3" t="str">
        <f t="shared" si="109"/>
        <v/>
      </c>
      <c r="S795" s="3" t="str">
        <f t="shared" si="110"/>
        <v/>
      </c>
      <c r="V795" s="3" t="str">
        <f t="shared" si="111"/>
        <v/>
      </c>
      <c r="AG795" s="3" t="str">
        <f>_xlfn.IFNA(IF(VLOOKUP(A795,$J$2:$M$200,4,0) &lt;&gt; 0, VLOOKUP(A795,$J$2:$M$200,4,0), ""),"")</f>
        <v/>
      </c>
      <c r="AH795" s="3" t="str">
        <f>_xlfn.IFNA(IF(VLOOKUP(B795,$J$2:$M$200,4,0) &lt;&gt; 0, VLOOKUP(B795,$J$2:$M$200,4,0), ""),"")</f>
        <v/>
      </c>
      <c r="AI795" s="3" t="str">
        <f>IF(AND(AG795&lt;&gt;"",AH795&lt;&gt;"", AG795&lt;&gt;AH795),C795,"")</f>
        <v/>
      </c>
      <c r="AJ795" s="3" t="str">
        <f t="shared" si="112"/>
        <v/>
      </c>
      <c r="AU795" s="3" t="str">
        <f t="shared" si="114"/>
        <v/>
      </c>
      <c r="AV795" s="3" t="str">
        <f t="shared" si="113"/>
        <v/>
      </c>
    </row>
    <row r="796" spans="5:48" x14ac:dyDescent="0.3">
      <c r="E796" s="3">
        <v>0</v>
      </c>
      <c r="P796" s="3" t="str">
        <f t="shared" si="107"/>
        <v/>
      </c>
      <c r="Q796" s="3" t="str">
        <f t="shared" si="108"/>
        <v/>
      </c>
      <c r="R796" s="3" t="str">
        <f t="shared" si="109"/>
        <v/>
      </c>
      <c r="S796" s="3" t="str">
        <f t="shared" si="110"/>
        <v/>
      </c>
      <c r="V796" s="3" t="str">
        <f t="shared" si="111"/>
        <v/>
      </c>
      <c r="AG796" s="3" t="str">
        <f>_xlfn.IFNA(IF(VLOOKUP(A796,$J$2:$M$200,4,0) &lt;&gt; 0, VLOOKUP(A796,$J$2:$M$200,4,0), ""),"")</f>
        <v/>
      </c>
      <c r="AH796" s="3" t="str">
        <f>_xlfn.IFNA(IF(VLOOKUP(B796,$J$2:$M$200,4,0) &lt;&gt; 0, VLOOKUP(B796,$J$2:$M$200,4,0), ""),"")</f>
        <v/>
      </c>
      <c r="AI796" s="3" t="str">
        <f>IF(AND(AG796&lt;&gt;"",AH796&lt;&gt;"", AG796&lt;&gt;AH796),C796,"")</f>
        <v/>
      </c>
      <c r="AJ796" s="3" t="str">
        <f t="shared" si="112"/>
        <v/>
      </c>
      <c r="AU796" s="3" t="str">
        <f t="shared" si="114"/>
        <v/>
      </c>
      <c r="AV796" s="3" t="str">
        <f t="shared" si="113"/>
        <v/>
      </c>
    </row>
    <row r="797" spans="5:48" x14ac:dyDescent="0.3">
      <c r="E797" s="3">
        <v>0</v>
      </c>
      <c r="P797" s="3" t="str">
        <f t="shared" si="107"/>
        <v/>
      </c>
      <c r="Q797" s="3" t="str">
        <f t="shared" si="108"/>
        <v/>
      </c>
      <c r="R797" s="3" t="str">
        <f t="shared" si="109"/>
        <v/>
      </c>
      <c r="S797" s="3" t="str">
        <f t="shared" si="110"/>
        <v/>
      </c>
      <c r="V797" s="3" t="str">
        <f t="shared" si="111"/>
        <v/>
      </c>
      <c r="AG797" s="3" t="str">
        <f>_xlfn.IFNA(IF(VLOOKUP(A797,$J$2:$M$200,4,0) &lt;&gt; 0, VLOOKUP(A797,$J$2:$M$200,4,0), ""),"")</f>
        <v/>
      </c>
      <c r="AH797" s="3" t="str">
        <f>_xlfn.IFNA(IF(VLOOKUP(B797,$J$2:$M$200,4,0) &lt;&gt; 0, VLOOKUP(B797,$J$2:$M$200,4,0), ""),"")</f>
        <v/>
      </c>
      <c r="AI797" s="3" t="str">
        <f>IF(AND(AG797&lt;&gt;"",AH797&lt;&gt;"", AG797&lt;&gt;AH797),C797,"")</f>
        <v/>
      </c>
      <c r="AJ797" s="3" t="str">
        <f t="shared" si="112"/>
        <v/>
      </c>
      <c r="AU797" s="3" t="str">
        <f t="shared" si="114"/>
        <v/>
      </c>
      <c r="AV797" s="3" t="str">
        <f t="shared" si="113"/>
        <v/>
      </c>
    </row>
    <row r="798" spans="5:48" x14ac:dyDescent="0.3">
      <c r="E798" s="3">
        <v>0</v>
      </c>
      <c r="P798" s="3" t="str">
        <f t="shared" si="107"/>
        <v/>
      </c>
      <c r="Q798" s="3" t="str">
        <f t="shared" si="108"/>
        <v/>
      </c>
      <c r="R798" s="3" t="str">
        <f t="shared" si="109"/>
        <v/>
      </c>
      <c r="S798" s="3" t="str">
        <f t="shared" si="110"/>
        <v/>
      </c>
      <c r="V798" s="3" t="str">
        <f t="shared" si="111"/>
        <v/>
      </c>
      <c r="AG798" s="3" t="str">
        <f>_xlfn.IFNA(IF(VLOOKUP(A798,$J$2:$M$200,4,0) &lt;&gt; 0, VLOOKUP(A798,$J$2:$M$200,4,0), ""),"")</f>
        <v/>
      </c>
      <c r="AH798" s="3" t="str">
        <f>_xlfn.IFNA(IF(VLOOKUP(B798,$J$2:$M$200,4,0) &lt;&gt; 0, VLOOKUP(B798,$J$2:$M$200,4,0), ""),"")</f>
        <v/>
      </c>
      <c r="AI798" s="3" t="str">
        <f>IF(AND(AG798&lt;&gt;"",AH798&lt;&gt;"", AG798&lt;&gt;AH798),C798,"")</f>
        <v/>
      </c>
      <c r="AJ798" s="3" t="str">
        <f t="shared" si="112"/>
        <v/>
      </c>
      <c r="AU798" s="3" t="str">
        <f t="shared" si="114"/>
        <v/>
      </c>
      <c r="AV798" s="3" t="str">
        <f t="shared" si="113"/>
        <v/>
      </c>
    </row>
    <row r="799" spans="5:48" x14ac:dyDescent="0.3">
      <c r="E799" s="3">
        <v>0</v>
      </c>
      <c r="P799" s="3" t="str">
        <f t="shared" si="107"/>
        <v/>
      </c>
      <c r="Q799" s="3" t="str">
        <f t="shared" si="108"/>
        <v/>
      </c>
      <c r="R799" s="3" t="str">
        <f t="shared" si="109"/>
        <v/>
      </c>
      <c r="S799" s="3" t="str">
        <f t="shared" si="110"/>
        <v/>
      </c>
      <c r="V799" s="3" t="str">
        <f t="shared" si="111"/>
        <v/>
      </c>
      <c r="AG799" s="3" t="str">
        <f>_xlfn.IFNA(IF(VLOOKUP(A799,$J$2:$M$200,4,0) &lt;&gt; 0, VLOOKUP(A799,$J$2:$M$200,4,0), ""),"")</f>
        <v/>
      </c>
      <c r="AH799" s="3" t="str">
        <f>_xlfn.IFNA(IF(VLOOKUP(B799,$J$2:$M$200,4,0) &lt;&gt; 0, VLOOKUP(B799,$J$2:$M$200,4,0), ""),"")</f>
        <v/>
      </c>
      <c r="AI799" s="3" t="str">
        <f>IF(AND(AG799&lt;&gt;"",AH799&lt;&gt;"", AG799&lt;&gt;AH799),C799,"")</f>
        <v/>
      </c>
      <c r="AJ799" s="3" t="str">
        <f t="shared" si="112"/>
        <v/>
      </c>
      <c r="AU799" s="3" t="str">
        <f t="shared" si="114"/>
        <v/>
      </c>
      <c r="AV799" s="3" t="str">
        <f t="shared" si="113"/>
        <v/>
      </c>
    </row>
    <row r="800" spans="5:48" x14ac:dyDescent="0.3">
      <c r="E800" s="3">
        <v>0</v>
      </c>
      <c r="P800" s="3" t="str">
        <f t="shared" si="107"/>
        <v/>
      </c>
      <c r="Q800" s="3" t="str">
        <f t="shared" si="108"/>
        <v/>
      </c>
      <c r="R800" s="3" t="str">
        <f t="shared" si="109"/>
        <v/>
      </c>
      <c r="S800" s="3" t="str">
        <f t="shared" si="110"/>
        <v/>
      </c>
      <c r="V800" s="3" t="str">
        <f t="shared" si="111"/>
        <v/>
      </c>
      <c r="AG800" s="3" t="str">
        <f>_xlfn.IFNA(IF(VLOOKUP(A800,$J$2:$M$200,4,0) &lt;&gt; 0, VLOOKUP(A800,$J$2:$M$200,4,0), ""),"")</f>
        <v/>
      </c>
      <c r="AH800" s="3" t="str">
        <f>_xlfn.IFNA(IF(VLOOKUP(B800,$J$2:$M$200,4,0) &lt;&gt; 0, VLOOKUP(B800,$J$2:$M$200,4,0), ""),"")</f>
        <v/>
      </c>
      <c r="AI800" s="3" t="str">
        <f>IF(AND(AG800&lt;&gt;"",AH800&lt;&gt;"", AG800&lt;&gt;AH800),C800,"")</f>
        <v/>
      </c>
      <c r="AJ800" s="3" t="str">
        <f t="shared" si="112"/>
        <v/>
      </c>
      <c r="AU800" s="3" t="str">
        <f t="shared" si="114"/>
        <v/>
      </c>
      <c r="AV800" s="3" t="str">
        <f t="shared" si="113"/>
        <v/>
      </c>
    </row>
    <row r="801" spans="5:48" x14ac:dyDescent="0.3">
      <c r="E801" s="3">
        <v>0</v>
      </c>
      <c r="P801" s="3" t="str">
        <f t="shared" si="107"/>
        <v/>
      </c>
      <c r="Q801" s="3" t="str">
        <f t="shared" si="108"/>
        <v/>
      </c>
      <c r="R801" s="3" t="str">
        <f t="shared" si="109"/>
        <v/>
      </c>
      <c r="S801" s="3" t="str">
        <f t="shared" si="110"/>
        <v/>
      </c>
      <c r="V801" s="3" t="str">
        <f t="shared" si="111"/>
        <v/>
      </c>
      <c r="AG801" s="3" t="str">
        <f>_xlfn.IFNA(IF(VLOOKUP(A801,$J$2:$M$200,4,0) &lt;&gt; 0, VLOOKUP(A801,$J$2:$M$200,4,0), ""),"")</f>
        <v/>
      </c>
      <c r="AH801" s="3" t="str">
        <f>_xlfn.IFNA(IF(VLOOKUP(B801,$J$2:$M$200,4,0) &lt;&gt; 0, VLOOKUP(B801,$J$2:$M$200,4,0), ""),"")</f>
        <v/>
      </c>
      <c r="AI801" s="3" t="str">
        <f>IF(AND(AG801&lt;&gt;"",AH801&lt;&gt;"", AG801&lt;&gt;AH801),C801,"")</f>
        <v/>
      </c>
      <c r="AJ801" s="3" t="str">
        <f t="shared" si="112"/>
        <v/>
      </c>
      <c r="AU801" s="3" t="str">
        <f t="shared" si="114"/>
        <v/>
      </c>
      <c r="AV801" s="3" t="str">
        <f t="shared" si="113"/>
        <v/>
      </c>
    </row>
    <row r="802" spans="5:48" x14ac:dyDescent="0.3">
      <c r="E802" s="3">
        <v>0</v>
      </c>
      <c r="P802" s="3" t="str">
        <f t="shared" si="107"/>
        <v/>
      </c>
      <c r="Q802" s="3" t="str">
        <f t="shared" si="108"/>
        <v/>
      </c>
      <c r="R802" s="3" t="str">
        <f t="shared" si="109"/>
        <v/>
      </c>
      <c r="S802" s="3" t="str">
        <f t="shared" si="110"/>
        <v/>
      </c>
      <c r="V802" s="3" t="str">
        <f t="shared" si="111"/>
        <v/>
      </c>
      <c r="AG802" s="3" t="str">
        <f>_xlfn.IFNA(IF(VLOOKUP(A802,$J$2:$M$200,4,0) &lt;&gt; 0, VLOOKUP(A802,$J$2:$M$200,4,0), ""),"")</f>
        <v/>
      </c>
      <c r="AH802" s="3" t="str">
        <f>_xlfn.IFNA(IF(VLOOKUP(B802,$J$2:$M$200,4,0) &lt;&gt; 0, VLOOKUP(B802,$J$2:$M$200,4,0), ""),"")</f>
        <v/>
      </c>
      <c r="AI802" s="3" t="str">
        <f>IF(AND(AG802&lt;&gt;"",AH802&lt;&gt;"", AG802&lt;&gt;AH802),C802,"")</f>
        <v/>
      </c>
      <c r="AJ802" s="3" t="str">
        <f t="shared" si="112"/>
        <v/>
      </c>
      <c r="AU802" s="3" t="str">
        <f t="shared" si="114"/>
        <v/>
      </c>
      <c r="AV802" s="3" t="str">
        <f t="shared" si="113"/>
        <v/>
      </c>
    </row>
    <row r="803" spans="5:48" x14ac:dyDescent="0.3">
      <c r="E803" s="3">
        <v>0</v>
      </c>
      <c r="P803" s="3" t="str">
        <f t="shared" si="107"/>
        <v/>
      </c>
      <c r="Q803" s="3" t="str">
        <f t="shared" si="108"/>
        <v/>
      </c>
      <c r="R803" s="3" t="str">
        <f t="shared" si="109"/>
        <v/>
      </c>
      <c r="S803" s="3" t="str">
        <f t="shared" si="110"/>
        <v/>
      </c>
      <c r="V803" s="3" t="str">
        <f t="shared" si="111"/>
        <v/>
      </c>
      <c r="AG803" s="3" t="str">
        <f>_xlfn.IFNA(IF(VLOOKUP(A803,$J$2:$M$200,4,0) &lt;&gt; 0, VLOOKUP(A803,$J$2:$M$200,4,0), ""),"")</f>
        <v/>
      </c>
      <c r="AH803" s="3" t="str">
        <f>_xlfn.IFNA(IF(VLOOKUP(B803,$J$2:$M$200,4,0) &lt;&gt; 0, VLOOKUP(B803,$J$2:$M$200,4,0), ""),"")</f>
        <v/>
      </c>
      <c r="AI803" s="3" t="str">
        <f>IF(AND(AG803&lt;&gt;"",AH803&lt;&gt;"", AG803&lt;&gt;AH803),C803,"")</f>
        <v/>
      </c>
      <c r="AJ803" s="3" t="str">
        <f t="shared" si="112"/>
        <v/>
      </c>
      <c r="AU803" s="3" t="str">
        <f t="shared" si="114"/>
        <v/>
      </c>
      <c r="AV803" s="3" t="str">
        <f t="shared" si="113"/>
        <v/>
      </c>
    </row>
    <row r="804" spans="5:48" x14ac:dyDescent="0.3">
      <c r="E804" s="3">
        <v>0</v>
      </c>
      <c r="P804" s="3" t="str">
        <f t="shared" si="107"/>
        <v/>
      </c>
      <c r="Q804" s="3" t="str">
        <f t="shared" si="108"/>
        <v/>
      </c>
      <c r="R804" s="3" t="str">
        <f t="shared" si="109"/>
        <v/>
      </c>
      <c r="S804" s="3" t="str">
        <f t="shared" si="110"/>
        <v/>
      </c>
      <c r="V804" s="3" t="str">
        <f t="shared" si="111"/>
        <v/>
      </c>
      <c r="AG804" s="3" t="str">
        <f>_xlfn.IFNA(IF(VLOOKUP(A804,$J$2:$M$200,4,0) &lt;&gt; 0, VLOOKUP(A804,$J$2:$M$200,4,0), ""),"")</f>
        <v/>
      </c>
      <c r="AH804" s="3" t="str">
        <f>_xlfn.IFNA(IF(VLOOKUP(B804,$J$2:$M$200,4,0) &lt;&gt; 0, VLOOKUP(B804,$J$2:$M$200,4,0), ""),"")</f>
        <v/>
      </c>
      <c r="AI804" s="3" t="str">
        <f>IF(AND(AG804&lt;&gt;"",AH804&lt;&gt;"", AG804&lt;&gt;AH804),C804,"")</f>
        <v/>
      </c>
      <c r="AJ804" s="3" t="str">
        <f t="shared" si="112"/>
        <v/>
      </c>
      <c r="AU804" s="3" t="str">
        <f t="shared" si="114"/>
        <v/>
      </c>
      <c r="AV804" s="3" t="str">
        <f t="shared" si="113"/>
        <v/>
      </c>
    </row>
    <row r="805" spans="5:48" x14ac:dyDescent="0.3">
      <c r="E805" s="3">
        <v>0</v>
      </c>
      <c r="P805" s="3" t="str">
        <f t="shared" si="107"/>
        <v/>
      </c>
      <c r="Q805" s="3" t="str">
        <f t="shared" si="108"/>
        <v/>
      </c>
      <c r="R805" s="3" t="str">
        <f t="shared" si="109"/>
        <v/>
      </c>
      <c r="S805" s="3" t="str">
        <f t="shared" si="110"/>
        <v/>
      </c>
      <c r="V805" s="3" t="str">
        <f t="shared" si="111"/>
        <v/>
      </c>
      <c r="AG805" s="3" t="str">
        <f>_xlfn.IFNA(IF(VLOOKUP(A805,$J$2:$M$200,4,0) &lt;&gt; 0, VLOOKUP(A805,$J$2:$M$200,4,0), ""),"")</f>
        <v/>
      </c>
      <c r="AH805" s="3" t="str">
        <f>_xlfn.IFNA(IF(VLOOKUP(B805,$J$2:$M$200,4,0) &lt;&gt; 0, VLOOKUP(B805,$J$2:$M$200,4,0), ""),"")</f>
        <v/>
      </c>
      <c r="AI805" s="3" t="str">
        <f>IF(AND(AG805&lt;&gt;"",AH805&lt;&gt;"", AG805&lt;&gt;AH805),C805,"")</f>
        <v/>
      </c>
      <c r="AJ805" s="3" t="str">
        <f t="shared" si="112"/>
        <v/>
      </c>
      <c r="AU805" s="3" t="str">
        <f t="shared" si="114"/>
        <v/>
      </c>
      <c r="AV805" s="3" t="str">
        <f t="shared" si="113"/>
        <v/>
      </c>
    </row>
    <row r="806" spans="5:48" x14ac:dyDescent="0.3">
      <c r="E806" s="3">
        <v>0</v>
      </c>
      <c r="P806" s="3" t="str">
        <f t="shared" si="107"/>
        <v/>
      </c>
      <c r="Q806" s="3" t="str">
        <f t="shared" si="108"/>
        <v/>
      </c>
      <c r="R806" s="3" t="str">
        <f t="shared" si="109"/>
        <v/>
      </c>
      <c r="S806" s="3" t="str">
        <f t="shared" si="110"/>
        <v/>
      </c>
      <c r="V806" s="3" t="str">
        <f t="shared" si="111"/>
        <v/>
      </c>
      <c r="AG806" s="3" t="str">
        <f>_xlfn.IFNA(IF(VLOOKUP(A806,$J$2:$M$200,4,0) &lt;&gt; 0, VLOOKUP(A806,$J$2:$M$200,4,0), ""),"")</f>
        <v/>
      </c>
      <c r="AH806" s="3" t="str">
        <f>_xlfn.IFNA(IF(VLOOKUP(B806,$J$2:$M$200,4,0) &lt;&gt; 0, VLOOKUP(B806,$J$2:$M$200,4,0), ""),"")</f>
        <v/>
      </c>
      <c r="AI806" s="3" t="str">
        <f>IF(AND(AG806&lt;&gt;"",AH806&lt;&gt;"", AG806&lt;&gt;AH806),C806,"")</f>
        <v/>
      </c>
      <c r="AJ806" s="3" t="str">
        <f t="shared" si="112"/>
        <v/>
      </c>
      <c r="AU806" s="3" t="str">
        <f t="shared" si="114"/>
        <v/>
      </c>
      <c r="AV806" s="3" t="str">
        <f t="shared" si="113"/>
        <v/>
      </c>
    </row>
    <row r="807" spans="5:48" x14ac:dyDescent="0.3">
      <c r="E807" s="3">
        <v>0</v>
      </c>
      <c r="P807" s="3" t="str">
        <f t="shared" si="107"/>
        <v/>
      </c>
      <c r="Q807" s="3" t="str">
        <f t="shared" si="108"/>
        <v/>
      </c>
      <c r="R807" s="3" t="str">
        <f t="shared" si="109"/>
        <v/>
      </c>
      <c r="S807" s="3" t="str">
        <f t="shared" si="110"/>
        <v/>
      </c>
      <c r="V807" s="3" t="str">
        <f t="shared" si="111"/>
        <v/>
      </c>
      <c r="AG807" s="3" t="str">
        <f>_xlfn.IFNA(IF(VLOOKUP(A807,$J$2:$M$200,4,0) &lt;&gt; 0, VLOOKUP(A807,$J$2:$M$200,4,0), ""),"")</f>
        <v/>
      </c>
      <c r="AH807" s="3" t="str">
        <f>_xlfn.IFNA(IF(VLOOKUP(B807,$J$2:$M$200,4,0) &lt;&gt; 0, VLOOKUP(B807,$J$2:$M$200,4,0), ""),"")</f>
        <v/>
      </c>
      <c r="AI807" s="3" t="str">
        <f>IF(AND(AG807&lt;&gt;"",AH807&lt;&gt;"", AG807&lt;&gt;AH807),C807,"")</f>
        <v/>
      </c>
      <c r="AJ807" s="3" t="str">
        <f t="shared" si="112"/>
        <v/>
      </c>
      <c r="AU807" s="3" t="str">
        <f t="shared" si="114"/>
        <v/>
      </c>
      <c r="AV807" s="3" t="str">
        <f t="shared" si="113"/>
        <v/>
      </c>
    </row>
    <row r="808" spans="5:48" x14ac:dyDescent="0.3">
      <c r="E808" s="3">
        <v>0</v>
      </c>
      <c r="P808" s="3" t="str">
        <f t="shared" si="107"/>
        <v/>
      </c>
      <c r="Q808" s="3" t="str">
        <f t="shared" si="108"/>
        <v/>
      </c>
      <c r="R808" s="3" t="str">
        <f t="shared" si="109"/>
        <v/>
      </c>
      <c r="S808" s="3" t="str">
        <f t="shared" si="110"/>
        <v/>
      </c>
      <c r="V808" s="3" t="str">
        <f t="shared" si="111"/>
        <v/>
      </c>
      <c r="AG808" s="3" t="str">
        <f>_xlfn.IFNA(IF(VLOOKUP(A808,$J$2:$M$200,4,0) &lt;&gt; 0, VLOOKUP(A808,$J$2:$M$200,4,0), ""),"")</f>
        <v/>
      </c>
      <c r="AH808" s="3" t="str">
        <f>_xlfn.IFNA(IF(VLOOKUP(B808,$J$2:$M$200,4,0) &lt;&gt; 0, VLOOKUP(B808,$J$2:$M$200,4,0), ""),"")</f>
        <v/>
      </c>
      <c r="AI808" s="3" t="str">
        <f>IF(AND(AG808&lt;&gt;"",AH808&lt;&gt;"", AG808&lt;&gt;AH808),C808,"")</f>
        <v/>
      </c>
      <c r="AJ808" s="3" t="str">
        <f t="shared" si="112"/>
        <v/>
      </c>
      <c r="AU808" s="3" t="str">
        <f t="shared" si="114"/>
        <v/>
      </c>
      <c r="AV808" s="3" t="str">
        <f t="shared" si="113"/>
        <v/>
      </c>
    </row>
    <row r="809" spans="5:48" x14ac:dyDescent="0.3">
      <c r="E809" s="3">
        <v>0</v>
      </c>
      <c r="P809" s="3" t="str">
        <f t="shared" si="107"/>
        <v/>
      </c>
      <c r="Q809" s="3" t="str">
        <f t="shared" si="108"/>
        <v/>
      </c>
      <c r="R809" s="3" t="str">
        <f t="shared" si="109"/>
        <v/>
      </c>
      <c r="S809" s="3" t="str">
        <f t="shared" si="110"/>
        <v/>
      </c>
      <c r="V809" s="3" t="str">
        <f t="shared" si="111"/>
        <v/>
      </c>
      <c r="AG809" s="3" t="str">
        <f>_xlfn.IFNA(IF(VLOOKUP(A809,$J$2:$M$200,4,0) &lt;&gt; 0, VLOOKUP(A809,$J$2:$M$200,4,0), ""),"")</f>
        <v/>
      </c>
      <c r="AH809" s="3" t="str">
        <f>_xlfn.IFNA(IF(VLOOKUP(B809,$J$2:$M$200,4,0) &lt;&gt; 0, VLOOKUP(B809,$J$2:$M$200,4,0), ""),"")</f>
        <v/>
      </c>
      <c r="AI809" s="3" t="str">
        <f>IF(AND(AG809&lt;&gt;"",AH809&lt;&gt;"", AG809&lt;&gt;AH809),C809,"")</f>
        <v/>
      </c>
      <c r="AJ809" s="3" t="str">
        <f t="shared" si="112"/>
        <v/>
      </c>
      <c r="AU809" s="3" t="str">
        <f t="shared" si="114"/>
        <v/>
      </c>
      <c r="AV809" s="3" t="str">
        <f t="shared" si="113"/>
        <v/>
      </c>
    </row>
    <row r="810" spans="5:48" x14ac:dyDescent="0.3">
      <c r="E810" s="3">
        <v>0</v>
      </c>
      <c r="P810" s="3" t="str">
        <f t="shared" si="107"/>
        <v/>
      </c>
      <c r="Q810" s="3" t="str">
        <f t="shared" si="108"/>
        <v/>
      </c>
      <c r="R810" s="3" t="str">
        <f t="shared" si="109"/>
        <v/>
      </c>
      <c r="S810" s="3" t="str">
        <f t="shared" si="110"/>
        <v/>
      </c>
      <c r="V810" s="3" t="str">
        <f t="shared" si="111"/>
        <v/>
      </c>
      <c r="AG810" s="3" t="str">
        <f>_xlfn.IFNA(IF(VLOOKUP(A810,$J$2:$M$200,4,0) &lt;&gt; 0, VLOOKUP(A810,$J$2:$M$200,4,0), ""),"")</f>
        <v/>
      </c>
      <c r="AH810" s="3" t="str">
        <f>_xlfn.IFNA(IF(VLOOKUP(B810,$J$2:$M$200,4,0) &lt;&gt; 0, VLOOKUP(B810,$J$2:$M$200,4,0), ""),"")</f>
        <v/>
      </c>
      <c r="AI810" s="3" t="str">
        <f>IF(AND(AG810&lt;&gt;"",AH810&lt;&gt;"", AG810&lt;&gt;AH810),C810,"")</f>
        <v/>
      </c>
      <c r="AJ810" s="3" t="str">
        <f t="shared" si="112"/>
        <v/>
      </c>
      <c r="AU810" s="3" t="str">
        <f t="shared" si="114"/>
        <v/>
      </c>
      <c r="AV810" s="3" t="str">
        <f t="shared" si="113"/>
        <v/>
      </c>
    </row>
    <row r="811" spans="5:48" x14ac:dyDescent="0.3">
      <c r="E811" s="3">
        <v>0</v>
      </c>
      <c r="P811" s="3" t="str">
        <f t="shared" si="107"/>
        <v/>
      </c>
      <c r="Q811" s="3" t="str">
        <f t="shared" si="108"/>
        <v/>
      </c>
      <c r="R811" s="3" t="str">
        <f t="shared" si="109"/>
        <v/>
      </c>
      <c r="S811" s="3" t="str">
        <f t="shared" si="110"/>
        <v/>
      </c>
      <c r="V811" s="3" t="str">
        <f t="shared" si="111"/>
        <v/>
      </c>
      <c r="AG811" s="3" t="str">
        <f>_xlfn.IFNA(IF(VLOOKUP(A811,$J$2:$M$200,4,0) &lt;&gt; 0, VLOOKUP(A811,$J$2:$M$200,4,0), ""),"")</f>
        <v/>
      </c>
      <c r="AH811" s="3" t="str">
        <f>_xlfn.IFNA(IF(VLOOKUP(B811,$J$2:$M$200,4,0) &lt;&gt; 0, VLOOKUP(B811,$J$2:$M$200,4,0), ""),"")</f>
        <v/>
      </c>
      <c r="AI811" s="3" t="str">
        <f>IF(AND(AG811&lt;&gt;"",AH811&lt;&gt;"", AG811&lt;&gt;AH811),C811,"")</f>
        <v/>
      </c>
      <c r="AJ811" s="3" t="str">
        <f t="shared" si="112"/>
        <v/>
      </c>
      <c r="AU811" s="3" t="str">
        <f t="shared" si="114"/>
        <v/>
      </c>
      <c r="AV811" s="3" t="str">
        <f t="shared" si="113"/>
        <v/>
      </c>
    </row>
    <row r="812" spans="5:48" x14ac:dyDescent="0.3">
      <c r="E812" s="3">
        <v>0</v>
      </c>
      <c r="P812" s="3" t="str">
        <f t="shared" si="107"/>
        <v/>
      </c>
      <c r="Q812" s="3" t="str">
        <f t="shared" si="108"/>
        <v/>
      </c>
      <c r="R812" s="3" t="str">
        <f t="shared" si="109"/>
        <v/>
      </c>
      <c r="S812" s="3" t="str">
        <f t="shared" si="110"/>
        <v/>
      </c>
      <c r="V812" s="3" t="str">
        <f t="shared" si="111"/>
        <v/>
      </c>
      <c r="AG812" s="3" t="str">
        <f>_xlfn.IFNA(IF(VLOOKUP(A812,$J$2:$M$200,4,0) &lt;&gt; 0, VLOOKUP(A812,$J$2:$M$200,4,0), ""),"")</f>
        <v/>
      </c>
      <c r="AH812" s="3" t="str">
        <f>_xlfn.IFNA(IF(VLOOKUP(B812,$J$2:$M$200,4,0) &lt;&gt; 0, VLOOKUP(B812,$J$2:$M$200,4,0), ""),"")</f>
        <v/>
      </c>
      <c r="AI812" s="3" t="str">
        <f>IF(AND(AG812&lt;&gt;"",AH812&lt;&gt;"", AG812&lt;&gt;AH812),C812,"")</f>
        <v/>
      </c>
      <c r="AJ812" s="3" t="str">
        <f t="shared" si="112"/>
        <v/>
      </c>
      <c r="AU812" s="3" t="str">
        <f t="shared" si="114"/>
        <v/>
      </c>
      <c r="AV812" s="3" t="str">
        <f t="shared" si="113"/>
        <v/>
      </c>
    </row>
    <row r="813" spans="5:48" x14ac:dyDescent="0.3">
      <c r="E813" s="3">
        <v>0</v>
      </c>
      <c r="P813" s="3" t="str">
        <f t="shared" si="107"/>
        <v/>
      </c>
      <c r="Q813" s="3" t="str">
        <f t="shared" si="108"/>
        <v/>
      </c>
      <c r="R813" s="3" t="str">
        <f t="shared" si="109"/>
        <v/>
      </c>
      <c r="S813" s="3" t="str">
        <f t="shared" si="110"/>
        <v/>
      </c>
      <c r="V813" s="3" t="str">
        <f t="shared" si="111"/>
        <v/>
      </c>
      <c r="AG813" s="3" t="str">
        <f>_xlfn.IFNA(IF(VLOOKUP(A813,$J$2:$M$200,4,0) &lt;&gt; 0, VLOOKUP(A813,$J$2:$M$200,4,0), ""),"")</f>
        <v/>
      </c>
      <c r="AH813" s="3" t="str">
        <f>_xlfn.IFNA(IF(VLOOKUP(B813,$J$2:$M$200,4,0) &lt;&gt; 0, VLOOKUP(B813,$J$2:$M$200,4,0), ""),"")</f>
        <v/>
      </c>
      <c r="AI813" s="3" t="str">
        <f>IF(AND(AG813&lt;&gt;"",AH813&lt;&gt;"", AG813&lt;&gt;AH813),C813,"")</f>
        <v/>
      </c>
      <c r="AJ813" s="3" t="str">
        <f t="shared" si="112"/>
        <v/>
      </c>
      <c r="AU813" s="3" t="str">
        <f t="shared" si="114"/>
        <v/>
      </c>
      <c r="AV813" s="3" t="str">
        <f t="shared" si="113"/>
        <v/>
      </c>
    </row>
    <row r="814" spans="5:48" x14ac:dyDescent="0.3">
      <c r="E814" s="3">
        <v>0</v>
      </c>
      <c r="P814" s="3" t="str">
        <f t="shared" si="107"/>
        <v/>
      </c>
      <c r="Q814" s="3" t="str">
        <f t="shared" si="108"/>
        <v/>
      </c>
      <c r="R814" s="3" t="str">
        <f t="shared" si="109"/>
        <v/>
      </c>
      <c r="S814" s="3" t="str">
        <f t="shared" si="110"/>
        <v/>
      </c>
      <c r="V814" s="3" t="str">
        <f t="shared" si="111"/>
        <v/>
      </c>
      <c r="AG814" s="3" t="str">
        <f>_xlfn.IFNA(IF(VLOOKUP(A814,$J$2:$M$200,4,0) &lt;&gt; 0, VLOOKUP(A814,$J$2:$M$200,4,0), ""),"")</f>
        <v/>
      </c>
      <c r="AH814" s="3" t="str">
        <f>_xlfn.IFNA(IF(VLOOKUP(B814,$J$2:$M$200,4,0) &lt;&gt; 0, VLOOKUP(B814,$J$2:$M$200,4,0), ""),"")</f>
        <v/>
      </c>
      <c r="AI814" s="3" t="str">
        <f>IF(AND(AG814&lt;&gt;"",AH814&lt;&gt;"", AG814&lt;&gt;AH814),C814,"")</f>
        <v/>
      </c>
      <c r="AJ814" s="3" t="str">
        <f t="shared" si="112"/>
        <v/>
      </c>
      <c r="AU814" s="3" t="str">
        <f t="shared" si="114"/>
        <v/>
      </c>
      <c r="AV814" s="3" t="str">
        <f t="shared" si="113"/>
        <v/>
      </c>
    </row>
    <row r="815" spans="5:48" x14ac:dyDescent="0.3">
      <c r="E815" s="3">
        <v>0</v>
      </c>
      <c r="P815" s="3" t="str">
        <f t="shared" si="107"/>
        <v/>
      </c>
      <c r="Q815" s="3" t="str">
        <f t="shared" si="108"/>
        <v/>
      </c>
      <c r="R815" s="3" t="str">
        <f t="shared" si="109"/>
        <v/>
      </c>
      <c r="S815" s="3" t="str">
        <f t="shared" si="110"/>
        <v/>
      </c>
      <c r="V815" s="3" t="str">
        <f t="shared" si="111"/>
        <v/>
      </c>
      <c r="AG815" s="3" t="str">
        <f>_xlfn.IFNA(IF(VLOOKUP(A815,$J$2:$M$200,4,0) &lt;&gt; 0, VLOOKUP(A815,$J$2:$M$200,4,0), ""),"")</f>
        <v/>
      </c>
      <c r="AH815" s="3" t="str">
        <f>_xlfn.IFNA(IF(VLOOKUP(B815,$J$2:$M$200,4,0) &lt;&gt; 0, VLOOKUP(B815,$J$2:$M$200,4,0), ""),"")</f>
        <v/>
      </c>
      <c r="AI815" s="3" t="str">
        <f>IF(AND(AG815&lt;&gt;"",AH815&lt;&gt;"", AG815&lt;&gt;AH815),C815,"")</f>
        <v/>
      </c>
      <c r="AJ815" s="3" t="str">
        <f t="shared" si="112"/>
        <v/>
      </c>
      <c r="AU815" s="3" t="str">
        <f t="shared" si="114"/>
        <v/>
      </c>
      <c r="AV815" s="3" t="str">
        <f t="shared" si="113"/>
        <v/>
      </c>
    </row>
    <row r="816" spans="5:48" x14ac:dyDescent="0.3">
      <c r="E816" s="3">
        <v>0</v>
      </c>
      <c r="P816" s="3" t="str">
        <f t="shared" si="107"/>
        <v/>
      </c>
      <c r="Q816" s="3" t="str">
        <f t="shared" si="108"/>
        <v/>
      </c>
      <c r="R816" s="3" t="str">
        <f t="shared" si="109"/>
        <v/>
      </c>
      <c r="S816" s="3" t="str">
        <f t="shared" si="110"/>
        <v/>
      </c>
      <c r="V816" s="3" t="str">
        <f t="shared" si="111"/>
        <v/>
      </c>
      <c r="AG816" s="3" t="str">
        <f>_xlfn.IFNA(IF(VLOOKUP(A816,$J$2:$M$200,4,0) &lt;&gt; 0, VLOOKUP(A816,$J$2:$M$200,4,0), ""),"")</f>
        <v/>
      </c>
      <c r="AH816" s="3" t="str">
        <f>_xlfn.IFNA(IF(VLOOKUP(B816,$J$2:$M$200,4,0) &lt;&gt; 0, VLOOKUP(B816,$J$2:$M$200,4,0), ""),"")</f>
        <v/>
      </c>
      <c r="AI816" s="3" t="str">
        <f>IF(AND(AG816&lt;&gt;"",AH816&lt;&gt;"", AG816&lt;&gt;AH816),C816,"")</f>
        <v/>
      </c>
      <c r="AJ816" s="3" t="str">
        <f t="shared" si="112"/>
        <v/>
      </c>
      <c r="AU816" s="3" t="str">
        <f t="shared" si="114"/>
        <v/>
      </c>
      <c r="AV816" s="3" t="str">
        <f t="shared" si="113"/>
        <v/>
      </c>
    </row>
    <row r="817" spans="5:48" x14ac:dyDescent="0.3">
      <c r="E817" s="3">
        <v>0</v>
      </c>
      <c r="P817" s="3" t="str">
        <f t="shared" si="107"/>
        <v/>
      </c>
      <c r="Q817" s="3" t="str">
        <f t="shared" si="108"/>
        <v/>
      </c>
      <c r="R817" s="3" t="str">
        <f t="shared" si="109"/>
        <v/>
      </c>
      <c r="S817" s="3" t="str">
        <f t="shared" si="110"/>
        <v/>
      </c>
      <c r="V817" s="3" t="str">
        <f t="shared" si="111"/>
        <v/>
      </c>
      <c r="AG817" s="3" t="str">
        <f>_xlfn.IFNA(IF(VLOOKUP(A817,$J$2:$M$200,4,0) &lt;&gt; 0, VLOOKUP(A817,$J$2:$M$200,4,0), ""),"")</f>
        <v/>
      </c>
      <c r="AH817" s="3" t="str">
        <f>_xlfn.IFNA(IF(VLOOKUP(B817,$J$2:$M$200,4,0) &lt;&gt; 0, VLOOKUP(B817,$J$2:$M$200,4,0), ""),"")</f>
        <v/>
      </c>
      <c r="AI817" s="3" t="str">
        <f>IF(AND(AG817&lt;&gt;"",AH817&lt;&gt;"", AG817&lt;&gt;AH817),C817,"")</f>
        <v/>
      </c>
      <c r="AJ817" s="3" t="str">
        <f t="shared" si="112"/>
        <v/>
      </c>
      <c r="AU817" s="3" t="str">
        <f t="shared" si="114"/>
        <v/>
      </c>
      <c r="AV817" s="3" t="str">
        <f t="shared" si="113"/>
        <v/>
      </c>
    </row>
    <row r="818" spans="5:48" x14ac:dyDescent="0.3">
      <c r="E818" s="3">
        <v>0</v>
      </c>
      <c r="P818" s="3" t="str">
        <f t="shared" si="107"/>
        <v/>
      </c>
      <c r="Q818" s="3" t="str">
        <f t="shared" si="108"/>
        <v/>
      </c>
      <c r="R818" s="3" t="str">
        <f t="shared" si="109"/>
        <v/>
      </c>
      <c r="S818" s="3" t="str">
        <f t="shared" si="110"/>
        <v/>
      </c>
      <c r="V818" s="3" t="str">
        <f t="shared" si="111"/>
        <v/>
      </c>
      <c r="AG818" s="3" t="str">
        <f>_xlfn.IFNA(IF(VLOOKUP(A818,$J$2:$M$200,4,0) &lt;&gt; 0, VLOOKUP(A818,$J$2:$M$200,4,0), ""),"")</f>
        <v/>
      </c>
      <c r="AH818" s="3" t="str">
        <f>_xlfn.IFNA(IF(VLOOKUP(B818,$J$2:$M$200,4,0) &lt;&gt; 0, VLOOKUP(B818,$J$2:$M$200,4,0), ""),"")</f>
        <v/>
      </c>
      <c r="AI818" s="3" t="str">
        <f>IF(AND(AG818&lt;&gt;"",AH818&lt;&gt;"", AG818&lt;&gt;AH818),C818,"")</f>
        <v/>
      </c>
      <c r="AJ818" s="3" t="str">
        <f t="shared" si="112"/>
        <v/>
      </c>
      <c r="AU818" s="3" t="str">
        <f t="shared" si="114"/>
        <v/>
      </c>
      <c r="AV818" s="3" t="str">
        <f t="shared" si="113"/>
        <v/>
      </c>
    </row>
    <row r="819" spans="5:48" x14ac:dyDescent="0.3">
      <c r="E819" s="3">
        <v>0</v>
      </c>
      <c r="P819" s="3" t="str">
        <f t="shared" si="107"/>
        <v/>
      </c>
      <c r="Q819" s="3" t="str">
        <f t="shared" si="108"/>
        <v/>
      </c>
      <c r="R819" s="3" t="str">
        <f t="shared" si="109"/>
        <v/>
      </c>
      <c r="S819" s="3" t="str">
        <f t="shared" si="110"/>
        <v/>
      </c>
      <c r="V819" s="3" t="str">
        <f t="shared" si="111"/>
        <v/>
      </c>
      <c r="AG819" s="3" t="str">
        <f>_xlfn.IFNA(IF(VLOOKUP(A819,$J$2:$M$200,4,0) &lt;&gt; 0, VLOOKUP(A819,$J$2:$M$200,4,0), ""),"")</f>
        <v/>
      </c>
      <c r="AH819" s="3" t="str">
        <f>_xlfn.IFNA(IF(VLOOKUP(B819,$J$2:$M$200,4,0) &lt;&gt; 0, VLOOKUP(B819,$J$2:$M$200,4,0), ""),"")</f>
        <v/>
      </c>
      <c r="AI819" s="3" t="str">
        <f>IF(AND(AG819&lt;&gt;"",AH819&lt;&gt;"", AG819&lt;&gt;AH819),C819,"")</f>
        <v/>
      </c>
      <c r="AJ819" s="3" t="str">
        <f t="shared" si="112"/>
        <v/>
      </c>
      <c r="AU819" s="3" t="str">
        <f t="shared" si="114"/>
        <v/>
      </c>
      <c r="AV819" s="3" t="str">
        <f t="shared" si="113"/>
        <v/>
      </c>
    </row>
    <row r="820" spans="5:48" x14ac:dyDescent="0.3">
      <c r="E820" s="3">
        <v>0</v>
      </c>
      <c r="P820" s="3" t="str">
        <f t="shared" si="107"/>
        <v/>
      </c>
      <c r="Q820" s="3" t="str">
        <f t="shared" si="108"/>
        <v/>
      </c>
      <c r="R820" s="3" t="str">
        <f t="shared" si="109"/>
        <v/>
      </c>
      <c r="S820" s="3" t="str">
        <f t="shared" si="110"/>
        <v/>
      </c>
      <c r="V820" s="3" t="str">
        <f t="shared" si="111"/>
        <v/>
      </c>
      <c r="AG820" s="3" t="str">
        <f>_xlfn.IFNA(IF(VLOOKUP(A820,$J$2:$M$200,4,0) &lt;&gt; 0, VLOOKUP(A820,$J$2:$M$200,4,0), ""),"")</f>
        <v/>
      </c>
      <c r="AH820" s="3" t="str">
        <f>_xlfn.IFNA(IF(VLOOKUP(B820,$J$2:$M$200,4,0) &lt;&gt; 0, VLOOKUP(B820,$J$2:$M$200,4,0), ""),"")</f>
        <v/>
      </c>
      <c r="AI820" s="3" t="str">
        <f>IF(AND(AG820&lt;&gt;"",AH820&lt;&gt;"", AG820&lt;&gt;AH820),C820,"")</f>
        <v/>
      </c>
      <c r="AJ820" s="3" t="str">
        <f t="shared" si="112"/>
        <v/>
      </c>
      <c r="AU820" s="3" t="str">
        <f t="shared" si="114"/>
        <v/>
      </c>
      <c r="AV820" s="3" t="str">
        <f t="shared" si="113"/>
        <v/>
      </c>
    </row>
    <row r="821" spans="5:48" x14ac:dyDescent="0.3">
      <c r="E821" s="3">
        <v>0</v>
      </c>
      <c r="P821" s="3" t="str">
        <f t="shared" si="107"/>
        <v/>
      </c>
      <c r="Q821" s="3" t="str">
        <f t="shared" si="108"/>
        <v/>
      </c>
      <c r="R821" s="3" t="str">
        <f t="shared" si="109"/>
        <v/>
      </c>
      <c r="S821" s="3" t="str">
        <f t="shared" si="110"/>
        <v/>
      </c>
      <c r="V821" s="3" t="str">
        <f t="shared" si="111"/>
        <v/>
      </c>
      <c r="AG821" s="3" t="str">
        <f>_xlfn.IFNA(IF(VLOOKUP(A821,$J$2:$M$200,4,0) &lt;&gt; 0, VLOOKUP(A821,$J$2:$M$200,4,0), ""),"")</f>
        <v/>
      </c>
      <c r="AH821" s="3" t="str">
        <f>_xlfn.IFNA(IF(VLOOKUP(B821,$J$2:$M$200,4,0) &lt;&gt; 0, VLOOKUP(B821,$J$2:$M$200,4,0), ""),"")</f>
        <v/>
      </c>
      <c r="AI821" s="3" t="str">
        <f>IF(AND(AG821&lt;&gt;"",AH821&lt;&gt;"", AG821&lt;&gt;AH821),C821,"")</f>
        <v/>
      </c>
      <c r="AJ821" s="3" t="str">
        <f t="shared" si="112"/>
        <v/>
      </c>
      <c r="AU821" s="3" t="str">
        <f t="shared" si="114"/>
        <v/>
      </c>
      <c r="AV821" s="3" t="str">
        <f t="shared" si="113"/>
        <v/>
      </c>
    </row>
    <row r="822" spans="5:48" x14ac:dyDescent="0.3">
      <c r="E822" s="3">
        <v>0</v>
      </c>
      <c r="P822" s="3" t="str">
        <f t="shared" si="107"/>
        <v/>
      </c>
      <c r="Q822" s="3" t="str">
        <f t="shared" si="108"/>
        <v/>
      </c>
      <c r="R822" s="3" t="str">
        <f t="shared" si="109"/>
        <v/>
      </c>
      <c r="S822" s="3" t="str">
        <f t="shared" si="110"/>
        <v/>
      </c>
      <c r="V822" s="3" t="str">
        <f t="shared" si="111"/>
        <v/>
      </c>
      <c r="AG822" s="3" t="str">
        <f>_xlfn.IFNA(IF(VLOOKUP(A822,$J$2:$M$200,4,0) &lt;&gt; 0, VLOOKUP(A822,$J$2:$M$200,4,0), ""),"")</f>
        <v/>
      </c>
      <c r="AH822" s="3" t="str">
        <f>_xlfn.IFNA(IF(VLOOKUP(B822,$J$2:$M$200,4,0) &lt;&gt; 0, VLOOKUP(B822,$J$2:$M$200,4,0), ""),"")</f>
        <v/>
      </c>
      <c r="AI822" s="3" t="str">
        <f>IF(AND(AG822&lt;&gt;"",AH822&lt;&gt;"", AG822&lt;&gt;AH822),C822,"")</f>
        <v/>
      </c>
      <c r="AJ822" s="3" t="str">
        <f t="shared" si="112"/>
        <v/>
      </c>
      <c r="AU822" s="3" t="str">
        <f t="shared" si="114"/>
        <v/>
      </c>
      <c r="AV822" s="3" t="str">
        <f t="shared" si="113"/>
        <v/>
      </c>
    </row>
    <row r="823" spans="5:48" x14ac:dyDescent="0.3">
      <c r="E823" s="3">
        <v>0</v>
      </c>
      <c r="P823" s="3" t="str">
        <f t="shared" si="107"/>
        <v/>
      </c>
      <c r="Q823" s="3" t="str">
        <f t="shared" si="108"/>
        <v/>
      </c>
      <c r="R823" s="3" t="str">
        <f t="shared" si="109"/>
        <v/>
      </c>
      <c r="S823" s="3" t="str">
        <f t="shared" si="110"/>
        <v/>
      </c>
      <c r="V823" s="3" t="str">
        <f t="shared" si="111"/>
        <v/>
      </c>
      <c r="AG823" s="3" t="str">
        <f>_xlfn.IFNA(IF(VLOOKUP(A823,$J$2:$M$200,4,0) &lt;&gt; 0, VLOOKUP(A823,$J$2:$M$200,4,0), ""),"")</f>
        <v/>
      </c>
      <c r="AH823" s="3" t="str">
        <f>_xlfn.IFNA(IF(VLOOKUP(B823,$J$2:$M$200,4,0) &lt;&gt; 0, VLOOKUP(B823,$J$2:$M$200,4,0), ""),"")</f>
        <v/>
      </c>
      <c r="AI823" s="3" t="str">
        <f>IF(AND(AG823&lt;&gt;"",AH823&lt;&gt;"", AG823&lt;&gt;AH823),C823,"")</f>
        <v/>
      </c>
      <c r="AJ823" s="3" t="str">
        <f t="shared" si="112"/>
        <v/>
      </c>
      <c r="AU823" s="3" t="str">
        <f t="shared" si="114"/>
        <v/>
      </c>
      <c r="AV823" s="3" t="str">
        <f t="shared" si="113"/>
        <v/>
      </c>
    </row>
    <row r="824" spans="5:48" x14ac:dyDescent="0.3">
      <c r="E824" s="3">
        <v>0</v>
      </c>
      <c r="P824" s="3" t="str">
        <f t="shared" si="107"/>
        <v/>
      </c>
      <c r="Q824" s="3" t="str">
        <f t="shared" si="108"/>
        <v/>
      </c>
      <c r="R824" s="3" t="str">
        <f t="shared" si="109"/>
        <v/>
      </c>
      <c r="S824" s="3" t="str">
        <f t="shared" si="110"/>
        <v/>
      </c>
      <c r="V824" s="3" t="str">
        <f t="shared" si="111"/>
        <v/>
      </c>
      <c r="AG824" s="3" t="str">
        <f>_xlfn.IFNA(IF(VLOOKUP(A824,$J$2:$M$200,4,0) &lt;&gt; 0, VLOOKUP(A824,$J$2:$M$200,4,0), ""),"")</f>
        <v/>
      </c>
      <c r="AH824" s="3" t="str">
        <f>_xlfn.IFNA(IF(VLOOKUP(B824,$J$2:$M$200,4,0) &lt;&gt; 0, VLOOKUP(B824,$J$2:$M$200,4,0), ""),"")</f>
        <v/>
      </c>
      <c r="AI824" s="3" t="str">
        <f>IF(AND(AG824&lt;&gt;"",AH824&lt;&gt;"", AG824&lt;&gt;AH824),C824,"")</f>
        <v/>
      </c>
      <c r="AJ824" s="3" t="str">
        <f t="shared" si="112"/>
        <v/>
      </c>
      <c r="AU824" s="3" t="str">
        <f t="shared" si="114"/>
        <v/>
      </c>
      <c r="AV824" s="3" t="str">
        <f t="shared" si="113"/>
        <v/>
      </c>
    </row>
    <row r="825" spans="5:48" x14ac:dyDescent="0.3">
      <c r="E825" s="3">
        <v>0</v>
      </c>
      <c r="P825" s="3" t="str">
        <f t="shared" si="107"/>
        <v/>
      </c>
      <c r="Q825" s="3" t="str">
        <f t="shared" si="108"/>
        <v/>
      </c>
      <c r="R825" s="3" t="str">
        <f t="shared" si="109"/>
        <v/>
      </c>
      <c r="S825" s="3" t="str">
        <f t="shared" si="110"/>
        <v/>
      </c>
      <c r="V825" s="3" t="str">
        <f t="shared" si="111"/>
        <v/>
      </c>
      <c r="AG825" s="3" t="str">
        <f>_xlfn.IFNA(IF(VLOOKUP(A825,$J$2:$M$200,4,0) &lt;&gt; 0, VLOOKUP(A825,$J$2:$M$200,4,0), ""),"")</f>
        <v/>
      </c>
      <c r="AH825" s="3" t="str">
        <f>_xlfn.IFNA(IF(VLOOKUP(B825,$J$2:$M$200,4,0) &lt;&gt; 0, VLOOKUP(B825,$J$2:$M$200,4,0), ""),"")</f>
        <v/>
      </c>
      <c r="AI825" s="3" t="str">
        <f>IF(AND(AG825&lt;&gt;"",AH825&lt;&gt;"", AG825&lt;&gt;AH825),C825,"")</f>
        <v/>
      </c>
      <c r="AJ825" s="3" t="str">
        <f t="shared" si="112"/>
        <v/>
      </c>
      <c r="AU825" s="3" t="str">
        <f t="shared" si="114"/>
        <v/>
      </c>
      <c r="AV825" s="3" t="str">
        <f t="shared" si="113"/>
        <v/>
      </c>
    </row>
    <row r="826" spans="5:48" x14ac:dyDescent="0.3">
      <c r="E826" s="3">
        <v>0</v>
      </c>
      <c r="P826" s="3" t="str">
        <f t="shared" si="107"/>
        <v/>
      </c>
      <c r="Q826" s="3" t="str">
        <f t="shared" si="108"/>
        <v/>
      </c>
      <c r="R826" s="3" t="str">
        <f t="shared" si="109"/>
        <v/>
      </c>
      <c r="S826" s="3" t="str">
        <f t="shared" si="110"/>
        <v/>
      </c>
      <c r="V826" s="3" t="str">
        <f t="shared" si="111"/>
        <v/>
      </c>
      <c r="AG826" s="3" t="str">
        <f>_xlfn.IFNA(IF(VLOOKUP(A826,$J$2:$M$200,4,0) &lt;&gt; 0, VLOOKUP(A826,$J$2:$M$200,4,0), ""),"")</f>
        <v/>
      </c>
      <c r="AH826" s="3" t="str">
        <f>_xlfn.IFNA(IF(VLOOKUP(B826,$J$2:$M$200,4,0) &lt;&gt; 0, VLOOKUP(B826,$J$2:$M$200,4,0), ""),"")</f>
        <v/>
      </c>
      <c r="AI826" s="3" t="str">
        <f>IF(AND(AG826&lt;&gt;"",AH826&lt;&gt;"", AG826&lt;&gt;AH826),C826,"")</f>
        <v/>
      </c>
      <c r="AJ826" s="3" t="str">
        <f t="shared" si="112"/>
        <v/>
      </c>
      <c r="AU826" s="3" t="str">
        <f t="shared" si="114"/>
        <v/>
      </c>
      <c r="AV826" s="3" t="str">
        <f t="shared" si="113"/>
        <v/>
      </c>
    </row>
    <row r="827" spans="5:48" x14ac:dyDescent="0.3">
      <c r="E827" s="3">
        <v>0</v>
      </c>
      <c r="P827" s="3" t="str">
        <f t="shared" si="107"/>
        <v/>
      </c>
      <c r="Q827" s="3" t="str">
        <f t="shared" si="108"/>
        <v/>
      </c>
      <c r="R827" s="3" t="str">
        <f t="shared" si="109"/>
        <v/>
      </c>
      <c r="S827" s="3" t="str">
        <f t="shared" si="110"/>
        <v/>
      </c>
      <c r="V827" s="3" t="str">
        <f t="shared" si="111"/>
        <v/>
      </c>
      <c r="AG827" s="3" t="str">
        <f>_xlfn.IFNA(IF(VLOOKUP(A827,$J$2:$M$200,4,0) &lt;&gt; 0, VLOOKUP(A827,$J$2:$M$200,4,0), ""),"")</f>
        <v/>
      </c>
      <c r="AH827" s="3" t="str">
        <f>_xlfn.IFNA(IF(VLOOKUP(B827,$J$2:$M$200,4,0) &lt;&gt; 0, VLOOKUP(B827,$J$2:$M$200,4,0), ""),"")</f>
        <v/>
      </c>
      <c r="AI827" s="3" t="str">
        <f>IF(AND(AG827&lt;&gt;"",AH827&lt;&gt;"", AG827&lt;&gt;AH827),C827,"")</f>
        <v/>
      </c>
      <c r="AJ827" s="3" t="str">
        <f t="shared" si="112"/>
        <v/>
      </c>
      <c r="AU827" s="3" t="str">
        <f t="shared" si="114"/>
        <v/>
      </c>
      <c r="AV827" s="3" t="str">
        <f t="shared" si="113"/>
        <v/>
      </c>
    </row>
    <row r="828" spans="5:48" x14ac:dyDescent="0.3">
      <c r="E828" s="3">
        <v>0</v>
      </c>
      <c r="P828" s="3" t="str">
        <f t="shared" si="107"/>
        <v/>
      </c>
      <c r="Q828" s="3" t="str">
        <f t="shared" si="108"/>
        <v/>
      </c>
      <c r="R828" s="3" t="str">
        <f t="shared" si="109"/>
        <v/>
      </c>
      <c r="S828" s="3" t="str">
        <f t="shared" si="110"/>
        <v/>
      </c>
      <c r="V828" s="3" t="str">
        <f t="shared" si="111"/>
        <v/>
      </c>
      <c r="AG828" s="3" t="str">
        <f>_xlfn.IFNA(IF(VLOOKUP(A828,$J$2:$M$200,4,0) &lt;&gt; 0, VLOOKUP(A828,$J$2:$M$200,4,0), ""),"")</f>
        <v/>
      </c>
      <c r="AH828" s="3" t="str">
        <f>_xlfn.IFNA(IF(VLOOKUP(B828,$J$2:$M$200,4,0) &lt;&gt; 0, VLOOKUP(B828,$J$2:$M$200,4,0), ""),"")</f>
        <v/>
      </c>
      <c r="AI828" s="3" t="str">
        <f>IF(AND(AG828&lt;&gt;"",AH828&lt;&gt;"", AG828&lt;&gt;AH828),C828,"")</f>
        <v/>
      </c>
      <c r="AJ828" s="3" t="str">
        <f t="shared" si="112"/>
        <v/>
      </c>
      <c r="AU828" s="3" t="str">
        <f t="shared" si="114"/>
        <v/>
      </c>
      <c r="AV828" s="3" t="str">
        <f t="shared" si="113"/>
        <v/>
      </c>
    </row>
    <row r="829" spans="5:48" x14ac:dyDescent="0.3">
      <c r="E829" s="3">
        <v>0</v>
      </c>
      <c r="P829" s="3" t="str">
        <f t="shared" si="107"/>
        <v/>
      </c>
      <c r="Q829" s="3" t="str">
        <f t="shared" si="108"/>
        <v/>
      </c>
      <c r="R829" s="3" t="str">
        <f t="shared" si="109"/>
        <v/>
      </c>
      <c r="S829" s="3" t="str">
        <f t="shared" si="110"/>
        <v/>
      </c>
      <c r="V829" s="3" t="str">
        <f t="shared" si="111"/>
        <v/>
      </c>
      <c r="AG829" s="3" t="str">
        <f>_xlfn.IFNA(IF(VLOOKUP(A829,$J$2:$M$200,4,0) &lt;&gt; 0, VLOOKUP(A829,$J$2:$M$200,4,0), ""),"")</f>
        <v/>
      </c>
      <c r="AH829" s="3" t="str">
        <f>_xlfn.IFNA(IF(VLOOKUP(B829,$J$2:$M$200,4,0) &lt;&gt; 0, VLOOKUP(B829,$J$2:$M$200,4,0), ""),"")</f>
        <v/>
      </c>
      <c r="AI829" s="3" t="str">
        <f>IF(AND(AG829&lt;&gt;"",AH829&lt;&gt;"", AG829&lt;&gt;AH829),C829,"")</f>
        <v/>
      </c>
      <c r="AJ829" s="3" t="str">
        <f t="shared" si="112"/>
        <v/>
      </c>
      <c r="AU829" s="3" t="str">
        <f t="shared" si="114"/>
        <v/>
      </c>
      <c r="AV829" s="3" t="str">
        <f t="shared" si="113"/>
        <v/>
      </c>
    </row>
    <row r="830" spans="5:48" x14ac:dyDescent="0.3">
      <c r="E830" s="3">
        <v>0</v>
      </c>
      <c r="P830" s="3" t="str">
        <f t="shared" si="107"/>
        <v/>
      </c>
      <c r="Q830" s="3" t="str">
        <f t="shared" si="108"/>
        <v/>
      </c>
      <c r="R830" s="3" t="str">
        <f t="shared" si="109"/>
        <v/>
      </c>
      <c r="S830" s="3" t="str">
        <f t="shared" si="110"/>
        <v/>
      </c>
      <c r="V830" s="3" t="str">
        <f t="shared" si="111"/>
        <v/>
      </c>
      <c r="AG830" s="3" t="str">
        <f>_xlfn.IFNA(IF(VLOOKUP(A830,$J$2:$M$200,4,0) &lt;&gt; 0, VLOOKUP(A830,$J$2:$M$200,4,0), ""),"")</f>
        <v/>
      </c>
      <c r="AH830" s="3" t="str">
        <f>_xlfn.IFNA(IF(VLOOKUP(B830,$J$2:$M$200,4,0) &lt;&gt; 0, VLOOKUP(B830,$J$2:$M$200,4,0), ""),"")</f>
        <v/>
      </c>
      <c r="AI830" s="3" t="str">
        <f>IF(AND(AG830&lt;&gt;"",AH830&lt;&gt;"", AG830&lt;&gt;AH830),C830,"")</f>
        <v/>
      </c>
      <c r="AJ830" s="3" t="str">
        <f t="shared" si="112"/>
        <v/>
      </c>
      <c r="AU830" s="3" t="str">
        <f t="shared" si="114"/>
        <v/>
      </c>
      <c r="AV830" s="3" t="str">
        <f t="shared" si="113"/>
        <v/>
      </c>
    </row>
    <row r="831" spans="5:48" x14ac:dyDescent="0.3">
      <c r="E831" s="3">
        <v>0</v>
      </c>
      <c r="P831" s="3" t="str">
        <f t="shared" si="107"/>
        <v/>
      </c>
      <c r="Q831" s="3" t="str">
        <f t="shared" si="108"/>
        <v/>
      </c>
      <c r="R831" s="3" t="str">
        <f t="shared" si="109"/>
        <v/>
      </c>
      <c r="S831" s="3" t="str">
        <f t="shared" si="110"/>
        <v/>
      </c>
      <c r="V831" s="3" t="str">
        <f t="shared" si="111"/>
        <v/>
      </c>
      <c r="AG831" s="3" t="str">
        <f>_xlfn.IFNA(IF(VLOOKUP(A831,$J$2:$M$200,4,0) &lt;&gt; 0, VLOOKUP(A831,$J$2:$M$200,4,0), ""),"")</f>
        <v/>
      </c>
      <c r="AH831" s="3" t="str">
        <f>_xlfn.IFNA(IF(VLOOKUP(B831,$J$2:$M$200,4,0) &lt;&gt; 0, VLOOKUP(B831,$J$2:$M$200,4,0), ""),"")</f>
        <v/>
      </c>
      <c r="AI831" s="3" t="str">
        <f>IF(AND(AG831&lt;&gt;"",AH831&lt;&gt;"", AG831&lt;&gt;AH831),C831,"")</f>
        <v/>
      </c>
      <c r="AJ831" s="3" t="str">
        <f t="shared" si="112"/>
        <v/>
      </c>
      <c r="AU831" s="3" t="str">
        <f t="shared" si="114"/>
        <v/>
      </c>
      <c r="AV831" s="3" t="str">
        <f t="shared" si="113"/>
        <v/>
      </c>
    </row>
    <row r="832" spans="5:48" x14ac:dyDescent="0.3">
      <c r="E832" s="3">
        <v>0</v>
      </c>
      <c r="P832" s="3" t="str">
        <f t="shared" si="107"/>
        <v/>
      </c>
      <c r="Q832" s="3" t="str">
        <f t="shared" si="108"/>
        <v/>
      </c>
      <c r="R832" s="3" t="str">
        <f t="shared" si="109"/>
        <v/>
      </c>
      <c r="S832" s="3" t="str">
        <f t="shared" si="110"/>
        <v/>
      </c>
      <c r="V832" s="3" t="str">
        <f t="shared" si="111"/>
        <v/>
      </c>
      <c r="AG832" s="3" t="str">
        <f>_xlfn.IFNA(IF(VLOOKUP(A832,$J$2:$M$200,4,0) &lt;&gt; 0, VLOOKUP(A832,$J$2:$M$200,4,0), ""),"")</f>
        <v/>
      </c>
      <c r="AH832" s="3" t="str">
        <f>_xlfn.IFNA(IF(VLOOKUP(B832,$J$2:$M$200,4,0) &lt;&gt; 0, VLOOKUP(B832,$J$2:$M$200,4,0), ""),"")</f>
        <v/>
      </c>
      <c r="AI832" s="3" t="str">
        <f>IF(AND(AG832&lt;&gt;"",AH832&lt;&gt;"", AG832&lt;&gt;AH832),C832,"")</f>
        <v/>
      </c>
      <c r="AJ832" s="3" t="str">
        <f t="shared" si="112"/>
        <v/>
      </c>
      <c r="AU832" s="3" t="str">
        <f t="shared" si="114"/>
        <v/>
      </c>
      <c r="AV832" s="3" t="str">
        <f t="shared" si="113"/>
        <v/>
      </c>
    </row>
    <row r="833" spans="5:48" x14ac:dyDescent="0.3">
      <c r="E833" s="3">
        <v>0</v>
      </c>
      <c r="P833" s="3" t="str">
        <f t="shared" si="107"/>
        <v/>
      </c>
      <c r="Q833" s="3" t="str">
        <f t="shared" si="108"/>
        <v/>
      </c>
      <c r="R833" s="3" t="str">
        <f t="shared" si="109"/>
        <v/>
      </c>
      <c r="S833" s="3" t="str">
        <f t="shared" si="110"/>
        <v/>
      </c>
      <c r="V833" s="3" t="str">
        <f t="shared" si="111"/>
        <v/>
      </c>
      <c r="AG833" s="3" t="str">
        <f>_xlfn.IFNA(IF(VLOOKUP(A833,$J$2:$M$200,4,0) &lt;&gt; 0, VLOOKUP(A833,$J$2:$M$200,4,0), ""),"")</f>
        <v/>
      </c>
      <c r="AH833" s="3" t="str">
        <f>_xlfn.IFNA(IF(VLOOKUP(B833,$J$2:$M$200,4,0) &lt;&gt; 0, VLOOKUP(B833,$J$2:$M$200,4,0), ""),"")</f>
        <v/>
      </c>
      <c r="AI833" s="3" t="str">
        <f>IF(AND(AG833&lt;&gt;"",AH833&lt;&gt;"", AG833&lt;&gt;AH833),C833,"")</f>
        <v/>
      </c>
      <c r="AJ833" s="3" t="str">
        <f t="shared" si="112"/>
        <v/>
      </c>
      <c r="AU833" s="3" t="str">
        <f t="shared" si="114"/>
        <v/>
      </c>
      <c r="AV833" s="3" t="str">
        <f t="shared" si="113"/>
        <v/>
      </c>
    </row>
    <row r="834" spans="5:48" x14ac:dyDescent="0.3">
      <c r="E834" s="3">
        <v>0</v>
      </c>
      <c r="P834" s="3" t="str">
        <f t="shared" ref="P834:P897" si="115">_xlfn.IFNA(IF(VLOOKUP(A834,$J$2:$M$200,3,0) &lt;&gt; 0, VLOOKUP(A834,$J$2:$M$200,3,0), ""),"")</f>
        <v/>
      </c>
      <c r="Q834" s="3" t="str">
        <f t="shared" si="108"/>
        <v/>
      </c>
      <c r="R834" s="3" t="str">
        <f t="shared" si="109"/>
        <v/>
      </c>
      <c r="S834" s="3" t="str">
        <f t="shared" si="110"/>
        <v/>
      </c>
      <c r="V834" s="3" t="str">
        <f t="shared" si="111"/>
        <v/>
      </c>
      <c r="AG834" s="3" t="str">
        <f>_xlfn.IFNA(IF(VLOOKUP(A834,$J$2:$M$200,4,0) &lt;&gt; 0, VLOOKUP(A834,$J$2:$M$200,4,0), ""),"")</f>
        <v/>
      </c>
      <c r="AH834" s="3" t="str">
        <f>_xlfn.IFNA(IF(VLOOKUP(B834,$J$2:$M$200,4,0) &lt;&gt; 0, VLOOKUP(B834,$J$2:$M$200,4,0), ""),"")</f>
        <v/>
      </c>
      <c r="AI834" s="3" t="str">
        <f>IF(AND(AG834&lt;&gt;"",AH834&lt;&gt;"", AG834&lt;&gt;AH834),C834,"")</f>
        <v/>
      </c>
      <c r="AJ834" s="3" t="str">
        <f t="shared" si="112"/>
        <v/>
      </c>
      <c r="AU834" s="3" t="str">
        <f t="shared" si="114"/>
        <v/>
      </c>
      <c r="AV834" s="3" t="str">
        <f t="shared" si="113"/>
        <v/>
      </c>
    </row>
    <row r="835" spans="5:48" x14ac:dyDescent="0.3">
      <c r="E835" s="3">
        <v>0</v>
      </c>
      <c r="P835" s="3" t="str">
        <f t="shared" si="115"/>
        <v/>
      </c>
      <c r="Q835" s="3" t="str">
        <f t="shared" ref="Q835:Q898" si="116">_xlfn.IFNA(IF(VLOOKUP(B835,$J$2:$M$200,3,0) &lt;&gt; 0, VLOOKUP(B835,$J$2:$M$200,3,0), ""),"")</f>
        <v/>
      </c>
      <c r="R835" s="3" t="str">
        <f t="shared" ref="R835:R898" si="117">IF(AND(P835&lt;&gt;"",Q835&lt;&gt;"", P835&lt;&gt;Q835),C835,"")</f>
        <v/>
      </c>
      <c r="S835" s="3" t="str">
        <f t="shared" ref="S835:S898" si="118">IF(R835&lt;&gt;"",_xlfn.CONCAT(P835," - ",Q835),"")</f>
        <v/>
      </c>
      <c r="V835" s="3" t="str">
        <f t="shared" ref="V835:V898" si="119">IF(U835&lt;&gt;"",SUMIFS(R:R,S:S,U835),"")</f>
        <v/>
      </c>
      <c r="AG835" s="3" t="str">
        <f>_xlfn.IFNA(IF(VLOOKUP(A835,$J$2:$M$200,4,0) &lt;&gt; 0, VLOOKUP(A835,$J$2:$M$200,4,0), ""),"")</f>
        <v/>
      </c>
      <c r="AH835" s="3" t="str">
        <f>_xlfn.IFNA(IF(VLOOKUP(B835,$J$2:$M$200,4,0) &lt;&gt; 0, VLOOKUP(B835,$J$2:$M$200,4,0), ""),"")</f>
        <v/>
      </c>
      <c r="AI835" s="3" t="str">
        <f>IF(AND(AG835&lt;&gt;"",AH835&lt;&gt;"", AG835&lt;&gt;AH835),C835,"")</f>
        <v/>
      </c>
      <c r="AJ835" s="3" t="str">
        <f t="shared" ref="AJ835:AJ898" si="120">IF(AI835&lt;&gt;"",_xlfn.CONCAT(AG835," To ",AH835),"")</f>
        <v/>
      </c>
      <c r="AU835" s="3" t="str">
        <f t="shared" si="114"/>
        <v/>
      </c>
      <c r="AV835" s="3" t="str">
        <f t="shared" ref="AV835:AV898" si="121">IF(AU835&lt;&gt;"",_xlfn.CONCAT(AG835," To ",AH835),"")</f>
        <v/>
      </c>
    </row>
    <row r="836" spans="5:48" x14ac:dyDescent="0.3">
      <c r="E836" s="3">
        <v>0</v>
      </c>
      <c r="P836" s="3" t="str">
        <f t="shared" si="115"/>
        <v/>
      </c>
      <c r="Q836" s="3" t="str">
        <f t="shared" si="116"/>
        <v/>
      </c>
      <c r="R836" s="3" t="str">
        <f t="shared" si="117"/>
        <v/>
      </c>
      <c r="S836" s="3" t="str">
        <f t="shared" si="118"/>
        <v/>
      </c>
      <c r="V836" s="3" t="str">
        <f t="shared" si="119"/>
        <v/>
      </c>
      <c r="AG836" s="3" t="str">
        <f>_xlfn.IFNA(IF(VLOOKUP(A836,$J$2:$M$200,4,0) &lt;&gt; 0, VLOOKUP(A836,$J$2:$M$200,4,0), ""),"")</f>
        <v/>
      </c>
      <c r="AH836" s="3" t="str">
        <f>_xlfn.IFNA(IF(VLOOKUP(B836,$J$2:$M$200,4,0) &lt;&gt; 0, VLOOKUP(B836,$J$2:$M$200,4,0), ""),"")</f>
        <v/>
      </c>
      <c r="AI836" s="3" t="str">
        <f>IF(AND(AG836&lt;&gt;"",AH836&lt;&gt;"", AG836&lt;&gt;AH836),C836,"")</f>
        <v/>
      </c>
      <c r="AJ836" s="3" t="str">
        <f t="shared" si="120"/>
        <v/>
      </c>
      <c r="AU836" s="3" t="str">
        <f t="shared" si="114"/>
        <v/>
      </c>
      <c r="AV836" s="3" t="str">
        <f t="shared" si="121"/>
        <v/>
      </c>
    </row>
    <row r="837" spans="5:48" x14ac:dyDescent="0.3">
      <c r="E837" s="3">
        <v>0</v>
      </c>
      <c r="P837" s="3" t="str">
        <f t="shared" si="115"/>
        <v/>
      </c>
      <c r="Q837" s="3" t="str">
        <f t="shared" si="116"/>
        <v/>
      </c>
      <c r="R837" s="3" t="str">
        <f t="shared" si="117"/>
        <v/>
      </c>
      <c r="S837" s="3" t="str">
        <f t="shared" si="118"/>
        <v/>
      </c>
      <c r="V837" s="3" t="str">
        <f t="shared" si="119"/>
        <v/>
      </c>
      <c r="AG837" s="3" t="str">
        <f>_xlfn.IFNA(IF(VLOOKUP(A837,$J$2:$M$200,4,0) &lt;&gt; 0, VLOOKUP(A837,$J$2:$M$200,4,0), ""),"")</f>
        <v/>
      </c>
      <c r="AH837" s="3" t="str">
        <f>_xlfn.IFNA(IF(VLOOKUP(B837,$J$2:$M$200,4,0) &lt;&gt; 0, VLOOKUP(B837,$J$2:$M$200,4,0), ""),"")</f>
        <v/>
      </c>
      <c r="AI837" s="3" t="str">
        <f>IF(AND(AG837&lt;&gt;"",AH837&lt;&gt;"", AG837&lt;&gt;AH837),C837,"")</f>
        <v/>
      </c>
      <c r="AJ837" s="3" t="str">
        <f t="shared" si="120"/>
        <v/>
      </c>
      <c r="AU837" s="3" t="str">
        <f t="shared" si="114"/>
        <v/>
      </c>
      <c r="AV837" s="3" t="str">
        <f t="shared" si="121"/>
        <v/>
      </c>
    </row>
    <row r="838" spans="5:48" x14ac:dyDescent="0.3">
      <c r="E838" s="3">
        <v>0</v>
      </c>
      <c r="P838" s="3" t="str">
        <f t="shared" si="115"/>
        <v/>
      </c>
      <c r="Q838" s="3" t="str">
        <f t="shared" si="116"/>
        <v/>
      </c>
      <c r="R838" s="3" t="str">
        <f t="shared" si="117"/>
        <v/>
      </c>
      <c r="S838" s="3" t="str">
        <f t="shared" si="118"/>
        <v/>
      </c>
      <c r="V838" s="3" t="str">
        <f t="shared" si="119"/>
        <v/>
      </c>
      <c r="AG838" s="3" t="str">
        <f>_xlfn.IFNA(IF(VLOOKUP(A838,$J$2:$M$200,4,0) &lt;&gt; 0, VLOOKUP(A838,$J$2:$M$200,4,0), ""),"")</f>
        <v/>
      </c>
      <c r="AH838" s="3" t="str">
        <f>_xlfn.IFNA(IF(VLOOKUP(B838,$J$2:$M$200,4,0) &lt;&gt; 0, VLOOKUP(B838,$J$2:$M$200,4,0), ""),"")</f>
        <v/>
      </c>
      <c r="AI838" s="3" t="str">
        <f>IF(AND(AG838&lt;&gt;"",AH838&lt;&gt;"", AG838&lt;&gt;AH838),C838,"")</f>
        <v/>
      </c>
      <c r="AJ838" s="3" t="str">
        <f t="shared" si="120"/>
        <v/>
      </c>
      <c r="AU838" s="3" t="str">
        <f t="shared" si="114"/>
        <v/>
      </c>
      <c r="AV838" s="3" t="str">
        <f t="shared" si="121"/>
        <v/>
      </c>
    </row>
    <row r="839" spans="5:48" x14ac:dyDescent="0.3">
      <c r="E839" s="3">
        <v>0</v>
      </c>
      <c r="P839" s="3" t="str">
        <f t="shared" si="115"/>
        <v/>
      </c>
      <c r="Q839" s="3" t="str">
        <f t="shared" si="116"/>
        <v/>
      </c>
      <c r="R839" s="3" t="str">
        <f t="shared" si="117"/>
        <v/>
      </c>
      <c r="S839" s="3" t="str">
        <f t="shared" si="118"/>
        <v/>
      </c>
      <c r="V839" s="3" t="str">
        <f t="shared" si="119"/>
        <v/>
      </c>
      <c r="AG839" s="3" t="str">
        <f>_xlfn.IFNA(IF(VLOOKUP(A839,$J$2:$M$200,4,0) &lt;&gt; 0, VLOOKUP(A839,$J$2:$M$200,4,0), ""),"")</f>
        <v/>
      </c>
      <c r="AH839" s="3" t="str">
        <f>_xlfn.IFNA(IF(VLOOKUP(B839,$J$2:$M$200,4,0) &lt;&gt; 0, VLOOKUP(B839,$J$2:$M$200,4,0), ""),"")</f>
        <v/>
      </c>
      <c r="AI839" s="3" t="str">
        <f>IF(AND(AG839&lt;&gt;"",AH839&lt;&gt;"", AG839&lt;&gt;AH839),C839,"")</f>
        <v/>
      </c>
      <c r="AJ839" s="3" t="str">
        <f t="shared" si="120"/>
        <v/>
      </c>
      <c r="AU839" s="3" t="str">
        <f t="shared" si="114"/>
        <v/>
      </c>
      <c r="AV839" s="3" t="str">
        <f t="shared" si="121"/>
        <v/>
      </c>
    </row>
    <row r="840" spans="5:48" x14ac:dyDescent="0.3">
      <c r="E840" s="3">
        <v>0</v>
      </c>
      <c r="P840" s="3" t="str">
        <f t="shared" si="115"/>
        <v/>
      </c>
      <c r="Q840" s="3" t="str">
        <f t="shared" si="116"/>
        <v/>
      </c>
      <c r="R840" s="3" t="str">
        <f t="shared" si="117"/>
        <v/>
      </c>
      <c r="S840" s="3" t="str">
        <f t="shared" si="118"/>
        <v/>
      </c>
      <c r="V840" s="3" t="str">
        <f t="shared" si="119"/>
        <v/>
      </c>
      <c r="AG840" s="3" t="str">
        <f>_xlfn.IFNA(IF(VLOOKUP(A840,$J$2:$M$200,4,0) &lt;&gt; 0, VLOOKUP(A840,$J$2:$M$200,4,0), ""),"")</f>
        <v/>
      </c>
      <c r="AH840" s="3" t="str">
        <f>_xlfn.IFNA(IF(VLOOKUP(B840,$J$2:$M$200,4,0) &lt;&gt; 0, VLOOKUP(B840,$J$2:$M$200,4,0), ""),"")</f>
        <v/>
      </c>
      <c r="AI840" s="3" t="str">
        <f>IF(AND(AG840&lt;&gt;"",AH840&lt;&gt;"", AG840&lt;&gt;AH840),C840,"")</f>
        <v/>
      </c>
      <c r="AJ840" s="3" t="str">
        <f t="shared" si="120"/>
        <v/>
      </c>
      <c r="AU840" s="3" t="str">
        <f t="shared" si="114"/>
        <v/>
      </c>
      <c r="AV840" s="3" t="str">
        <f t="shared" si="121"/>
        <v/>
      </c>
    </row>
    <row r="841" spans="5:48" x14ac:dyDescent="0.3">
      <c r="E841" s="3">
        <v>0</v>
      </c>
      <c r="P841" s="3" t="str">
        <f t="shared" si="115"/>
        <v/>
      </c>
      <c r="Q841" s="3" t="str">
        <f t="shared" si="116"/>
        <v/>
      </c>
      <c r="R841" s="3" t="str">
        <f t="shared" si="117"/>
        <v/>
      </c>
      <c r="S841" s="3" t="str">
        <f t="shared" si="118"/>
        <v/>
      </c>
      <c r="V841" s="3" t="str">
        <f t="shared" si="119"/>
        <v/>
      </c>
      <c r="AG841" s="3" t="str">
        <f>_xlfn.IFNA(IF(VLOOKUP(A841,$J$2:$M$200,4,0) &lt;&gt; 0, VLOOKUP(A841,$J$2:$M$200,4,0), ""),"")</f>
        <v/>
      </c>
      <c r="AH841" s="3" t="str">
        <f>_xlfn.IFNA(IF(VLOOKUP(B841,$J$2:$M$200,4,0) &lt;&gt; 0, VLOOKUP(B841,$J$2:$M$200,4,0), ""),"")</f>
        <v/>
      </c>
      <c r="AI841" s="3" t="str">
        <f>IF(AND(AG841&lt;&gt;"",AH841&lt;&gt;"", AG841&lt;&gt;AH841),C841,"")</f>
        <v/>
      </c>
      <c r="AJ841" s="3" t="str">
        <f t="shared" si="120"/>
        <v/>
      </c>
      <c r="AU841" s="3" t="str">
        <f t="shared" si="114"/>
        <v/>
      </c>
      <c r="AV841" s="3" t="str">
        <f t="shared" si="121"/>
        <v/>
      </c>
    </row>
    <row r="842" spans="5:48" x14ac:dyDescent="0.3">
      <c r="E842" s="3">
        <v>0</v>
      </c>
      <c r="P842" s="3" t="str">
        <f t="shared" si="115"/>
        <v/>
      </c>
      <c r="Q842" s="3" t="str">
        <f t="shared" si="116"/>
        <v/>
      </c>
      <c r="R842" s="3" t="str">
        <f t="shared" si="117"/>
        <v/>
      </c>
      <c r="S842" s="3" t="str">
        <f t="shared" si="118"/>
        <v/>
      </c>
      <c r="V842" s="3" t="str">
        <f t="shared" si="119"/>
        <v/>
      </c>
      <c r="AG842" s="3" t="str">
        <f>_xlfn.IFNA(IF(VLOOKUP(A842,$J$2:$M$200,4,0) &lt;&gt; 0, VLOOKUP(A842,$J$2:$M$200,4,0), ""),"")</f>
        <v/>
      </c>
      <c r="AH842" s="3" t="str">
        <f>_xlfn.IFNA(IF(VLOOKUP(B842,$J$2:$M$200,4,0) &lt;&gt; 0, VLOOKUP(B842,$J$2:$M$200,4,0), ""),"")</f>
        <v/>
      </c>
      <c r="AI842" s="3" t="str">
        <f>IF(AND(AG842&lt;&gt;"",AH842&lt;&gt;"", AG842&lt;&gt;AH842),C842,"")</f>
        <v/>
      </c>
      <c r="AJ842" s="3" t="str">
        <f t="shared" si="120"/>
        <v/>
      </c>
      <c r="AU842" s="3" t="str">
        <f t="shared" si="114"/>
        <v/>
      </c>
      <c r="AV842" s="3" t="str">
        <f t="shared" si="121"/>
        <v/>
      </c>
    </row>
    <row r="843" spans="5:48" x14ac:dyDescent="0.3">
      <c r="E843" s="3">
        <v>0</v>
      </c>
      <c r="P843" s="3" t="str">
        <f t="shared" si="115"/>
        <v/>
      </c>
      <c r="Q843" s="3" t="str">
        <f t="shared" si="116"/>
        <v/>
      </c>
      <c r="R843" s="3" t="str">
        <f t="shared" si="117"/>
        <v/>
      </c>
      <c r="S843" s="3" t="str">
        <f t="shared" si="118"/>
        <v/>
      </c>
      <c r="V843" s="3" t="str">
        <f t="shared" si="119"/>
        <v/>
      </c>
      <c r="AG843" s="3" t="str">
        <f>_xlfn.IFNA(IF(VLOOKUP(A843,$J$2:$M$200,4,0) &lt;&gt; 0, VLOOKUP(A843,$J$2:$M$200,4,0), ""),"")</f>
        <v/>
      </c>
      <c r="AH843" s="3" t="str">
        <f>_xlfn.IFNA(IF(VLOOKUP(B843,$J$2:$M$200,4,0) &lt;&gt; 0, VLOOKUP(B843,$J$2:$M$200,4,0), ""),"")</f>
        <v/>
      </c>
      <c r="AI843" s="3" t="str">
        <f>IF(AND(AG843&lt;&gt;"",AH843&lt;&gt;"", AG843&lt;&gt;AH843),C843,"")</f>
        <v/>
      </c>
      <c r="AJ843" s="3" t="str">
        <f t="shared" si="120"/>
        <v/>
      </c>
      <c r="AU843" s="3" t="str">
        <f t="shared" si="114"/>
        <v/>
      </c>
      <c r="AV843" s="3" t="str">
        <f t="shared" si="121"/>
        <v/>
      </c>
    </row>
    <row r="844" spans="5:48" x14ac:dyDescent="0.3">
      <c r="E844" s="3">
        <v>0</v>
      </c>
      <c r="P844" s="3" t="str">
        <f t="shared" si="115"/>
        <v/>
      </c>
      <c r="Q844" s="3" t="str">
        <f t="shared" si="116"/>
        <v/>
      </c>
      <c r="R844" s="3" t="str">
        <f t="shared" si="117"/>
        <v/>
      </c>
      <c r="S844" s="3" t="str">
        <f t="shared" si="118"/>
        <v/>
      </c>
      <c r="V844" s="3" t="str">
        <f t="shared" si="119"/>
        <v/>
      </c>
      <c r="AG844" s="3" t="str">
        <f>_xlfn.IFNA(IF(VLOOKUP(A844,$J$2:$M$200,4,0) &lt;&gt; 0, VLOOKUP(A844,$J$2:$M$200,4,0), ""),"")</f>
        <v/>
      </c>
      <c r="AH844" s="3" t="str">
        <f>_xlfn.IFNA(IF(VLOOKUP(B844,$J$2:$M$200,4,0) &lt;&gt; 0, VLOOKUP(B844,$J$2:$M$200,4,0), ""),"")</f>
        <v/>
      </c>
      <c r="AI844" s="3" t="str">
        <f>IF(AND(AG844&lt;&gt;"",AH844&lt;&gt;"", AG844&lt;&gt;AH844),C844,"")</f>
        <v/>
      </c>
      <c r="AJ844" s="3" t="str">
        <f t="shared" si="120"/>
        <v/>
      </c>
      <c r="AU844" s="3" t="str">
        <f t="shared" si="114"/>
        <v/>
      </c>
      <c r="AV844" s="3" t="str">
        <f t="shared" si="121"/>
        <v/>
      </c>
    </row>
    <row r="845" spans="5:48" x14ac:dyDescent="0.3">
      <c r="E845" s="3">
        <v>0</v>
      </c>
      <c r="P845" s="3" t="str">
        <f t="shared" si="115"/>
        <v/>
      </c>
      <c r="Q845" s="3" t="str">
        <f t="shared" si="116"/>
        <v/>
      </c>
      <c r="R845" s="3" t="str">
        <f t="shared" si="117"/>
        <v/>
      </c>
      <c r="S845" s="3" t="str">
        <f t="shared" si="118"/>
        <v/>
      </c>
      <c r="V845" s="3" t="str">
        <f t="shared" si="119"/>
        <v/>
      </c>
      <c r="AG845" s="3" t="str">
        <f>_xlfn.IFNA(IF(VLOOKUP(A845,$J$2:$M$200,4,0) &lt;&gt; 0, VLOOKUP(A845,$J$2:$M$200,4,0), ""),"")</f>
        <v/>
      </c>
      <c r="AH845" s="3" t="str">
        <f>_xlfn.IFNA(IF(VLOOKUP(B845,$J$2:$M$200,4,0) &lt;&gt; 0, VLOOKUP(B845,$J$2:$M$200,4,0), ""),"")</f>
        <v/>
      </c>
      <c r="AI845" s="3" t="str">
        <f>IF(AND(AG845&lt;&gt;"",AH845&lt;&gt;"", AG845&lt;&gt;AH845),C845,"")</f>
        <v/>
      </c>
      <c r="AJ845" s="3" t="str">
        <f t="shared" si="120"/>
        <v/>
      </c>
      <c r="AU845" s="3" t="str">
        <f t="shared" si="114"/>
        <v/>
      </c>
      <c r="AV845" s="3" t="str">
        <f t="shared" si="121"/>
        <v/>
      </c>
    </row>
    <row r="846" spans="5:48" x14ac:dyDescent="0.3">
      <c r="E846" s="3">
        <v>0</v>
      </c>
      <c r="P846" s="3" t="str">
        <f t="shared" si="115"/>
        <v/>
      </c>
      <c r="Q846" s="3" t="str">
        <f t="shared" si="116"/>
        <v/>
      </c>
      <c r="R846" s="3" t="str">
        <f t="shared" si="117"/>
        <v/>
      </c>
      <c r="S846" s="3" t="str">
        <f t="shared" si="118"/>
        <v/>
      </c>
      <c r="V846" s="3" t="str">
        <f t="shared" si="119"/>
        <v/>
      </c>
      <c r="AG846" s="3" t="str">
        <f>_xlfn.IFNA(IF(VLOOKUP(A846,$J$2:$M$200,4,0) &lt;&gt; 0, VLOOKUP(A846,$J$2:$M$200,4,0), ""),"")</f>
        <v/>
      </c>
      <c r="AH846" s="3" t="str">
        <f>_xlfn.IFNA(IF(VLOOKUP(B846,$J$2:$M$200,4,0) &lt;&gt; 0, VLOOKUP(B846,$J$2:$M$200,4,0), ""),"")</f>
        <v/>
      </c>
      <c r="AI846" s="3" t="str">
        <f>IF(AND(AG846&lt;&gt;"",AH846&lt;&gt;"", AG846&lt;&gt;AH846),C846,"")</f>
        <v/>
      </c>
      <c r="AJ846" s="3" t="str">
        <f t="shared" si="120"/>
        <v/>
      </c>
      <c r="AU846" s="3" t="str">
        <f t="shared" si="114"/>
        <v/>
      </c>
      <c r="AV846" s="3" t="str">
        <f t="shared" si="121"/>
        <v/>
      </c>
    </row>
    <row r="847" spans="5:48" x14ac:dyDescent="0.3">
      <c r="E847" s="3">
        <v>0</v>
      </c>
      <c r="P847" s="3" t="str">
        <f t="shared" si="115"/>
        <v/>
      </c>
      <c r="Q847" s="3" t="str">
        <f t="shared" si="116"/>
        <v/>
      </c>
      <c r="R847" s="3" t="str">
        <f t="shared" si="117"/>
        <v/>
      </c>
      <c r="S847" s="3" t="str">
        <f t="shared" si="118"/>
        <v/>
      </c>
      <c r="V847" s="3" t="str">
        <f t="shared" si="119"/>
        <v/>
      </c>
      <c r="AG847" s="3" t="str">
        <f>_xlfn.IFNA(IF(VLOOKUP(A847,$J$2:$M$200,4,0) &lt;&gt; 0, VLOOKUP(A847,$J$2:$M$200,4,0), ""),"")</f>
        <v/>
      </c>
      <c r="AH847" s="3" t="str">
        <f>_xlfn.IFNA(IF(VLOOKUP(B847,$J$2:$M$200,4,0) &lt;&gt; 0, VLOOKUP(B847,$J$2:$M$200,4,0), ""),"")</f>
        <v/>
      </c>
      <c r="AI847" s="3" t="str">
        <f>IF(AND(AG847&lt;&gt;"",AH847&lt;&gt;"", AG847&lt;&gt;AH847),C847,"")</f>
        <v/>
      </c>
      <c r="AJ847" s="3" t="str">
        <f t="shared" si="120"/>
        <v/>
      </c>
      <c r="AU847" s="3" t="str">
        <f t="shared" si="114"/>
        <v/>
      </c>
      <c r="AV847" s="3" t="str">
        <f t="shared" si="121"/>
        <v/>
      </c>
    </row>
    <row r="848" spans="5:48" x14ac:dyDescent="0.3">
      <c r="E848" s="3">
        <v>0</v>
      </c>
      <c r="P848" s="3" t="str">
        <f t="shared" si="115"/>
        <v/>
      </c>
      <c r="Q848" s="3" t="str">
        <f t="shared" si="116"/>
        <v/>
      </c>
      <c r="R848" s="3" t="str">
        <f t="shared" si="117"/>
        <v/>
      </c>
      <c r="S848" s="3" t="str">
        <f t="shared" si="118"/>
        <v/>
      </c>
      <c r="V848" s="3" t="str">
        <f t="shared" si="119"/>
        <v/>
      </c>
      <c r="AG848" s="3" t="str">
        <f>_xlfn.IFNA(IF(VLOOKUP(A848,$J$2:$M$200,4,0) &lt;&gt; 0, VLOOKUP(A848,$J$2:$M$200,4,0), ""),"")</f>
        <v/>
      </c>
      <c r="AH848" s="3" t="str">
        <f>_xlfn.IFNA(IF(VLOOKUP(B848,$J$2:$M$200,4,0) &lt;&gt; 0, VLOOKUP(B848,$J$2:$M$200,4,0), ""),"")</f>
        <v/>
      </c>
      <c r="AI848" s="3" t="str">
        <f>IF(AND(AG848&lt;&gt;"",AH848&lt;&gt;"", AG848&lt;&gt;AH848),C848,"")</f>
        <v/>
      </c>
      <c r="AJ848" s="3" t="str">
        <f t="shared" si="120"/>
        <v/>
      </c>
      <c r="AU848" s="3" t="str">
        <f t="shared" si="114"/>
        <v/>
      </c>
      <c r="AV848" s="3" t="str">
        <f t="shared" si="121"/>
        <v/>
      </c>
    </row>
    <row r="849" spans="5:48" x14ac:dyDescent="0.3">
      <c r="E849" s="3">
        <v>0</v>
      </c>
      <c r="P849" s="3" t="str">
        <f t="shared" si="115"/>
        <v/>
      </c>
      <c r="Q849" s="3" t="str">
        <f t="shared" si="116"/>
        <v/>
      </c>
      <c r="R849" s="3" t="str">
        <f t="shared" si="117"/>
        <v/>
      </c>
      <c r="S849" s="3" t="str">
        <f t="shared" si="118"/>
        <v/>
      </c>
      <c r="V849" s="3" t="str">
        <f t="shared" si="119"/>
        <v/>
      </c>
      <c r="AG849" s="3" t="str">
        <f>_xlfn.IFNA(IF(VLOOKUP(A849,$J$2:$M$200,4,0) &lt;&gt; 0, VLOOKUP(A849,$J$2:$M$200,4,0), ""),"")</f>
        <v/>
      </c>
      <c r="AH849" s="3" t="str">
        <f>_xlfn.IFNA(IF(VLOOKUP(B849,$J$2:$M$200,4,0) &lt;&gt; 0, VLOOKUP(B849,$J$2:$M$200,4,0), ""),"")</f>
        <v/>
      </c>
      <c r="AI849" s="3" t="str">
        <f>IF(AND(AG849&lt;&gt;"",AH849&lt;&gt;"", AG849&lt;&gt;AH849),C849,"")</f>
        <v/>
      </c>
      <c r="AJ849" s="3" t="str">
        <f t="shared" si="120"/>
        <v/>
      </c>
      <c r="AU849" s="3" t="str">
        <f t="shared" si="114"/>
        <v/>
      </c>
      <c r="AV849" s="3" t="str">
        <f t="shared" si="121"/>
        <v/>
      </c>
    </row>
    <row r="850" spans="5:48" x14ac:dyDescent="0.3">
      <c r="E850" s="3">
        <v>0</v>
      </c>
      <c r="P850" s="3" t="str">
        <f t="shared" si="115"/>
        <v/>
      </c>
      <c r="Q850" s="3" t="str">
        <f t="shared" si="116"/>
        <v/>
      </c>
      <c r="R850" s="3" t="str">
        <f t="shared" si="117"/>
        <v/>
      </c>
      <c r="S850" s="3" t="str">
        <f t="shared" si="118"/>
        <v/>
      </c>
      <c r="V850" s="3" t="str">
        <f t="shared" si="119"/>
        <v/>
      </c>
      <c r="AG850" s="3" t="str">
        <f>_xlfn.IFNA(IF(VLOOKUP(A850,$J$2:$M$200,4,0) &lt;&gt; 0, VLOOKUP(A850,$J$2:$M$200,4,0), ""),"")</f>
        <v/>
      </c>
      <c r="AH850" s="3" t="str">
        <f>_xlfn.IFNA(IF(VLOOKUP(B850,$J$2:$M$200,4,0) &lt;&gt; 0, VLOOKUP(B850,$J$2:$M$200,4,0), ""),"")</f>
        <v/>
      </c>
      <c r="AI850" s="3" t="str">
        <f>IF(AND(AG850&lt;&gt;"",AH850&lt;&gt;"", AG850&lt;&gt;AH850),C850,"")</f>
        <v/>
      </c>
      <c r="AJ850" s="3" t="str">
        <f t="shared" si="120"/>
        <v/>
      </c>
      <c r="AU850" s="3" t="str">
        <f t="shared" si="114"/>
        <v/>
      </c>
      <c r="AV850" s="3" t="str">
        <f t="shared" si="121"/>
        <v/>
      </c>
    </row>
    <row r="851" spans="5:48" x14ac:dyDescent="0.3">
      <c r="E851" s="3">
        <v>0</v>
      </c>
      <c r="P851" s="3" t="str">
        <f t="shared" si="115"/>
        <v/>
      </c>
      <c r="Q851" s="3" t="str">
        <f t="shared" si="116"/>
        <v/>
      </c>
      <c r="R851" s="3" t="str">
        <f t="shared" si="117"/>
        <v/>
      </c>
      <c r="S851" s="3" t="str">
        <f t="shared" si="118"/>
        <v/>
      </c>
      <c r="V851" s="3" t="str">
        <f t="shared" si="119"/>
        <v/>
      </c>
      <c r="AG851" s="3" t="str">
        <f>_xlfn.IFNA(IF(VLOOKUP(A851,$J$2:$M$200,4,0) &lt;&gt; 0, VLOOKUP(A851,$J$2:$M$200,4,0), ""),"")</f>
        <v/>
      </c>
      <c r="AH851" s="3" t="str">
        <f>_xlfn.IFNA(IF(VLOOKUP(B851,$J$2:$M$200,4,0) &lt;&gt; 0, VLOOKUP(B851,$J$2:$M$200,4,0), ""),"")</f>
        <v/>
      </c>
      <c r="AI851" s="3" t="str">
        <f>IF(AND(AG851&lt;&gt;"",AH851&lt;&gt;"", AG851&lt;&gt;AH851),C851,"")</f>
        <v/>
      </c>
      <c r="AJ851" s="3" t="str">
        <f t="shared" si="120"/>
        <v/>
      </c>
      <c r="AU851" s="3" t="str">
        <f t="shared" si="114"/>
        <v/>
      </c>
      <c r="AV851" s="3" t="str">
        <f t="shared" si="121"/>
        <v/>
      </c>
    </row>
    <row r="852" spans="5:48" x14ac:dyDescent="0.3">
      <c r="E852" s="3">
        <v>0</v>
      </c>
      <c r="P852" s="3" t="str">
        <f t="shared" si="115"/>
        <v/>
      </c>
      <c r="Q852" s="3" t="str">
        <f t="shared" si="116"/>
        <v/>
      </c>
      <c r="R852" s="3" t="str">
        <f t="shared" si="117"/>
        <v/>
      </c>
      <c r="S852" s="3" t="str">
        <f t="shared" si="118"/>
        <v/>
      </c>
      <c r="V852" s="3" t="str">
        <f t="shared" si="119"/>
        <v/>
      </c>
      <c r="AG852" s="3" t="str">
        <f>_xlfn.IFNA(IF(VLOOKUP(A852,$J$2:$M$200,4,0) &lt;&gt; 0, VLOOKUP(A852,$J$2:$M$200,4,0), ""),"")</f>
        <v/>
      </c>
      <c r="AH852" s="3" t="str">
        <f>_xlfn.IFNA(IF(VLOOKUP(B852,$J$2:$M$200,4,0) &lt;&gt; 0, VLOOKUP(B852,$J$2:$M$200,4,0), ""),"")</f>
        <v/>
      </c>
      <c r="AI852" s="3" t="str">
        <f>IF(AND(AG852&lt;&gt;"",AH852&lt;&gt;"", AG852&lt;&gt;AH852),C852,"")</f>
        <v/>
      </c>
      <c r="AJ852" s="3" t="str">
        <f t="shared" si="120"/>
        <v/>
      </c>
      <c r="AU852" s="3" t="str">
        <f t="shared" ref="AU852:AU915" si="122">IF(AND(AG852&lt;&gt;"",AH852&lt;&gt;"", AG852=AH852),C852,"")</f>
        <v/>
      </c>
      <c r="AV852" s="3" t="str">
        <f t="shared" si="121"/>
        <v/>
      </c>
    </row>
    <row r="853" spans="5:48" x14ac:dyDescent="0.3">
      <c r="E853" s="3">
        <v>0</v>
      </c>
      <c r="P853" s="3" t="str">
        <f t="shared" si="115"/>
        <v/>
      </c>
      <c r="Q853" s="3" t="str">
        <f t="shared" si="116"/>
        <v/>
      </c>
      <c r="R853" s="3" t="str">
        <f t="shared" si="117"/>
        <v/>
      </c>
      <c r="S853" s="3" t="str">
        <f t="shared" si="118"/>
        <v/>
      </c>
      <c r="V853" s="3" t="str">
        <f t="shared" si="119"/>
        <v/>
      </c>
      <c r="AG853" s="3" t="str">
        <f>_xlfn.IFNA(IF(VLOOKUP(A853,$J$2:$M$200,4,0) &lt;&gt; 0, VLOOKUP(A853,$J$2:$M$200,4,0), ""),"")</f>
        <v/>
      </c>
      <c r="AH853" s="3" t="str">
        <f>_xlfn.IFNA(IF(VLOOKUP(B853,$J$2:$M$200,4,0) &lt;&gt; 0, VLOOKUP(B853,$J$2:$M$200,4,0), ""),"")</f>
        <v/>
      </c>
      <c r="AI853" s="3" t="str">
        <f>IF(AND(AG853&lt;&gt;"",AH853&lt;&gt;"", AG853&lt;&gt;AH853),C853,"")</f>
        <v/>
      </c>
      <c r="AJ853" s="3" t="str">
        <f t="shared" si="120"/>
        <v/>
      </c>
      <c r="AU853" s="3" t="str">
        <f t="shared" si="122"/>
        <v/>
      </c>
      <c r="AV853" s="3" t="str">
        <f t="shared" si="121"/>
        <v/>
      </c>
    </row>
    <row r="854" spans="5:48" x14ac:dyDescent="0.3">
      <c r="E854" s="3">
        <v>0</v>
      </c>
      <c r="P854" s="3" t="str">
        <f t="shared" si="115"/>
        <v/>
      </c>
      <c r="Q854" s="3" t="str">
        <f t="shared" si="116"/>
        <v/>
      </c>
      <c r="R854" s="3" t="str">
        <f t="shared" si="117"/>
        <v/>
      </c>
      <c r="S854" s="3" t="str">
        <f t="shared" si="118"/>
        <v/>
      </c>
      <c r="V854" s="3" t="str">
        <f t="shared" si="119"/>
        <v/>
      </c>
      <c r="AG854" s="3" t="str">
        <f>_xlfn.IFNA(IF(VLOOKUP(A854,$J$2:$M$200,4,0) &lt;&gt; 0, VLOOKUP(A854,$J$2:$M$200,4,0), ""),"")</f>
        <v/>
      </c>
      <c r="AH854" s="3" t="str">
        <f>_xlfn.IFNA(IF(VLOOKUP(B854,$J$2:$M$200,4,0) &lt;&gt; 0, VLOOKUP(B854,$J$2:$M$200,4,0), ""),"")</f>
        <v/>
      </c>
      <c r="AI854" s="3" t="str">
        <f>IF(AND(AG854&lt;&gt;"",AH854&lt;&gt;"", AG854&lt;&gt;AH854),C854,"")</f>
        <v/>
      </c>
      <c r="AJ854" s="3" t="str">
        <f t="shared" si="120"/>
        <v/>
      </c>
      <c r="AU854" s="3" t="str">
        <f t="shared" si="122"/>
        <v/>
      </c>
      <c r="AV854" s="3" t="str">
        <f t="shared" si="121"/>
        <v/>
      </c>
    </row>
    <row r="855" spans="5:48" x14ac:dyDescent="0.3">
      <c r="E855" s="3">
        <v>0</v>
      </c>
      <c r="P855" s="3" t="str">
        <f t="shared" si="115"/>
        <v/>
      </c>
      <c r="Q855" s="3" t="str">
        <f t="shared" si="116"/>
        <v/>
      </c>
      <c r="R855" s="3" t="str">
        <f t="shared" si="117"/>
        <v/>
      </c>
      <c r="S855" s="3" t="str">
        <f t="shared" si="118"/>
        <v/>
      </c>
      <c r="V855" s="3" t="str">
        <f t="shared" si="119"/>
        <v/>
      </c>
      <c r="AG855" s="3" t="str">
        <f>_xlfn.IFNA(IF(VLOOKUP(A855,$J$2:$M$200,4,0) &lt;&gt; 0, VLOOKUP(A855,$J$2:$M$200,4,0), ""),"")</f>
        <v/>
      </c>
      <c r="AH855" s="3" t="str">
        <f>_xlfn.IFNA(IF(VLOOKUP(B855,$J$2:$M$200,4,0) &lt;&gt; 0, VLOOKUP(B855,$J$2:$M$200,4,0), ""),"")</f>
        <v/>
      </c>
      <c r="AI855" s="3" t="str">
        <f>IF(AND(AG855&lt;&gt;"",AH855&lt;&gt;"", AG855&lt;&gt;AH855),C855,"")</f>
        <v/>
      </c>
      <c r="AJ855" s="3" t="str">
        <f t="shared" si="120"/>
        <v/>
      </c>
      <c r="AU855" s="3" t="str">
        <f t="shared" si="122"/>
        <v/>
      </c>
      <c r="AV855" s="3" t="str">
        <f t="shared" si="121"/>
        <v/>
      </c>
    </row>
    <row r="856" spans="5:48" x14ac:dyDescent="0.3">
      <c r="E856" s="3">
        <v>0</v>
      </c>
      <c r="P856" s="3" t="str">
        <f t="shared" si="115"/>
        <v/>
      </c>
      <c r="Q856" s="3" t="str">
        <f t="shared" si="116"/>
        <v/>
      </c>
      <c r="R856" s="3" t="str">
        <f t="shared" si="117"/>
        <v/>
      </c>
      <c r="S856" s="3" t="str">
        <f t="shared" si="118"/>
        <v/>
      </c>
      <c r="V856" s="3" t="str">
        <f t="shared" si="119"/>
        <v/>
      </c>
      <c r="AG856" s="3" t="str">
        <f>_xlfn.IFNA(IF(VLOOKUP(A856,$J$2:$M$200,4,0) &lt;&gt; 0, VLOOKUP(A856,$J$2:$M$200,4,0), ""),"")</f>
        <v/>
      </c>
      <c r="AH856" s="3" t="str">
        <f>_xlfn.IFNA(IF(VLOOKUP(B856,$J$2:$M$200,4,0) &lt;&gt; 0, VLOOKUP(B856,$J$2:$M$200,4,0), ""),"")</f>
        <v/>
      </c>
      <c r="AI856" s="3" t="str">
        <f>IF(AND(AG856&lt;&gt;"",AH856&lt;&gt;"", AG856&lt;&gt;AH856),C856,"")</f>
        <v/>
      </c>
      <c r="AJ856" s="3" t="str">
        <f t="shared" si="120"/>
        <v/>
      </c>
      <c r="AU856" s="3" t="str">
        <f t="shared" si="122"/>
        <v/>
      </c>
      <c r="AV856" s="3" t="str">
        <f t="shared" si="121"/>
        <v/>
      </c>
    </row>
    <row r="857" spans="5:48" x14ac:dyDescent="0.3">
      <c r="E857" s="3">
        <v>0</v>
      </c>
      <c r="P857" s="3" t="str">
        <f t="shared" si="115"/>
        <v/>
      </c>
      <c r="Q857" s="3" t="str">
        <f t="shared" si="116"/>
        <v/>
      </c>
      <c r="R857" s="3" t="str">
        <f t="shared" si="117"/>
        <v/>
      </c>
      <c r="S857" s="3" t="str">
        <f t="shared" si="118"/>
        <v/>
      </c>
      <c r="V857" s="3" t="str">
        <f t="shared" si="119"/>
        <v/>
      </c>
      <c r="AG857" s="3" t="str">
        <f>_xlfn.IFNA(IF(VLOOKUP(A857,$J$2:$M$200,4,0) &lt;&gt; 0, VLOOKUP(A857,$J$2:$M$200,4,0), ""),"")</f>
        <v/>
      </c>
      <c r="AH857" s="3" t="str">
        <f>_xlfn.IFNA(IF(VLOOKUP(B857,$J$2:$M$200,4,0) &lt;&gt; 0, VLOOKUP(B857,$J$2:$M$200,4,0), ""),"")</f>
        <v/>
      </c>
      <c r="AI857" s="3" t="str">
        <f>IF(AND(AG857&lt;&gt;"",AH857&lt;&gt;"", AG857&lt;&gt;AH857),C857,"")</f>
        <v/>
      </c>
      <c r="AJ857" s="3" t="str">
        <f t="shared" si="120"/>
        <v/>
      </c>
      <c r="AU857" s="3" t="str">
        <f t="shared" si="122"/>
        <v/>
      </c>
      <c r="AV857" s="3" t="str">
        <f t="shared" si="121"/>
        <v/>
      </c>
    </row>
    <row r="858" spans="5:48" x14ac:dyDescent="0.3">
      <c r="E858" s="3">
        <v>0</v>
      </c>
      <c r="P858" s="3" t="str">
        <f t="shared" si="115"/>
        <v/>
      </c>
      <c r="Q858" s="3" t="str">
        <f t="shared" si="116"/>
        <v/>
      </c>
      <c r="R858" s="3" t="str">
        <f t="shared" si="117"/>
        <v/>
      </c>
      <c r="S858" s="3" t="str">
        <f t="shared" si="118"/>
        <v/>
      </c>
      <c r="V858" s="3" t="str">
        <f t="shared" si="119"/>
        <v/>
      </c>
      <c r="AG858" s="3" t="str">
        <f>_xlfn.IFNA(IF(VLOOKUP(A858,$J$2:$M$200,4,0) &lt;&gt; 0, VLOOKUP(A858,$J$2:$M$200,4,0), ""),"")</f>
        <v/>
      </c>
      <c r="AH858" s="3" t="str">
        <f>_xlfn.IFNA(IF(VLOOKUP(B858,$J$2:$M$200,4,0) &lt;&gt; 0, VLOOKUP(B858,$J$2:$M$200,4,0), ""),"")</f>
        <v/>
      </c>
      <c r="AI858" s="3" t="str">
        <f>IF(AND(AG858&lt;&gt;"",AH858&lt;&gt;"", AG858&lt;&gt;AH858),C858,"")</f>
        <v/>
      </c>
      <c r="AJ858" s="3" t="str">
        <f t="shared" si="120"/>
        <v/>
      </c>
      <c r="AU858" s="3" t="str">
        <f t="shared" si="122"/>
        <v/>
      </c>
      <c r="AV858" s="3" t="str">
        <f t="shared" si="121"/>
        <v/>
      </c>
    </row>
    <row r="859" spans="5:48" x14ac:dyDescent="0.3">
      <c r="E859" s="3">
        <v>0</v>
      </c>
      <c r="P859" s="3" t="str">
        <f t="shared" si="115"/>
        <v/>
      </c>
      <c r="Q859" s="3" t="str">
        <f t="shared" si="116"/>
        <v/>
      </c>
      <c r="R859" s="3" t="str">
        <f t="shared" si="117"/>
        <v/>
      </c>
      <c r="S859" s="3" t="str">
        <f t="shared" si="118"/>
        <v/>
      </c>
      <c r="V859" s="3" t="str">
        <f t="shared" si="119"/>
        <v/>
      </c>
      <c r="AG859" s="3" t="str">
        <f>_xlfn.IFNA(IF(VLOOKUP(A859,$J$2:$M$200,4,0) &lt;&gt; 0, VLOOKUP(A859,$J$2:$M$200,4,0), ""),"")</f>
        <v/>
      </c>
      <c r="AH859" s="3" t="str">
        <f>_xlfn.IFNA(IF(VLOOKUP(B859,$J$2:$M$200,4,0) &lt;&gt; 0, VLOOKUP(B859,$J$2:$M$200,4,0), ""),"")</f>
        <v/>
      </c>
      <c r="AI859" s="3" t="str">
        <f>IF(AND(AG859&lt;&gt;"",AH859&lt;&gt;"", AG859&lt;&gt;AH859),C859,"")</f>
        <v/>
      </c>
      <c r="AJ859" s="3" t="str">
        <f t="shared" si="120"/>
        <v/>
      </c>
      <c r="AU859" s="3" t="str">
        <f t="shared" si="122"/>
        <v/>
      </c>
      <c r="AV859" s="3" t="str">
        <f t="shared" si="121"/>
        <v/>
      </c>
    </row>
    <row r="860" spans="5:48" x14ac:dyDescent="0.3">
      <c r="E860" s="3">
        <v>0</v>
      </c>
      <c r="P860" s="3" t="str">
        <f t="shared" si="115"/>
        <v/>
      </c>
      <c r="Q860" s="3" t="str">
        <f t="shared" si="116"/>
        <v/>
      </c>
      <c r="R860" s="3" t="str">
        <f t="shared" si="117"/>
        <v/>
      </c>
      <c r="S860" s="3" t="str">
        <f t="shared" si="118"/>
        <v/>
      </c>
      <c r="V860" s="3" t="str">
        <f t="shared" si="119"/>
        <v/>
      </c>
      <c r="AG860" s="3" t="str">
        <f>_xlfn.IFNA(IF(VLOOKUP(A860,$J$2:$M$200,4,0) &lt;&gt; 0, VLOOKUP(A860,$J$2:$M$200,4,0), ""),"")</f>
        <v/>
      </c>
      <c r="AH860" s="3" t="str">
        <f>_xlfn.IFNA(IF(VLOOKUP(B860,$J$2:$M$200,4,0) &lt;&gt; 0, VLOOKUP(B860,$J$2:$M$200,4,0), ""),"")</f>
        <v/>
      </c>
      <c r="AI860" s="3" t="str">
        <f>IF(AND(AG860&lt;&gt;"",AH860&lt;&gt;"", AG860&lt;&gt;AH860),C860,"")</f>
        <v/>
      </c>
      <c r="AJ860" s="3" t="str">
        <f t="shared" si="120"/>
        <v/>
      </c>
      <c r="AU860" s="3" t="str">
        <f t="shared" si="122"/>
        <v/>
      </c>
      <c r="AV860" s="3" t="str">
        <f t="shared" si="121"/>
        <v/>
      </c>
    </row>
    <row r="861" spans="5:48" x14ac:dyDescent="0.3">
      <c r="E861" s="3">
        <v>0</v>
      </c>
      <c r="P861" s="3" t="str">
        <f t="shared" si="115"/>
        <v/>
      </c>
      <c r="Q861" s="3" t="str">
        <f t="shared" si="116"/>
        <v/>
      </c>
      <c r="R861" s="3" t="str">
        <f t="shared" si="117"/>
        <v/>
      </c>
      <c r="S861" s="3" t="str">
        <f t="shared" si="118"/>
        <v/>
      </c>
      <c r="V861" s="3" t="str">
        <f t="shared" si="119"/>
        <v/>
      </c>
      <c r="AG861" s="3" t="str">
        <f>_xlfn.IFNA(IF(VLOOKUP(A861,$J$2:$M$200,4,0) &lt;&gt; 0, VLOOKUP(A861,$J$2:$M$200,4,0), ""),"")</f>
        <v/>
      </c>
      <c r="AH861" s="3" t="str">
        <f>_xlfn.IFNA(IF(VLOOKUP(B861,$J$2:$M$200,4,0) &lt;&gt; 0, VLOOKUP(B861,$J$2:$M$200,4,0), ""),"")</f>
        <v/>
      </c>
      <c r="AI861" s="3" t="str">
        <f>IF(AND(AG861&lt;&gt;"",AH861&lt;&gt;"", AG861&lt;&gt;AH861),C861,"")</f>
        <v/>
      </c>
      <c r="AJ861" s="3" t="str">
        <f t="shared" si="120"/>
        <v/>
      </c>
      <c r="AU861" s="3" t="str">
        <f t="shared" si="122"/>
        <v/>
      </c>
      <c r="AV861" s="3" t="str">
        <f t="shared" si="121"/>
        <v/>
      </c>
    </row>
    <row r="862" spans="5:48" x14ac:dyDescent="0.3">
      <c r="E862" s="3">
        <v>0</v>
      </c>
      <c r="P862" s="3" t="str">
        <f t="shared" si="115"/>
        <v/>
      </c>
      <c r="Q862" s="3" t="str">
        <f t="shared" si="116"/>
        <v/>
      </c>
      <c r="R862" s="3" t="str">
        <f t="shared" si="117"/>
        <v/>
      </c>
      <c r="S862" s="3" t="str">
        <f t="shared" si="118"/>
        <v/>
      </c>
      <c r="V862" s="3" t="str">
        <f t="shared" si="119"/>
        <v/>
      </c>
      <c r="AG862" s="3" t="str">
        <f>_xlfn.IFNA(IF(VLOOKUP(A862,$J$2:$M$200,4,0) &lt;&gt; 0, VLOOKUP(A862,$J$2:$M$200,4,0), ""),"")</f>
        <v/>
      </c>
      <c r="AH862" s="3" t="str">
        <f>_xlfn.IFNA(IF(VLOOKUP(B862,$J$2:$M$200,4,0) &lt;&gt; 0, VLOOKUP(B862,$J$2:$M$200,4,0), ""),"")</f>
        <v/>
      </c>
      <c r="AI862" s="3" t="str">
        <f>IF(AND(AG862&lt;&gt;"",AH862&lt;&gt;"", AG862&lt;&gt;AH862),C862,"")</f>
        <v/>
      </c>
      <c r="AJ862" s="3" t="str">
        <f t="shared" si="120"/>
        <v/>
      </c>
      <c r="AU862" s="3" t="str">
        <f t="shared" si="122"/>
        <v/>
      </c>
      <c r="AV862" s="3" t="str">
        <f t="shared" si="121"/>
        <v/>
      </c>
    </row>
    <row r="863" spans="5:48" x14ac:dyDescent="0.3">
      <c r="E863" s="3">
        <v>0</v>
      </c>
      <c r="P863" s="3" t="str">
        <f t="shared" si="115"/>
        <v/>
      </c>
      <c r="Q863" s="3" t="str">
        <f t="shared" si="116"/>
        <v/>
      </c>
      <c r="R863" s="3" t="str">
        <f t="shared" si="117"/>
        <v/>
      </c>
      <c r="S863" s="3" t="str">
        <f t="shared" si="118"/>
        <v/>
      </c>
      <c r="V863" s="3" t="str">
        <f t="shared" si="119"/>
        <v/>
      </c>
      <c r="AG863" s="3" t="str">
        <f>_xlfn.IFNA(IF(VLOOKUP(A863,$J$2:$M$200,4,0) &lt;&gt; 0, VLOOKUP(A863,$J$2:$M$200,4,0), ""),"")</f>
        <v/>
      </c>
      <c r="AH863" s="3" t="str">
        <f>_xlfn.IFNA(IF(VLOOKUP(B863,$J$2:$M$200,4,0) &lt;&gt; 0, VLOOKUP(B863,$J$2:$M$200,4,0), ""),"")</f>
        <v/>
      </c>
      <c r="AI863" s="3" t="str">
        <f>IF(AND(AG863&lt;&gt;"",AH863&lt;&gt;"", AG863&lt;&gt;AH863),C863,"")</f>
        <v/>
      </c>
      <c r="AJ863" s="3" t="str">
        <f t="shared" si="120"/>
        <v/>
      </c>
      <c r="AU863" s="3" t="str">
        <f t="shared" si="122"/>
        <v/>
      </c>
      <c r="AV863" s="3" t="str">
        <f t="shared" si="121"/>
        <v/>
      </c>
    </row>
    <row r="864" spans="5:48" x14ac:dyDescent="0.3">
      <c r="E864" s="3">
        <v>0</v>
      </c>
      <c r="P864" s="3" t="str">
        <f t="shared" si="115"/>
        <v/>
      </c>
      <c r="Q864" s="3" t="str">
        <f t="shared" si="116"/>
        <v/>
      </c>
      <c r="R864" s="3" t="str">
        <f t="shared" si="117"/>
        <v/>
      </c>
      <c r="S864" s="3" t="str">
        <f t="shared" si="118"/>
        <v/>
      </c>
      <c r="V864" s="3" t="str">
        <f t="shared" si="119"/>
        <v/>
      </c>
      <c r="AG864" s="3" t="str">
        <f>_xlfn.IFNA(IF(VLOOKUP(A864,$J$2:$M$200,4,0) &lt;&gt; 0, VLOOKUP(A864,$J$2:$M$200,4,0), ""),"")</f>
        <v/>
      </c>
      <c r="AH864" s="3" t="str">
        <f>_xlfn.IFNA(IF(VLOOKUP(B864,$J$2:$M$200,4,0) &lt;&gt; 0, VLOOKUP(B864,$J$2:$M$200,4,0), ""),"")</f>
        <v/>
      </c>
      <c r="AI864" s="3" t="str">
        <f>IF(AND(AG864&lt;&gt;"",AH864&lt;&gt;"", AG864&lt;&gt;AH864),C864,"")</f>
        <v/>
      </c>
      <c r="AJ864" s="3" t="str">
        <f t="shared" si="120"/>
        <v/>
      </c>
      <c r="AU864" s="3" t="str">
        <f t="shared" si="122"/>
        <v/>
      </c>
      <c r="AV864" s="3" t="str">
        <f t="shared" si="121"/>
        <v/>
      </c>
    </row>
    <row r="865" spans="5:48" x14ac:dyDescent="0.3">
      <c r="E865" s="3">
        <v>0</v>
      </c>
      <c r="P865" s="3" t="str">
        <f t="shared" si="115"/>
        <v/>
      </c>
      <c r="Q865" s="3" t="str">
        <f t="shared" si="116"/>
        <v/>
      </c>
      <c r="R865" s="3" t="str">
        <f t="shared" si="117"/>
        <v/>
      </c>
      <c r="S865" s="3" t="str">
        <f t="shared" si="118"/>
        <v/>
      </c>
      <c r="V865" s="3" t="str">
        <f t="shared" si="119"/>
        <v/>
      </c>
      <c r="AG865" s="3" t="str">
        <f>_xlfn.IFNA(IF(VLOOKUP(A865,$J$2:$M$200,4,0) &lt;&gt; 0, VLOOKUP(A865,$J$2:$M$200,4,0), ""),"")</f>
        <v/>
      </c>
      <c r="AH865" s="3" t="str">
        <f>_xlfn.IFNA(IF(VLOOKUP(B865,$J$2:$M$200,4,0) &lt;&gt; 0, VLOOKUP(B865,$J$2:$M$200,4,0), ""),"")</f>
        <v/>
      </c>
      <c r="AI865" s="3" t="str">
        <f>IF(AND(AG865&lt;&gt;"",AH865&lt;&gt;"", AG865&lt;&gt;AH865),C865,"")</f>
        <v/>
      </c>
      <c r="AJ865" s="3" t="str">
        <f t="shared" si="120"/>
        <v/>
      </c>
      <c r="AU865" s="3" t="str">
        <f t="shared" si="122"/>
        <v/>
      </c>
      <c r="AV865" s="3" t="str">
        <f t="shared" si="121"/>
        <v/>
      </c>
    </row>
    <row r="866" spans="5:48" x14ac:dyDescent="0.3">
      <c r="E866" s="3">
        <v>0</v>
      </c>
      <c r="P866" s="3" t="str">
        <f t="shared" si="115"/>
        <v/>
      </c>
      <c r="Q866" s="3" t="str">
        <f t="shared" si="116"/>
        <v/>
      </c>
      <c r="R866" s="3" t="str">
        <f t="shared" si="117"/>
        <v/>
      </c>
      <c r="S866" s="3" t="str">
        <f t="shared" si="118"/>
        <v/>
      </c>
      <c r="V866" s="3" t="str">
        <f t="shared" si="119"/>
        <v/>
      </c>
      <c r="AG866" s="3" t="str">
        <f>_xlfn.IFNA(IF(VLOOKUP(A866,$J$2:$M$200,4,0) &lt;&gt; 0, VLOOKUP(A866,$J$2:$M$200,4,0), ""),"")</f>
        <v/>
      </c>
      <c r="AH866" s="3" t="str">
        <f>_xlfn.IFNA(IF(VLOOKUP(B866,$J$2:$M$200,4,0) &lt;&gt; 0, VLOOKUP(B866,$J$2:$M$200,4,0), ""),"")</f>
        <v/>
      </c>
      <c r="AI866" s="3" t="str">
        <f>IF(AND(AG866&lt;&gt;"",AH866&lt;&gt;"", AG866&lt;&gt;AH866),C866,"")</f>
        <v/>
      </c>
      <c r="AJ866" s="3" t="str">
        <f t="shared" si="120"/>
        <v/>
      </c>
      <c r="AU866" s="3" t="str">
        <f t="shared" si="122"/>
        <v/>
      </c>
      <c r="AV866" s="3" t="str">
        <f t="shared" si="121"/>
        <v/>
      </c>
    </row>
    <row r="867" spans="5:48" x14ac:dyDescent="0.3">
      <c r="E867" s="3">
        <v>0</v>
      </c>
      <c r="P867" s="3" t="str">
        <f t="shared" si="115"/>
        <v/>
      </c>
      <c r="Q867" s="3" t="str">
        <f t="shared" si="116"/>
        <v/>
      </c>
      <c r="R867" s="3" t="str">
        <f t="shared" si="117"/>
        <v/>
      </c>
      <c r="S867" s="3" t="str">
        <f t="shared" si="118"/>
        <v/>
      </c>
      <c r="V867" s="3" t="str">
        <f t="shared" si="119"/>
        <v/>
      </c>
      <c r="AG867" s="3" t="str">
        <f>_xlfn.IFNA(IF(VLOOKUP(A867,$J$2:$M$200,4,0) &lt;&gt; 0, VLOOKUP(A867,$J$2:$M$200,4,0), ""),"")</f>
        <v/>
      </c>
      <c r="AH867" s="3" t="str">
        <f>_xlfn.IFNA(IF(VLOOKUP(B867,$J$2:$M$200,4,0) &lt;&gt; 0, VLOOKUP(B867,$J$2:$M$200,4,0), ""),"")</f>
        <v/>
      </c>
      <c r="AI867" s="3" t="str">
        <f>IF(AND(AG867&lt;&gt;"",AH867&lt;&gt;"", AG867&lt;&gt;AH867),C867,"")</f>
        <v/>
      </c>
      <c r="AJ867" s="3" t="str">
        <f t="shared" si="120"/>
        <v/>
      </c>
      <c r="AU867" s="3" t="str">
        <f t="shared" si="122"/>
        <v/>
      </c>
      <c r="AV867" s="3" t="str">
        <f t="shared" si="121"/>
        <v/>
      </c>
    </row>
    <row r="868" spans="5:48" x14ac:dyDescent="0.3">
      <c r="E868" s="3">
        <v>0</v>
      </c>
      <c r="P868" s="3" t="str">
        <f t="shared" si="115"/>
        <v/>
      </c>
      <c r="Q868" s="3" t="str">
        <f t="shared" si="116"/>
        <v/>
      </c>
      <c r="R868" s="3" t="str">
        <f t="shared" si="117"/>
        <v/>
      </c>
      <c r="S868" s="3" t="str">
        <f t="shared" si="118"/>
        <v/>
      </c>
      <c r="V868" s="3" t="str">
        <f t="shared" si="119"/>
        <v/>
      </c>
      <c r="AG868" s="3" t="str">
        <f>_xlfn.IFNA(IF(VLOOKUP(A868,$J$2:$M$200,4,0) &lt;&gt; 0, VLOOKUP(A868,$J$2:$M$200,4,0), ""),"")</f>
        <v/>
      </c>
      <c r="AH868" s="3" t="str">
        <f>_xlfn.IFNA(IF(VLOOKUP(B868,$J$2:$M$200,4,0) &lt;&gt; 0, VLOOKUP(B868,$J$2:$M$200,4,0), ""),"")</f>
        <v/>
      </c>
      <c r="AI868" s="3" t="str">
        <f>IF(AND(AG868&lt;&gt;"",AH868&lt;&gt;"", AG868&lt;&gt;AH868),C868,"")</f>
        <v/>
      </c>
      <c r="AJ868" s="3" t="str">
        <f t="shared" si="120"/>
        <v/>
      </c>
      <c r="AU868" s="3" t="str">
        <f t="shared" si="122"/>
        <v/>
      </c>
      <c r="AV868" s="3" t="str">
        <f t="shared" si="121"/>
        <v/>
      </c>
    </row>
    <row r="869" spans="5:48" x14ac:dyDescent="0.3">
      <c r="E869" s="3">
        <v>0</v>
      </c>
      <c r="P869" s="3" t="str">
        <f t="shared" si="115"/>
        <v/>
      </c>
      <c r="Q869" s="3" t="str">
        <f t="shared" si="116"/>
        <v/>
      </c>
      <c r="R869" s="3" t="str">
        <f t="shared" si="117"/>
        <v/>
      </c>
      <c r="S869" s="3" t="str">
        <f t="shared" si="118"/>
        <v/>
      </c>
      <c r="V869" s="3" t="str">
        <f t="shared" si="119"/>
        <v/>
      </c>
      <c r="AG869" s="3" t="str">
        <f>_xlfn.IFNA(IF(VLOOKUP(A869,$J$2:$M$200,4,0) &lt;&gt; 0, VLOOKUP(A869,$J$2:$M$200,4,0), ""),"")</f>
        <v/>
      </c>
      <c r="AH869" s="3" t="str">
        <f>_xlfn.IFNA(IF(VLOOKUP(B869,$J$2:$M$200,4,0) &lt;&gt; 0, VLOOKUP(B869,$J$2:$M$200,4,0), ""),"")</f>
        <v/>
      </c>
      <c r="AI869" s="3" t="str">
        <f>IF(AND(AG869&lt;&gt;"",AH869&lt;&gt;"", AG869&lt;&gt;AH869),C869,"")</f>
        <v/>
      </c>
      <c r="AJ869" s="3" t="str">
        <f t="shared" si="120"/>
        <v/>
      </c>
      <c r="AU869" s="3" t="str">
        <f t="shared" si="122"/>
        <v/>
      </c>
      <c r="AV869" s="3" t="str">
        <f t="shared" si="121"/>
        <v/>
      </c>
    </row>
    <row r="870" spans="5:48" x14ac:dyDescent="0.3">
      <c r="E870" s="3">
        <v>0</v>
      </c>
      <c r="P870" s="3" t="str">
        <f t="shared" si="115"/>
        <v/>
      </c>
      <c r="Q870" s="3" t="str">
        <f t="shared" si="116"/>
        <v/>
      </c>
      <c r="R870" s="3" t="str">
        <f t="shared" si="117"/>
        <v/>
      </c>
      <c r="S870" s="3" t="str">
        <f t="shared" si="118"/>
        <v/>
      </c>
      <c r="V870" s="3" t="str">
        <f t="shared" si="119"/>
        <v/>
      </c>
      <c r="AG870" s="3" t="str">
        <f>_xlfn.IFNA(IF(VLOOKUP(A870,$J$2:$M$200,4,0) &lt;&gt; 0, VLOOKUP(A870,$J$2:$M$200,4,0), ""),"")</f>
        <v/>
      </c>
      <c r="AH870" s="3" t="str">
        <f>_xlfn.IFNA(IF(VLOOKUP(B870,$J$2:$M$200,4,0) &lt;&gt; 0, VLOOKUP(B870,$J$2:$M$200,4,0), ""),"")</f>
        <v/>
      </c>
      <c r="AI870" s="3" t="str">
        <f>IF(AND(AG870&lt;&gt;"",AH870&lt;&gt;"", AG870&lt;&gt;AH870),C870,"")</f>
        <v/>
      </c>
      <c r="AJ870" s="3" t="str">
        <f t="shared" si="120"/>
        <v/>
      </c>
      <c r="AU870" s="3" t="str">
        <f t="shared" si="122"/>
        <v/>
      </c>
      <c r="AV870" s="3" t="str">
        <f t="shared" si="121"/>
        <v/>
      </c>
    </row>
    <row r="871" spans="5:48" x14ac:dyDescent="0.3">
      <c r="E871" s="3">
        <v>0</v>
      </c>
      <c r="P871" s="3" t="str">
        <f t="shared" si="115"/>
        <v/>
      </c>
      <c r="Q871" s="3" t="str">
        <f t="shared" si="116"/>
        <v/>
      </c>
      <c r="R871" s="3" t="str">
        <f t="shared" si="117"/>
        <v/>
      </c>
      <c r="S871" s="3" t="str">
        <f t="shared" si="118"/>
        <v/>
      </c>
      <c r="V871" s="3" t="str">
        <f t="shared" si="119"/>
        <v/>
      </c>
      <c r="AG871" s="3" t="str">
        <f>_xlfn.IFNA(IF(VLOOKUP(A871,$J$2:$M$200,4,0) &lt;&gt; 0, VLOOKUP(A871,$J$2:$M$200,4,0), ""),"")</f>
        <v/>
      </c>
      <c r="AH871" s="3" t="str">
        <f>_xlfn.IFNA(IF(VLOOKUP(B871,$J$2:$M$200,4,0) &lt;&gt; 0, VLOOKUP(B871,$J$2:$M$200,4,0), ""),"")</f>
        <v/>
      </c>
      <c r="AI871" s="3" t="str">
        <f>IF(AND(AG871&lt;&gt;"",AH871&lt;&gt;"", AG871&lt;&gt;AH871),C871,"")</f>
        <v/>
      </c>
      <c r="AJ871" s="3" t="str">
        <f t="shared" si="120"/>
        <v/>
      </c>
      <c r="AU871" s="3" t="str">
        <f t="shared" si="122"/>
        <v/>
      </c>
      <c r="AV871" s="3" t="str">
        <f t="shared" si="121"/>
        <v/>
      </c>
    </row>
    <row r="872" spans="5:48" x14ac:dyDescent="0.3">
      <c r="E872" s="3">
        <v>0</v>
      </c>
      <c r="P872" s="3" t="str">
        <f t="shared" si="115"/>
        <v/>
      </c>
      <c r="Q872" s="3" t="str">
        <f t="shared" si="116"/>
        <v/>
      </c>
      <c r="R872" s="3" t="str">
        <f t="shared" si="117"/>
        <v/>
      </c>
      <c r="S872" s="3" t="str">
        <f t="shared" si="118"/>
        <v/>
      </c>
      <c r="V872" s="3" t="str">
        <f t="shared" si="119"/>
        <v/>
      </c>
      <c r="AG872" s="3" t="str">
        <f>_xlfn.IFNA(IF(VLOOKUP(A872,$J$2:$M$200,4,0) &lt;&gt; 0, VLOOKUP(A872,$J$2:$M$200,4,0), ""),"")</f>
        <v/>
      </c>
      <c r="AH872" s="3" t="str">
        <f>_xlfn.IFNA(IF(VLOOKUP(B872,$J$2:$M$200,4,0) &lt;&gt; 0, VLOOKUP(B872,$J$2:$M$200,4,0), ""),"")</f>
        <v/>
      </c>
      <c r="AI872" s="3" t="str">
        <f>IF(AND(AG872&lt;&gt;"",AH872&lt;&gt;"", AG872&lt;&gt;AH872),C872,"")</f>
        <v/>
      </c>
      <c r="AJ872" s="3" t="str">
        <f t="shared" si="120"/>
        <v/>
      </c>
      <c r="AU872" s="3" t="str">
        <f t="shared" si="122"/>
        <v/>
      </c>
      <c r="AV872" s="3" t="str">
        <f t="shared" si="121"/>
        <v/>
      </c>
    </row>
    <row r="873" spans="5:48" x14ac:dyDescent="0.3">
      <c r="E873" s="3">
        <v>0</v>
      </c>
      <c r="P873" s="3" t="str">
        <f t="shared" si="115"/>
        <v/>
      </c>
      <c r="Q873" s="3" t="str">
        <f t="shared" si="116"/>
        <v/>
      </c>
      <c r="R873" s="3" t="str">
        <f t="shared" si="117"/>
        <v/>
      </c>
      <c r="S873" s="3" t="str">
        <f t="shared" si="118"/>
        <v/>
      </c>
      <c r="V873" s="3" t="str">
        <f t="shared" si="119"/>
        <v/>
      </c>
      <c r="AG873" s="3" t="str">
        <f>_xlfn.IFNA(IF(VLOOKUP(A873,$J$2:$M$200,4,0) &lt;&gt; 0, VLOOKUP(A873,$J$2:$M$200,4,0), ""),"")</f>
        <v/>
      </c>
      <c r="AH873" s="3" t="str">
        <f>_xlfn.IFNA(IF(VLOOKUP(B873,$J$2:$M$200,4,0) &lt;&gt; 0, VLOOKUP(B873,$J$2:$M$200,4,0), ""),"")</f>
        <v/>
      </c>
      <c r="AI873" s="3" t="str">
        <f>IF(AND(AG873&lt;&gt;"",AH873&lt;&gt;"", AG873&lt;&gt;AH873),C873,"")</f>
        <v/>
      </c>
      <c r="AJ873" s="3" t="str">
        <f t="shared" si="120"/>
        <v/>
      </c>
      <c r="AU873" s="3" t="str">
        <f t="shared" si="122"/>
        <v/>
      </c>
      <c r="AV873" s="3" t="str">
        <f t="shared" si="121"/>
        <v/>
      </c>
    </row>
    <row r="874" spans="5:48" x14ac:dyDescent="0.3">
      <c r="E874" s="3">
        <v>0</v>
      </c>
      <c r="P874" s="3" t="str">
        <f t="shared" si="115"/>
        <v/>
      </c>
      <c r="Q874" s="3" t="str">
        <f t="shared" si="116"/>
        <v/>
      </c>
      <c r="R874" s="3" t="str">
        <f t="shared" si="117"/>
        <v/>
      </c>
      <c r="S874" s="3" t="str">
        <f t="shared" si="118"/>
        <v/>
      </c>
      <c r="V874" s="3" t="str">
        <f t="shared" si="119"/>
        <v/>
      </c>
      <c r="AG874" s="3" t="str">
        <f>_xlfn.IFNA(IF(VLOOKUP(A874,$J$2:$M$200,4,0) &lt;&gt; 0, VLOOKUP(A874,$J$2:$M$200,4,0), ""),"")</f>
        <v/>
      </c>
      <c r="AH874" s="3" t="str">
        <f>_xlfn.IFNA(IF(VLOOKUP(B874,$J$2:$M$200,4,0) &lt;&gt; 0, VLOOKUP(B874,$J$2:$M$200,4,0), ""),"")</f>
        <v/>
      </c>
      <c r="AI874" s="3" t="str">
        <f>IF(AND(AG874&lt;&gt;"",AH874&lt;&gt;"", AG874&lt;&gt;AH874),C874,"")</f>
        <v/>
      </c>
      <c r="AJ874" s="3" t="str">
        <f t="shared" si="120"/>
        <v/>
      </c>
      <c r="AU874" s="3" t="str">
        <f t="shared" si="122"/>
        <v/>
      </c>
      <c r="AV874" s="3" t="str">
        <f t="shared" si="121"/>
        <v/>
      </c>
    </row>
    <row r="875" spans="5:48" x14ac:dyDescent="0.3">
      <c r="E875" s="3">
        <v>0</v>
      </c>
      <c r="P875" s="3" t="str">
        <f t="shared" si="115"/>
        <v/>
      </c>
      <c r="Q875" s="3" t="str">
        <f t="shared" si="116"/>
        <v/>
      </c>
      <c r="R875" s="3" t="str">
        <f t="shared" si="117"/>
        <v/>
      </c>
      <c r="S875" s="3" t="str">
        <f t="shared" si="118"/>
        <v/>
      </c>
      <c r="V875" s="3" t="str">
        <f t="shared" si="119"/>
        <v/>
      </c>
      <c r="AG875" s="3" t="str">
        <f>_xlfn.IFNA(IF(VLOOKUP(A875,$J$2:$M$200,4,0) &lt;&gt; 0, VLOOKUP(A875,$J$2:$M$200,4,0), ""),"")</f>
        <v/>
      </c>
      <c r="AH875" s="3" t="str">
        <f>_xlfn.IFNA(IF(VLOOKUP(B875,$J$2:$M$200,4,0) &lt;&gt; 0, VLOOKUP(B875,$J$2:$M$200,4,0), ""),"")</f>
        <v/>
      </c>
      <c r="AI875" s="3" t="str">
        <f>IF(AND(AG875&lt;&gt;"",AH875&lt;&gt;"", AG875&lt;&gt;AH875),C875,"")</f>
        <v/>
      </c>
      <c r="AJ875" s="3" t="str">
        <f t="shared" si="120"/>
        <v/>
      </c>
      <c r="AU875" s="3" t="str">
        <f t="shared" si="122"/>
        <v/>
      </c>
      <c r="AV875" s="3" t="str">
        <f t="shared" si="121"/>
        <v/>
      </c>
    </row>
    <row r="876" spans="5:48" x14ac:dyDescent="0.3">
      <c r="E876" s="3">
        <v>0</v>
      </c>
      <c r="P876" s="3" t="str">
        <f t="shared" si="115"/>
        <v/>
      </c>
      <c r="Q876" s="3" t="str">
        <f t="shared" si="116"/>
        <v/>
      </c>
      <c r="R876" s="3" t="str">
        <f t="shared" si="117"/>
        <v/>
      </c>
      <c r="S876" s="3" t="str">
        <f t="shared" si="118"/>
        <v/>
      </c>
      <c r="V876" s="3" t="str">
        <f t="shared" si="119"/>
        <v/>
      </c>
      <c r="AG876" s="3" t="str">
        <f>_xlfn.IFNA(IF(VLOOKUP(A876,$J$2:$M$200,4,0) &lt;&gt; 0, VLOOKUP(A876,$J$2:$M$200,4,0), ""),"")</f>
        <v/>
      </c>
      <c r="AH876" s="3" t="str">
        <f>_xlfn.IFNA(IF(VLOOKUP(B876,$J$2:$M$200,4,0) &lt;&gt; 0, VLOOKUP(B876,$J$2:$M$200,4,0), ""),"")</f>
        <v/>
      </c>
      <c r="AI876" s="3" t="str">
        <f>IF(AND(AG876&lt;&gt;"",AH876&lt;&gt;"", AG876&lt;&gt;AH876),C876,"")</f>
        <v/>
      </c>
      <c r="AJ876" s="3" t="str">
        <f t="shared" si="120"/>
        <v/>
      </c>
      <c r="AU876" s="3" t="str">
        <f t="shared" si="122"/>
        <v/>
      </c>
      <c r="AV876" s="3" t="str">
        <f t="shared" si="121"/>
        <v/>
      </c>
    </row>
    <row r="877" spans="5:48" x14ac:dyDescent="0.3">
      <c r="E877" s="3">
        <v>0</v>
      </c>
      <c r="P877" s="3" t="str">
        <f t="shared" si="115"/>
        <v/>
      </c>
      <c r="Q877" s="3" t="str">
        <f t="shared" si="116"/>
        <v/>
      </c>
      <c r="R877" s="3" t="str">
        <f t="shared" si="117"/>
        <v/>
      </c>
      <c r="S877" s="3" t="str">
        <f t="shared" si="118"/>
        <v/>
      </c>
      <c r="V877" s="3" t="str">
        <f t="shared" si="119"/>
        <v/>
      </c>
      <c r="AG877" s="3" t="str">
        <f>_xlfn.IFNA(IF(VLOOKUP(A877,$J$2:$M$200,4,0) &lt;&gt; 0, VLOOKUP(A877,$J$2:$M$200,4,0), ""),"")</f>
        <v/>
      </c>
      <c r="AH877" s="3" t="str">
        <f>_xlfn.IFNA(IF(VLOOKUP(B877,$J$2:$M$200,4,0) &lt;&gt; 0, VLOOKUP(B877,$J$2:$M$200,4,0), ""),"")</f>
        <v/>
      </c>
      <c r="AI877" s="3" t="str">
        <f>IF(AND(AG877&lt;&gt;"",AH877&lt;&gt;"", AG877&lt;&gt;AH877),C877,"")</f>
        <v/>
      </c>
      <c r="AJ877" s="3" t="str">
        <f t="shared" si="120"/>
        <v/>
      </c>
      <c r="AU877" s="3" t="str">
        <f t="shared" si="122"/>
        <v/>
      </c>
      <c r="AV877" s="3" t="str">
        <f t="shared" si="121"/>
        <v/>
      </c>
    </row>
    <row r="878" spans="5:48" x14ac:dyDescent="0.3">
      <c r="E878" s="3">
        <v>0</v>
      </c>
      <c r="P878" s="3" t="str">
        <f t="shared" si="115"/>
        <v/>
      </c>
      <c r="Q878" s="3" t="str">
        <f t="shared" si="116"/>
        <v/>
      </c>
      <c r="R878" s="3" t="str">
        <f t="shared" si="117"/>
        <v/>
      </c>
      <c r="S878" s="3" t="str">
        <f t="shared" si="118"/>
        <v/>
      </c>
      <c r="V878" s="3" t="str">
        <f t="shared" si="119"/>
        <v/>
      </c>
      <c r="AG878" s="3" t="str">
        <f>_xlfn.IFNA(IF(VLOOKUP(A878,$J$2:$M$200,4,0) &lt;&gt; 0, VLOOKUP(A878,$J$2:$M$200,4,0), ""),"")</f>
        <v/>
      </c>
      <c r="AH878" s="3" t="str">
        <f>_xlfn.IFNA(IF(VLOOKUP(B878,$J$2:$M$200,4,0) &lt;&gt; 0, VLOOKUP(B878,$J$2:$M$200,4,0), ""),"")</f>
        <v/>
      </c>
      <c r="AI878" s="3" t="str">
        <f>IF(AND(AG878&lt;&gt;"",AH878&lt;&gt;"", AG878&lt;&gt;AH878),C878,"")</f>
        <v/>
      </c>
      <c r="AJ878" s="3" t="str">
        <f t="shared" si="120"/>
        <v/>
      </c>
      <c r="AU878" s="3" t="str">
        <f t="shared" si="122"/>
        <v/>
      </c>
      <c r="AV878" s="3" t="str">
        <f t="shared" si="121"/>
        <v/>
      </c>
    </row>
    <row r="879" spans="5:48" x14ac:dyDescent="0.3">
      <c r="E879" s="3">
        <v>0</v>
      </c>
      <c r="P879" s="3" t="str">
        <f t="shared" si="115"/>
        <v/>
      </c>
      <c r="Q879" s="3" t="str">
        <f t="shared" si="116"/>
        <v/>
      </c>
      <c r="R879" s="3" t="str">
        <f t="shared" si="117"/>
        <v/>
      </c>
      <c r="S879" s="3" t="str">
        <f t="shared" si="118"/>
        <v/>
      </c>
      <c r="V879" s="3" t="str">
        <f t="shared" si="119"/>
        <v/>
      </c>
      <c r="AG879" s="3" t="str">
        <f>_xlfn.IFNA(IF(VLOOKUP(A879,$J$2:$M$200,4,0) &lt;&gt; 0, VLOOKUP(A879,$J$2:$M$200,4,0), ""),"")</f>
        <v/>
      </c>
      <c r="AH879" s="3" t="str">
        <f>_xlfn.IFNA(IF(VLOOKUP(B879,$J$2:$M$200,4,0) &lt;&gt; 0, VLOOKUP(B879,$J$2:$M$200,4,0), ""),"")</f>
        <v/>
      </c>
      <c r="AI879" s="3" t="str">
        <f>IF(AND(AG879&lt;&gt;"",AH879&lt;&gt;"", AG879&lt;&gt;AH879),C879,"")</f>
        <v/>
      </c>
      <c r="AJ879" s="3" t="str">
        <f t="shared" si="120"/>
        <v/>
      </c>
      <c r="AU879" s="3" t="str">
        <f t="shared" si="122"/>
        <v/>
      </c>
      <c r="AV879" s="3" t="str">
        <f t="shared" si="121"/>
        <v/>
      </c>
    </row>
    <row r="880" spans="5:48" x14ac:dyDescent="0.3">
      <c r="E880" s="3">
        <v>0</v>
      </c>
      <c r="P880" s="3" t="str">
        <f t="shared" si="115"/>
        <v/>
      </c>
      <c r="Q880" s="3" t="str">
        <f t="shared" si="116"/>
        <v/>
      </c>
      <c r="R880" s="3" t="str">
        <f t="shared" si="117"/>
        <v/>
      </c>
      <c r="S880" s="3" t="str">
        <f t="shared" si="118"/>
        <v/>
      </c>
      <c r="V880" s="3" t="str">
        <f t="shared" si="119"/>
        <v/>
      </c>
      <c r="AG880" s="3" t="str">
        <f>_xlfn.IFNA(IF(VLOOKUP(A880,$J$2:$M$200,4,0) &lt;&gt; 0, VLOOKUP(A880,$J$2:$M$200,4,0), ""),"")</f>
        <v/>
      </c>
      <c r="AH880" s="3" t="str">
        <f>_xlfn.IFNA(IF(VLOOKUP(B880,$J$2:$M$200,4,0) &lt;&gt; 0, VLOOKUP(B880,$J$2:$M$200,4,0), ""),"")</f>
        <v/>
      </c>
      <c r="AI880" s="3" t="str">
        <f>IF(AND(AG880&lt;&gt;"",AH880&lt;&gt;"", AG880&lt;&gt;AH880),C880,"")</f>
        <v/>
      </c>
      <c r="AJ880" s="3" t="str">
        <f t="shared" si="120"/>
        <v/>
      </c>
      <c r="AU880" s="3" t="str">
        <f t="shared" si="122"/>
        <v/>
      </c>
      <c r="AV880" s="3" t="str">
        <f t="shared" si="121"/>
        <v/>
      </c>
    </row>
    <row r="881" spans="5:48" x14ac:dyDescent="0.3">
      <c r="E881" s="3">
        <v>0</v>
      </c>
      <c r="P881" s="3" t="str">
        <f t="shared" si="115"/>
        <v/>
      </c>
      <c r="Q881" s="3" t="str">
        <f t="shared" si="116"/>
        <v/>
      </c>
      <c r="R881" s="3" t="str">
        <f t="shared" si="117"/>
        <v/>
      </c>
      <c r="S881" s="3" t="str">
        <f t="shared" si="118"/>
        <v/>
      </c>
      <c r="V881" s="3" t="str">
        <f t="shared" si="119"/>
        <v/>
      </c>
      <c r="AG881" s="3" t="str">
        <f>_xlfn.IFNA(IF(VLOOKUP(A881,$J$2:$M$200,4,0) &lt;&gt; 0, VLOOKUP(A881,$J$2:$M$200,4,0), ""),"")</f>
        <v/>
      </c>
      <c r="AH881" s="3" t="str">
        <f>_xlfn.IFNA(IF(VLOOKUP(B881,$J$2:$M$200,4,0) &lt;&gt; 0, VLOOKUP(B881,$J$2:$M$200,4,0), ""),"")</f>
        <v/>
      </c>
      <c r="AI881" s="3" t="str">
        <f>IF(AND(AG881&lt;&gt;"",AH881&lt;&gt;"", AG881&lt;&gt;AH881),C881,"")</f>
        <v/>
      </c>
      <c r="AJ881" s="3" t="str">
        <f t="shared" si="120"/>
        <v/>
      </c>
      <c r="AU881" s="3" t="str">
        <f t="shared" si="122"/>
        <v/>
      </c>
      <c r="AV881" s="3" t="str">
        <f t="shared" si="121"/>
        <v/>
      </c>
    </row>
    <row r="882" spans="5:48" x14ac:dyDescent="0.3">
      <c r="E882" s="3">
        <v>0</v>
      </c>
      <c r="P882" s="3" t="str">
        <f t="shared" si="115"/>
        <v/>
      </c>
      <c r="Q882" s="3" t="str">
        <f t="shared" si="116"/>
        <v/>
      </c>
      <c r="R882" s="3" t="str">
        <f t="shared" si="117"/>
        <v/>
      </c>
      <c r="S882" s="3" t="str">
        <f t="shared" si="118"/>
        <v/>
      </c>
      <c r="V882" s="3" t="str">
        <f t="shared" si="119"/>
        <v/>
      </c>
      <c r="AG882" s="3" t="str">
        <f>_xlfn.IFNA(IF(VLOOKUP(A882,$J$2:$M$200,4,0) &lt;&gt; 0, VLOOKUP(A882,$J$2:$M$200,4,0), ""),"")</f>
        <v/>
      </c>
      <c r="AH882" s="3" t="str">
        <f>_xlfn.IFNA(IF(VLOOKUP(B882,$J$2:$M$200,4,0) &lt;&gt; 0, VLOOKUP(B882,$J$2:$M$200,4,0), ""),"")</f>
        <v/>
      </c>
      <c r="AI882" s="3" t="str">
        <f>IF(AND(AG882&lt;&gt;"",AH882&lt;&gt;"", AG882&lt;&gt;AH882),C882,"")</f>
        <v/>
      </c>
      <c r="AJ882" s="3" t="str">
        <f t="shared" si="120"/>
        <v/>
      </c>
      <c r="AU882" s="3" t="str">
        <f t="shared" si="122"/>
        <v/>
      </c>
      <c r="AV882" s="3" t="str">
        <f t="shared" si="121"/>
        <v/>
      </c>
    </row>
    <row r="883" spans="5:48" x14ac:dyDescent="0.3">
      <c r="E883" s="3">
        <v>0</v>
      </c>
      <c r="P883" s="3" t="str">
        <f t="shared" si="115"/>
        <v/>
      </c>
      <c r="Q883" s="3" t="str">
        <f t="shared" si="116"/>
        <v/>
      </c>
      <c r="R883" s="3" t="str">
        <f t="shared" si="117"/>
        <v/>
      </c>
      <c r="S883" s="3" t="str">
        <f t="shared" si="118"/>
        <v/>
      </c>
      <c r="V883" s="3" t="str">
        <f t="shared" si="119"/>
        <v/>
      </c>
      <c r="AG883" s="3" t="str">
        <f>_xlfn.IFNA(IF(VLOOKUP(A883,$J$2:$M$200,4,0) &lt;&gt; 0, VLOOKUP(A883,$J$2:$M$200,4,0), ""),"")</f>
        <v/>
      </c>
      <c r="AH883" s="3" t="str">
        <f>_xlfn.IFNA(IF(VLOOKUP(B883,$J$2:$M$200,4,0) &lt;&gt; 0, VLOOKUP(B883,$J$2:$M$200,4,0), ""),"")</f>
        <v/>
      </c>
      <c r="AI883" s="3" t="str">
        <f>IF(AND(AG883&lt;&gt;"",AH883&lt;&gt;"", AG883&lt;&gt;AH883),C883,"")</f>
        <v/>
      </c>
      <c r="AJ883" s="3" t="str">
        <f t="shared" si="120"/>
        <v/>
      </c>
      <c r="AU883" s="3" t="str">
        <f t="shared" si="122"/>
        <v/>
      </c>
      <c r="AV883" s="3" t="str">
        <f t="shared" si="121"/>
        <v/>
      </c>
    </row>
    <row r="884" spans="5:48" x14ac:dyDescent="0.3">
      <c r="E884" s="3">
        <v>0</v>
      </c>
      <c r="P884" s="3" t="str">
        <f t="shared" si="115"/>
        <v/>
      </c>
      <c r="Q884" s="3" t="str">
        <f t="shared" si="116"/>
        <v/>
      </c>
      <c r="R884" s="3" t="str">
        <f t="shared" si="117"/>
        <v/>
      </c>
      <c r="S884" s="3" t="str">
        <f t="shared" si="118"/>
        <v/>
      </c>
      <c r="V884" s="3" t="str">
        <f t="shared" si="119"/>
        <v/>
      </c>
      <c r="AG884" s="3" t="str">
        <f>_xlfn.IFNA(IF(VLOOKUP(A884,$J$2:$M$200,4,0) &lt;&gt; 0, VLOOKUP(A884,$J$2:$M$200,4,0), ""),"")</f>
        <v/>
      </c>
      <c r="AH884" s="3" t="str">
        <f>_xlfn.IFNA(IF(VLOOKUP(B884,$J$2:$M$200,4,0) &lt;&gt; 0, VLOOKUP(B884,$J$2:$M$200,4,0), ""),"")</f>
        <v/>
      </c>
      <c r="AI884" s="3" t="str">
        <f>IF(AND(AG884&lt;&gt;"",AH884&lt;&gt;"", AG884&lt;&gt;AH884),C884,"")</f>
        <v/>
      </c>
      <c r="AJ884" s="3" t="str">
        <f t="shared" si="120"/>
        <v/>
      </c>
      <c r="AU884" s="3" t="str">
        <f t="shared" si="122"/>
        <v/>
      </c>
      <c r="AV884" s="3" t="str">
        <f t="shared" si="121"/>
        <v/>
      </c>
    </row>
    <row r="885" spans="5:48" x14ac:dyDescent="0.3">
      <c r="E885" s="3">
        <v>0</v>
      </c>
      <c r="P885" s="3" t="str">
        <f t="shared" si="115"/>
        <v/>
      </c>
      <c r="Q885" s="3" t="str">
        <f t="shared" si="116"/>
        <v/>
      </c>
      <c r="R885" s="3" t="str">
        <f t="shared" si="117"/>
        <v/>
      </c>
      <c r="S885" s="3" t="str">
        <f t="shared" si="118"/>
        <v/>
      </c>
      <c r="V885" s="3" t="str">
        <f t="shared" si="119"/>
        <v/>
      </c>
      <c r="AG885" s="3" t="str">
        <f>_xlfn.IFNA(IF(VLOOKUP(A885,$J$2:$M$200,4,0) &lt;&gt; 0, VLOOKUP(A885,$J$2:$M$200,4,0), ""),"")</f>
        <v/>
      </c>
      <c r="AH885" s="3" t="str">
        <f>_xlfn.IFNA(IF(VLOOKUP(B885,$J$2:$M$200,4,0) &lt;&gt; 0, VLOOKUP(B885,$J$2:$M$200,4,0), ""),"")</f>
        <v/>
      </c>
      <c r="AI885" s="3" t="str">
        <f>IF(AND(AG885&lt;&gt;"",AH885&lt;&gt;"", AG885&lt;&gt;AH885),C885,"")</f>
        <v/>
      </c>
      <c r="AJ885" s="3" t="str">
        <f t="shared" si="120"/>
        <v/>
      </c>
      <c r="AU885" s="3" t="str">
        <f t="shared" si="122"/>
        <v/>
      </c>
      <c r="AV885" s="3" t="str">
        <f t="shared" si="121"/>
        <v/>
      </c>
    </row>
    <row r="886" spans="5:48" x14ac:dyDescent="0.3">
      <c r="E886" s="3">
        <v>0</v>
      </c>
      <c r="P886" s="3" t="str">
        <f t="shared" si="115"/>
        <v/>
      </c>
      <c r="Q886" s="3" t="str">
        <f t="shared" si="116"/>
        <v/>
      </c>
      <c r="R886" s="3" t="str">
        <f t="shared" si="117"/>
        <v/>
      </c>
      <c r="S886" s="3" t="str">
        <f t="shared" si="118"/>
        <v/>
      </c>
      <c r="V886" s="3" t="str">
        <f t="shared" si="119"/>
        <v/>
      </c>
      <c r="AG886" s="3" t="str">
        <f>_xlfn.IFNA(IF(VLOOKUP(A886,$J$2:$M$200,4,0) &lt;&gt; 0, VLOOKUP(A886,$J$2:$M$200,4,0), ""),"")</f>
        <v/>
      </c>
      <c r="AH886" s="3" t="str">
        <f>_xlfn.IFNA(IF(VLOOKUP(B886,$J$2:$M$200,4,0) &lt;&gt; 0, VLOOKUP(B886,$J$2:$M$200,4,0), ""),"")</f>
        <v/>
      </c>
      <c r="AI886" s="3" t="str">
        <f>IF(AND(AG886&lt;&gt;"",AH886&lt;&gt;"", AG886&lt;&gt;AH886),C886,"")</f>
        <v/>
      </c>
      <c r="AJ886" s="3" t="str">
        <f t="shared" si="120"/>
        <v/>
      </c>
      <c r="AU886" s="3" t="str">
        <f t="shared" si="122"/>
        <v/>
      </c>
      <c r="AV886" s="3" t="str">
        <f t="shared" si="121"/>
        <v/>
      </c>
    </row>
    <row r="887" spans="5:48" x14ac:dyDescent="0.3">
      <c r="E887" s="3">
        <v>0</v>
      </c>
      <c r="P887" s="3" t="str">
        <f t="shared" si="115"/>
        <v/>
      </c>
      <c r="Q887" s="3" t="str">
        <f t="shared" si="116"/>
        <v/>
      </c>
      <c r="R887" s="3" t="str">
        <f t="shared" si="117"/>
        <v/>
      </c>
      <c r="S887" s="3" t="str">
        <f t="shared" si="118"/>
        <v/>
      </c>
      <c r="V887" s="3" t="str">
        <f t="shared" si="119"/>
        <v/>
      </c>
      <c r="AG887" s="3" t="str">
        <f>_xlfn.IFNA(IF(VLOOKUP(A887,$J$2:$M$200,4,0) &lt;&gt; 0, VLOOKUP(A887,$J$2:$M$200,4,0), ""),"")</f>
        <v/>
      </c>
      <c r="AH887" s="3" t="str">
        <f>_xlfn.IFNA(IF(VLOOKUP(B887,$J$2:$M$200,4,0) &lt;&gt; 0, VLOOKUP(B887,$J$2:$M$200,4,0), ""),"")</f>
        <v/>
      </c>
      <c r="AI887" s="3" t="str">
        <f>IF(AND(AG887&lt;&gt;"",AH887&lt;&gt;"", AG887&lt;&gt;AH887),C887,"")</f>
        <v/>
      </c>
      <c r="AJ887" s="3" t="str">
        <f t="shared" si="120"/>
        <v/>
      </c>
      <c r="AU887" s="3" t="str">
        <f t="shared" si="122"/>
        <v/>
      </c>
      <c r="AV887" s="3" t="str">
        <f t="shared" si="121"/>
        <v/>
      </c>
    </row>
    <row r="888" spans="5:48" x14ac:dyDescent="0.3">
      <c r="E888" s="3">
        <v>0</v>
      </c>
      <c r="P888" s="3" t="str">
        <f t="shared" si="115"/>
        <v/>
      </c>
      <c r="Q888" s="3" t="str">
        <f t="shared" si="116"/>
        <v/>
      </c>
      <c r="R888" s="3" t="str">
        <f t="shared" si="117"/>
        <v/>
      </c>
      <c r="S888" s="3" t="str">
        <f t="shared" si="118"/>
        <v/>
      </c>
      <c r="V888" s="3" t="str">
        <f t="shared" si="119"/>
        <v/>
      </c>
      <c r="AG888" s="3" t="str">
        <f>_xlfn.IFNA(IF(VLOOKUP(A888,$J$2:$M$200,4,0) &lt;&gt; 0, VLOOKUP(A888,$J$2:$M$200,4,0), ""),"")</f>
        <v/>
      </c>
      <c r="AH888" s="3" t="str">
        <f>_xlfn.IFNA(IF(VLOOKUP(B888,$J$2:$M$200,4,0) &lt;&gt; 0, VLOOKUP(B888,$J$2:$M$200,4,0), ""),"")</f>
        <v/>
      </c>
      <c r="AI888" s="3" t="str">
        <f>IF(AND(AG888&lt;&gt;"",AH888&lt;&gt;"", AG888&lt;&gt;AH888),C888,"")</f>
        <v/>
      </c>
      <c r="AJ888" s="3" t="str">
        <f t="shared" si="120"/>
        <v/>
      </c>
      <c r="AU888" s="3" t="str">
        <f t="shared" si="122"/>
        <v/>
      </c>
      <c r="AV888" s="3" t="str">
        <f t="shared" si="121"/>
        <v/>
      </c>
    </row>
    <row r="889" spans="5:48" x14ac:dyDescent="0.3">
      <c r="E889" s="3">
        <v>0</v>
      </c>
      <c r="P889" s="3" t="str">
        <f t="shared" si="115"/>
        <v/>
      </c>
      <c r="Q889" s="3" t="str">
        <f t="shared" si="116"/>
        <v/>
      </c>
      <c r="R889" s="3" t="str">
        <f t="shared" si="117"/>
        <v/>
      </c>
      <c r="S889" s="3" t="str">
        <f t="shared" si="118"/>
        <v/>
      </c>
      <c r="V889" s="3" t="str">
        <f t="shared" si="119"/>
        <v/>
      </c>
      <c r="AG889" s="3" t="str">
        <f>_xlfn.IFNA(IF(VLOOKUP(A889,$J$2:$M$200,4,0) &lt;&gt; 0, VLOOKUP(A889,$J$2:$M$200,4,0), ""),"")</f>
        <v/>
      </c>
      <c r="AH889" s="3" t="str">
        <f>_xlfn.IFNA(IF(VLOOKUP(B889,$J$2:$M$200,4,0) &lt;&gt; 0, VLOOKUP(B889,$J$2:$M$200,4,0), ""),"")</f>
        <v/>
      </c>
      <c r="AI889" s="3" t="str">
        <f>IF(AND(AG889&lt;&gt;"",AH889&lt;&gt;"", AG889&lt;&gt;AH889),C889,"")</f>
        <v/>
      </c>
      <c r="AJ889" s="3" t="str">
        <f t="shared" si="120"/>
        <v/>
      </c>
      <c r="AU889" s="3" t="str">
        <f t="shared" si="122"/>
        <v/>
      </c>
      <c r="AV889" s="3" t="str">
        <f t="shared" si="121"/>
        <v/>
      </c>
    </row>
    <row r="890" spans="5:48" x14ac:dyDescent="0.3">
      <c r="E890" s="3">
        <v>0</v>
      </c>
      <c r="P890" s="3" t="str">
        <f t="shared" si="115"/>
        <v/>
      </c>
      <c r="Q890" s="3" t="str">
        <f t="shared" si="116"/>
        <v/>
      </c>
      <c r="R890" s="3" t="str">
        <f t="shared" si="117"/>
        <v/>
      </c>
      <c r="S890" s="3" t="str">
        <f t="shared" si="118"/>
        <v/>
      </c>
      <c r="V890" s="3" t="str">
        <f t="shared" si="119"/>
        <v/>
      </c>
      <c r="AG890" s="3" t="str">
        <f>_xlfn.IFNA(IF(VLOOKUP(A890,$J$2:$M$200,4,0) &lt;&gt; 0, VLOOKUP(A890,$J$2:$M$200,4,0), ""),"")</f>
        <v/>
      </c>
      <c r="AH890" s="3" t="str">
        <f>_xlfn.IFNA(IF(VLOOKUP(B890,$J$2:$M$200,4,0) &lt;&gt; 0, VLOOKUP(B890,$J$2:$M$200,4,0), ""),"")</f>
        <v/>
      </c>
      <c r="AI890" s="3" t="str">
        <f>IF(AND(AG890&lt;&gt;"",AH890&lt;&gt;"", AG890&lt;&gt;AH890),C890,"")</f>
        <v/>
      </c>
      <c r="AJ890" s="3" t="str">
        <f t="shared" si="120"/>
        <v/>
      </c>
      <c r="AU890" s="3" t="str">
        <f t="shared" si="122"/>
        <v/>
      </c>
      <c r="AV890" s="3" t="str">
        <f t="shared" si="121"/>
        <v/>
      </c>
    </row>
    <row r="891" spans="5:48" x14ac:dyDescent="0.3">
      <c r="E891" s="3">
        <v>0</v>
      </c>
      <c r="P891" s="3" t="str">
        <f t="shared" si="115"/>
        <v/>
      </c>
      <c r="Q891" s="3" t="str">
        <f t="shared" si="116"/>
        <v/>
      </c>
      <c r="R891" s="3" t="str">
        <f t="shared" si="117"/>
        <v/>
      </c>
      <c r="S891" s="3" t="str">
        <f t="shared" si="118"/>
        <v/>
      </c>
      <c r="V891" s="3" t="str">
        <f t="shared" si="119"/>
        <v/>
      </c>
      <c r="AG891" s="3" t="str">
        <f>_xlfn.IFNA(IF(VLOOKUP(A891,$J$2:$M$200,4,0) &lt;&gt; 0, VLOOKUP(A891,$J$2:$M$200,4,0), ""),"")</f>
        <v/>
      </c>
      <c r="AH891" s="3" t="str">
        <f>_xlfn.IFNA(IF(VLOOKUP(B891,$J$2:$M$200,4,0) &lt;&gt; 0, VLOOKUP(B891,$J$2:$M$200,4,0), ""),"")</f>
        <v/>
      </c>
      <c r="AI891" s="3" t="str">
        <f>IF(AND(AG891&lt;&gt;"",AH891&lt;&gt;"", AG891&lt;&gt;AH891),C891,"")</f>
        <v/>
      </c>
      <c r="AJ891" s="3" t="str">
        <f t="shared" si="120"/>
        <v/>
      </c>
      <c r="AU891" s="3" t="str">
        <f t="shared" si="122"/>
        <v/>
      </c>
      <c r="AV891" s="3" t="str">
        <f t="shared" si="121"/>
        <v/>
      </c>
    </row>
    <row r="892" spans="5:48" x14ac:dyDescent="0.3">
      <c r="E892" s="3">
        <v>0</v>
      </c>
      <c r="P892" s="3" t="str">
        <f t="shared" si="115"/>
        <v/>
      </c>
      <c r="Q892" s="3" t="str">
        <f t="shared" si="116"/>
        <v/>
      </c>
      <c r="R892" s="3" t="str">
        <f t="shared" si="117"/>
        <v/>
      </c>
      <c r="S892" s="3" t="str">
        <f t="shared" si="118"/>
        <v/>
      </c>
      <c r="V892" s="3" t="str">
        <f t="shared" si="119"/>
        <v/>
      </c>
      <c r="AG892" s="3" t="str">
        <f>_xlfn.IFNA(IF(VLOOKUP(A892,$J$2:$M$200,4,0) &lt;&gt; 0, VLOOKUP(A892,$J$2:$M$200,4,0), ""),"")</f>
        <v/>
      </c>
      <c r="AH892" s="3" t="str">
        <f>_xlfn.IFNA(IF(VLOOKUP(B892,$J$2:$M$200,4,0) &lt;&gt; 0, VLOOKUP(B892,$J$2:$M$200,4,0), ""),"")</f>
        <v/>
      </c>
      <c r="AI892" s="3" t="str">
        <f>IF(AND(AG892&lt;&gt;"",AH892&lt;&gt;"", AG892&lt;&gt;AH892),C892,"")</f>
        <v/>
      </c>
      <c r="AJ892" s="3" t="str">
        <f t="shared" si="120"/>
        <v/>
      </c>
      <c r="AU892" s="3" t="str">
        <f t="shared" si="122"/>
        <v/>
      </c>
      <c r="AV892" s="3" t="str">
        <f t="shared" si="121"/>
        <v/>
      </c>
    </row>
    <row r="893" spans="5:48" x14ac:dyDescent="0.3">
      <c r="E893" s="3">
        <v>0</v>
      </c>
      <c r="P893" s="3" t="str">
        <f t="shared" si="115"/>
        <v/>
      </c>
      <c r="Q893" s="3" t="str">
        <f t="shared" si="116"/>
        <v/>
      </c>
      <c r="R893" s="3" t="str">
        <f t="shared" si="117"/>
        <v/>
      </c>
      <c r="S893" s="3" t="str">
        <f t="shared" si="118"/>
        <v/>
      </c>
      <c r="V893" s="3" t="str">
        <f t="shared" si="119"/>
        <v/>
      </c>
      <c r="AG893" s="3" t="str">
        <f>_xlfn.IFNA(IF(VLOOKUP(A893,$J$2:$M$200,4,0) &lt;&gt; 0, VLOOKUP(A893,$J$2:$M$200,4,0), ""),"")</f>
        <v/>
      </c>
      <c r="AH893" s="3" t="str">
        <f>_xlfn.IFNA(IF(VLOOKUP(B893,$J$2:$M$200,4,0) &lt;&gt; 0, VLOOKUP(B893,$J$2:$M$200,4,0), ""),"")</f>
        <v/>
      </c>
      <c r="AI893" s="3" t="str">
        <f>IF(AND(AG893&lt;&gt;"",AH893&lt;&gt;"", AG893&lt;&gt;AH893),C893,"")</f>
        <v/>
      </c>
      <c r="AJ893" s="3" t="str">
        <f t="shared" si="120"/>
        <v/>
      </c>
      <c r="AU893" s="3" t="str">
        <f t="shared" si="122"/>
        <v/>
      </c>
      <c r="AV893" s="3" t="str">
        <f t="shared" si="121"/>
        <v/>
      </c>
    </row>
    <row r="894" spans="5:48" x14ac:dyDescent="0.3">
      <c r="E894" s="3">
        <v>0</v>
      </c>
      <c r="P894" s="3" t="str">
        <f t="shared" si="115"/>
        <v/>
      </c>
      <c r="Q894" s="3" t="str">
        <f t="shared" si="116"/>
        <v/>
      </c>
      <c r="R894" s="3" t="str">
        <f t="shared" si="117"/>
        <v/>
      </c>
      <c r="S894" s="3" t="str">
        <f t="shared" si="118"/>
        <v/>
      </c>
      <c r="V894" s="3" t="str">
        <f t="shared" si="119"/>
        <v/>
      </c>
      <c r="AG894" s="3" t="str">
        <f>_xlfn.IFNA(IF(VLOOKUP(A894,$J$2:$M$200,4,0) &lt;&gt; 0, VLOOKUP(A894,$J$2:$M$200,4,0), ""),"")</f>
        <v/>
      </c>
      <c r="AH894" s="3" t="str">
        <f>_xlfn.IFNA(IF(VLOOKUP(B894,$J$2:$M$200,4,0) &lt;&gt; 0, VLOOKUP(B894,$J$2:$M$200,4,0), ""),"")</f>
        <v/>
      </c>
      <c r="AI894" s="3" t="str">
        <f>IF(AND(AG894&lt;&gt;"",AH894&lt;&gt;"", AG894&lt;&gt;AH894),C894,"")</f>
        <v/>
      </c>
      <c r="AJ894" s="3" t="str">
        <f t="shared" si="120"/>
        <v/>
      </c>
      <c r="AU894" s="3" t="str">
        <f t="shared" si="122"/>
        <v/>
      </c>
      <c r="AV894" s="3" t="str">
        <f t="shared" si="121"/>
        <v/>
      </c>
    </row>
    <row r="895" spans="5:48" x14ac:dyDescent="0.3">
      <c r="E895" s="3">
        <v>0</v>
      </c>
      <c r="P895" s="3" t="str">
        <f t="shared" si="115"/>
        <v/>
      </c>
      <c r="Q895" s="3" t="str">
        <f t="shared" si="116"/>
        <v/>
      </c>
      <c r="R895" s="3" t="str">
        <f t="shared" si="117"/>
        <v/>
      </c>
      <c r="S895" s="3" t="str">
        <f t="shared" si="118"/>
        <v/>
      </c>
      <c r="V895" s="3" t="str">
        <f t="shared" si="119"/>
        <v/>
      </c>
      <c r="AG895" s="3" t="str">
        <f>_xlfn.IFNA(IF(VLOOKUP(A895,$J$2:$M$200,4,0) &lt;&gt; 0, VLOOKUP(A895,$J$2:$M$200,4,0), ""),"")</f>
        <v/>
      </c>
      <c r="AH895" s="3" t="str">
        <f>_xlfn.IFNA(IF(VLOOKUP(B895,$J$2:$M$200,4,0) &lt;&gt; 0, VLOOKUP(B895,$J$2:$M$200,4,0), ""),"")</f>
        <v/>
      </c>
      <c r="AI895" s="3" t="str">
        <f>IF(AND(AG895&lt;&gt;"",AH895&lt;&gt;"", AG895&lt;&gt;AH895),C895,"")</f>
        <v/>
      </c>
      <c r="AJ895" s="3" t="str">
        <f t="shared" si="120"/>
        <v/>
      </c>
      <c r="AU895" s="3" t="str">
        <f t="shared" si="122"/>
        <v/>
      </c>
      <c r="AV895" s="3" t="str">
        <f t="shared" si="121"/>
        <v/>
      </c>
    </row>
    <row r="896" spans="5:48" x14ac:dyDescent="0.3">
      <c r="E896" s="3">
        <v>0</v>
      </c>
      <c r="P896" s="3" t="str">
        <f t="shared" si="115"/>
        <v/>
      </c>
      <c r="Q896" s="3" t="str">
        <f t="shared" si="116"/>
        <v/>
      </c>
      <c r="R896" s="3" t="str">
        <f t="shared" si="117"/>
        <v/>
      </c>
      <c r="S896" s="3" t="str">
        <f t="shared" si="118"/>
        <v/>
      </c>
      <c r="V896" s="3" t="str">
        <f t="shared" si="119"/>
        <v/>
      </c>
      <c r="AG896" s="3" t="str">
        <f>_xlfn.IFNA(IF(VLOOKUP(A896,$J$2:$M$200,4,0) &lt;&gt; 0, VLOOKUP(A896,$J$2:$M$200,4,0), ""),"")</f>
        <v/>
      </c>
      <c r="AH896" s="3" t="str">
        <f>_xlfn.IFNA(IF(VLOOKUP(B896,$J$2:$M$200,4,0) &lt;&gt; 0, VLOOKUP(B896,$J$2:$M$200,4,0), ""),"")</f>
        <v/>
      </c>
      <c r="AI896" s="3" t="str">
        <f>IF(AND(AG896&lt;&gt;"",AH896&lt;&gt;"", AG896&lt;&gt;AH896),C896,"")</f>
        <v/>
      </c>
      <c r="AJ896" s="3" t="str">
        <f t="shared" si="120"/>
        <v/>
      </c>
      <c r="AU896" s="3" t="str">
        <f t="shared" si="122"/>
        <v/>
      </c>
      <c r="AV896" s="3" t="str">
        <f t="shared" si="121"/>
        <v/>
      </c>
    </row>
    <row r="897" spans="5:48" x14ac:dyDescent="0.3">
      <c r="E897" s="3">
        <v>0</v>
      </c>
      <c r="P897" s="3" t="str">
        <f t="shared" si="115"/>
        <v/>
      </c>
      <c r="Q897" s="3" t="str">
        <f t="shared" si="116"/>
        <v/>
      </c>
      <c r="R897" s="3" t="str">
        <f t="shared" si="117"/>
        <v/>
      </c>
      <c r="S897" s="3" t="str">
        <f t="shared" si="118"/>
        <v/>
      </c>
      <c r="V897" s="3" t="str">
        <f t="shared" si="119"/>
        <v/>
      </c>
      <c r="AG897" s="3" t="str">
        <f>_xlfn.IFNA(IF(VLOOKUP(A897,$J$2:$M$200,4,0) &lt;&gt; 0, VLOOKUP(A897,$J$2:$M$200,4,0), ""),"")</f>
        <v/>
      </c>
      <c r="AH897" s="3" t="str">
        <f>_xlfn.IFNA(IF(VLOOKUP(B897,$J$2:$M$200,4,0) &lt;&gt; 0, VLOOKUP(B897,$J$2:$M$200,4,0), ""),"")</f>
        <v/>
      </c>
      <c r="AI897" s="3" t="str">
        <f>IF(AND(AG897&lt;&gt;"",AH897&lt;&gt;"", AG897&lt;&gt;AH897),C897,"")</f>
        <v/>
      </c>
      <c r="AJ897" s="3" t="str">
        <f t="shared" si="120"/>
        <v/>
      </c>
      <c r="AU897" s="3" t="str">
        <f t="shared" si="122"/>
        <v/>
      </c>
      <c r="AV897" s="3" t="str">
        <f t="shared" si="121"/>
        <v/>
      </c>
    </row>
    <row r="898" spans="5:48" x14ac:dyDescent="0.3">
      <c r="E898" s="3">
        <v>0</v>
      </c>
      <c r="P898" s="3" t="str">
        <f t="shared" ref="P898:P961" si="123">_xlfn.IFNA(IF(VLOOKUP(A898,$J$2:$M$200,3,0) &lt;&gt; 0, VLOOKUP(A898,$J$2:$M$200,3,0), ""),"")</f>
        <v/>
      </c>
      <c r="Q898" s="3" t="str">
        <f t="shared" si="116"/>
        <v/>
      </c>
      <c r="R898" s="3" t="str">
        <f t="shared" si="117"/>
        <v/>
      </c>
      <c r="S898" s="3" t="str">
        <f t="shared" si="118"/>
        <v/>
      </c>
      <c r="V898" s="3" t="str">
        <f t="shared" si="119"/>
        <v/>
      </c>
      <c r="AG898" s="3" t="str">
        <f>_xlfn.IFNA(IF(VLOOKUP(A898,$J$2:$M$200,4,0) &lt;&gt; 0, VLOOKUP(A898,$J$2:$M$200,4,0), ""),"")</f>
        <v/>
      </c>
      <c r="AH898" s="3" t="str">
        <f>_xlfn.IFNA(IF(VLOOKUP(B898,$J$2:$M$200,4,0) &lt;&gt; 0, VLOOKUP(B898,$J$2:$M$200,4,0), ""),"")</f>
        <v/>
      </c>
      <c r="AI898" s="3" t="str">
        <f>IF(AND(AG898&lt;&gt;"",AH898&lt;&gt;"", AG898&lt;&gt;AH898),C898,"")</f>
        <v/>
      </c>
      <c r="AJ898" s="3" t="str">
        <f t="shared" si="120"/>
        <v/>
      </c>
      <c r="AU898" s="3" t="str">
        <f t="shared" si="122"/>
        <v/>
      </c>
      <c r="AV898" s="3" t="str">
        <f t="shared" si="121"/>
        <v/>
      </c>
    </row>
    <row r="899" spans="5:48" x14ac:dyDescent="0.3">
      <c r="E899" s="3">
        <v>0</v>
      </c>
      <c r="P899" s="3" t="str">
        <f t="shared" si="123"/>
        <v/>
      </c>
      <c r="Q899" s="3" t="str">
        <f t="shared" ref="Q899:Q962" si="124">_xlfn.IFNA(IF(VLOOKUP(B899,$J$2:$M$200,3,0) &lt;&gt; 0, VLOOKUP(B899,$J$2:$M$200,3,0), ""),"")</f>
        <v/>
      </c>
      <c r="R899" s="3" t="str">
        <f t="shared" ref="R899:R962" si="125">IF(AND(P899&lt;&gt;"",Q899&lt;&gt;"", P899&lt;&gt;Q899),C899,"")</f>
        <v/>
      </c>
      <c r="S899" s="3" t="str">
        <f t="shared" ref="S899:S962" si="126">IF(R899&lt;&gt;"",_xlfn.CONCAT(P899," - ",Q899),"")</f>
        <v/>
      </c>
      <c r="V899" s="3" t="str">
        <f t="shared" ref="V899:V962" si="127">IF(U899&lt;&gt;"",SUMIFS(R:R,S:S,U899),"")</f>
        <v/>
      </c>
      <c r="AG899" s="3" t="str">
        <f>_xlfn.IFNA(IF(VLOOKUP(A899,$J$2:$M$200,4,0) &lt;&gt; 0, VLOOKUP(A899,$J$2:$M$200,4,0), ""),"")</f>
        <v/>
      </c>
      <c r="AH899" s="3" t="str">
        <f>_xlfn.IFNA(IF(VLOOKUP(B899,$J$2:$M$200,4,0) &lt;&gt; 0, VLOOKUP(B899,$J$2:$M$200,4,0), ""),"")</f>
        <v/>
      </c>
      <c r="AI899" s="3" t="str">
        <f>IF(AND(AG899&lt;&gt;"",AH899&lt;&gt;"", AG899&lt;&gt;AH899),C899,"")</f>
        <v/>
      </c>
      <c r="AJ899" s="3" t="str">
        <f t="shared" ref="AJ899:AJ962" si="128">IF(AI899&lt;&gt;"",_xlfn.CONCAT(AG899," To ",AH899),"")</f>
        <v/>
      </c>
      <c r="AU899" s="3" t="str">
        <f t="shared" si="122"/>
        <v/>
      </c>
      <c r="AV899" s="3" t="str">
        <f t="shared" ref="AV899:AV962" si="129">IF(AU899&lt;&gt;"",_xlfn.CONCAT(AG899," To ",AH899),"")</f>
        <v/>
      </c>
    </row>
    <row r="900" spans="5:48" x14ac:dyDescent="0.3">
      <c r="E900" s="3">
        <v>0</v>
      </c>
      <c r="P900" s="3" t="str">
        <f t="shared" si="123"/>
        <v/>
      </c>
      <c r="Q900" s="3" t="str">
        <f t="shared" si="124"/>
        <v/>
      </c>
      <c r="R900" s="3" t="str">
        <f t="shared" si="125"/>
        <v/>
      </c>
      <c r="S900" s="3" t="str">
        <f t="shared" si="126"/>
        <v/>
      </c>
      <c r="V900" s="3" t="str">
        <f t="shared" si="127"/>
        <v/>
      </c>
      <c r="AG900" s="3" t="str">
        <f>_xlfn.IFNA(IF(VLOOKUP(A900,$J$2:$M$200,4,0) &lt;&gt; 0, VLOOKUP(A900,$J$2:$M$200,4,0), ""),"")</f>
        <v/>
      </c>
      <c r="AH900" s="3" t="str">
        <f>_xlfn.IFNA(IF(VLOOKUP(B900,$J$2:$M$200,4,0) &lt;&gt; 0, VLOOKUP(B900,$J$2:$M$200,4,0), ""),"")</f>
        <v/>
      </c>
      <c r="AI900" s="3" t="str">
        <f>IF(AND(AG900&lt;&gt;"",AH900&lt;&gt;"", AG900&lt;&gt;AH900),C900,"")</f>
        <v/>
      </c>
      <c r="AJ900" s="3" t="str">
        <f t="shared" si="128"/>
        <v/>
      </c>
      <c r="AU900" s="3" t="str">
        <f t="shared" si="122"/>
        <v/>
      </c>
      <c r="AV900" s="3" t="str">
        <f t="shared" si="129"/>
        <v/>
      </c>
    </row>
    <row r="901" spans="5:48" x14ac:dyDescent="0.3">
      <c r="E901" s="3">
        <v>0</v>
      </c>
      <c r="P901" s="3" t="str">
        <f t="shared" si="123"/>
        <v/>
      </c>
      <c r="Q901" s="3" t="str">
        <f t="shared" si="124"/>
        <v/>
      </c>
      <c r="R901" s="3" t="str">
        <f t="shared" si="125"/>
        <v/>
      </c>
      <c r="S901" s="3" t="str">
        <f t="shared" si="126"/>
        <v/>
      </c>
      <c r="V901" s="3" t="str">
        <f t="shared" si="127"/>
        <v/>
      </c>
      <c r="AG901" s="3" t="str">
        <f>_xlfn.IFNA(IF(VLOOKUP(A901,$J$2:$M$200,4,0) &lt;&gt; 0, VLOOKUP(A901,$J$2:$M$200,4,0), ""),"")</f>
        <v/>
      </c>
      <c r="AH901" s="3" t="str">
        <f>_xlfn.IFNA(IF(VLOOKUP(B901,$J$2:$M$200,4,0) &lt;&gt; 0, VLOOKUP(B901,$J$2:$M$200,4,0), ""),"")</f>
        <v/>
      </c>
      <c r="AI901" s="3" t="str">
        <f>IF(AND(AG901&lt;&gt;"",AH901&lt;&gt;"", AG901&lt;&gt;AH901),C901,"")</f>
        <v/>
      </c>
      <c r="AJ901" s="3" t="str">
        <f t="shared" si="128"/>
        <v/>
      </c>
      <c r="AU901" s="3" t="str">
        <f t="shared" si="122"/>
        <v/>
      </c>
      <c r="AV901" s="3" t="str">
        <f t="shared" si="129"/>
        <v/>
      </c>
    </row>
    <row r="902" spans="5:48" x14ac:dyDescent="0.3">
      <c r="E902" s="3">
        <v>0</v>
      </c>
      <c r="P902" s="3" t="str">
        <f t="shared" si="123"/>
        <v/>
      </c>
      <c r="Q902" s="3" t="str">
        <f t="shared" si="124"/>
        <v/>
      </c>
      <c r="R902" s="3" t="str">
        <f t="shared" si="125"/>
        <v/>
      </c>
      <c r="S902" s="3" t="str">
        <f t="shared" si="126"/>
        <v/>
      </c>
      <c r="V902" s="3" t="str">
        <f t="shared" si="127"/>
        <v/>
      </c>
      <c r="AG902" s="3" t="str">
        <f>_xlfn.IFNA(IF(VLOOKUP(A902,$J$2:$M$200,4,0) &lt;&gt; 0, VLOOKUP(A902,$J$2:$M$200,4,0), ""),"")</f>
        <v/>
      </c>
      <c r="AH902" s="3" t="str">
        <f>_xlfn.IFNA(IF(VLOOKUP(B902,$J$2:$M$200,4,0) &lt;&gt; 0, VLOOKUP(B902,$J$2:$M$200,4,0), ""),"")</f>
        <v/>
      </c>
      <c r="AI902" s="3" t="str">
        <f>IF(AND(AG902&lt;&gt;"",AH902&lt;&gt;"", AG902&lt;&gt;AH902),C902,"")</f>
        <v/>
      </c>
      <c r="AJ902" s="3" t="str">
        <f t="shared" si="128"/>
        <v/>
      </c>
      <c r="AU902" s="3" t="str">
        <f t="shared" si="122"/>
        <v/>
      </c>
      <c r="AV902" s="3" t="str">
        <f t="shared" si="129"/>
        <v/>
      </c>
    </row>
    <row r="903" spans="5:48" x14ac:dyDescent="0.3">
      <c r="E903" s="3">
        <v>0</v>
      </c>
      <c r="P903" s="3" t="str">
        <f t="shared" si="123"/>
        <v/>
      </c>
      <c r="Q903" s="3" t="str">
        <f t="shared" si="124"/>
        <v/>
      </c>
      <c r="R903" s="3" t="str">
        <f t="shared" si="125"/>
        <v/>
      </c>
      <c r="S903" s="3" t="str">
        <f t="shared" si="126"/>
        <v/>
      </c>
      <c r="V903" s="3" t="str">
        <f t="shared" si="127"/>
        <v/>
      </c>
      <c r="AG903" s="3" t="str">
        <f>_xlfn.IFNA(IF(VLOOKUP(A903,$J$2:$M$200,4,0) &lt;&gt; 0, VLOOKUP(A903,$J$2:$M$200,4,0), ""),"")</f>
        <v/>
      </c>
      <c r="AH903" s="3" t="str">
        <f>_xlfn.IFNA(IF(VLOOKUP(B903,$J$2:$M$200,4,0) &lt;&gt; 0, VLOOKUP(B903,$J$2:$M$200,4,0), ""),"")</f>
        <v/>
      </c>
      <c r="AI903" s="3" t="str">
        <f>IF(AND(AG903&lt;&gt;"",AH903&lt;&gt;"", AG903&lt;&gt;AH903),C903,"")</f>
        <v/>
      </c>
      <c r="AJ903" s="3" t="str">
        <f t="shared" si="128"/>
        <v/>
      </c>
      <c r="AU903" s="3" t="str">
        <f t="shared" si="122"/>
        <v/>
      </c>
      <c r="AV903" s="3" t="str">
        <f t="shared" si="129"/>
        <v/>
      </c>
    </row>
    <row r="904" spans="5:48" x14ac:dyDescent="0.3">
      <c r="E904" s="3">
        <v>0</v>
      </c>
      <c r="P904" s="3" t="str">
        <f t="shared" si="123"/>
        <v/>
      </c>
      <c r="Q904" s="3" t="str">
        <f t="shared" si="124"/>
        <v/>
      </c>
      <c r="R904" s="3" t="str">
        <f t="shared" si="125"/>
        <v/>
      </c>
      <c r="S904" s="3" t="str">
        <f t="shared" si="126"/>
        <v/>
      </c>
      <c r="V904" s="3" t="str">
        <f t="shared" si="127"/>
        <v/>
      </c>
      <c r="AG904" s="3" t="str">
        <f>_xlfn.IFNA(IF(VLOOKUP(A904,$J$2:$M$200,4,0) &lt;&gt; 0, VLOOKUP(A904,$J$2:$M$200,4,0), ""),"")</f>
        <v/>
      </c>
      <c r="AH904" s="3" t="str">
        <f>_xlfn.IFNA(IF(VLOOKUP(B904,$J$2:$M$200,4,0) &lt;&gt; 0, VLOOKUP(B904,$J$2:$M$200,4,0), ""),"")</f>
        <v/>
      </c>
      <c r="AI904" s="3" t="str">
        <f>IF(AND(AG904&lt;&gt;"",AH904&lt;&gt;"", AG904&lt;&gt;AH904),C904,"")</f>
        <v/>
      </c>
      <c r="AJ904" s="3" t="str">
        <f t="shared" si="128"/>
        <v/>
      </c>
      <c r="AU904" s="3" t="str">
        <f t="shared" si="122"/>
        <v/>
      </c>
      <c r="AV904" s="3" t="str">
        <f t="shared" si="129"/>
        <v/>
      </c>
    </row>
    <row r="905" spans="5:48" x14ac:dyDescent="0.3">
      <c r="E905" s="3">
        <v>0</v>
      </c>
      <c r="P905" s="3" t="str">
        <f t="shared" si="123"/>
        <v/>
      </c>
      <c r="Q905" s="3" t="str">
        <f t="shared" si="124"/>
        <v/>
      </c>
      <c r="R905" s="3" t="str">
        <f t="shared" si="125"/>
        <v/>
      </c>
      <c r="S905" s="3" t="str">
        <f t="shared" si="126"/>
        <v/>
      </c>
      <c r="V905" s="3" t="str">
        <f t="shared" si="127"/>
        <v/>
      </c>
      <c r="AG905" s="3" t="str">
        <f>_xlfn.IFNA(IF(VLOOKUP(A905,$J$2:$M$200,4,0) &lt;&gt; 0, VLOOKUP(A905,$J$2:$M$200,4,0), ""),"")</f>
        <v/>
      </c>
      <c r="AH905" s="3" t="str">
        <f>_xlfn.IFNA(IF(VLOOKUP(B905,$J$2:$M$200,4,0) &lt;&gt; 0, VLOOKUP(B905,$J$2:$M$200,4,0), ""),"")</f>
        <v/>
      </c>
      <c r="AI905" s="3" t="str">
        <f>IF(AND(AG905&lt;&gt;"",AH905&lt;&gt;"", AG905&lt;&gt;AH905),C905,"")</f>
        <v/>
      </c>
      <c r="AJ905" s="3" t="str">
        <f t="shared" si="128"/>
        <v/>
      </c>
      <c r="AU905" s="3" t="str">
        <f t="shared" si="122"/>
        <v/>
      </c>
      <c r="AV905" s="3" t="str">
        <f t="shared" si="129"/>
        <v/>
      </c>
    </row>
    <row r="906" spans="5:48" x14ac:dyDescent="0.3">
      <c r="E906" s="3">
        <v>0</v>
      </c>
      <c r="P906" s="3" t="str">
        <f t="shared" si="123"/>
        <v/>
      </c>
      <c r="Q906" s="3" t="str">
        <f t="shared" si="124"/>
        <v/>
      </c>
      <c r="R906" s="3" t="str">
        <f t="shared" si="125"/>
        <v/>
      </c>
      <c r="S906" s="3" t="str">
        <f t="shared" si="126"/>
        <v/>
      </c>
      <c r="V906" s="3" t="str">
        <f t="shared" si="127"/>
        <v/>
      </c>
      <c r="AG906" s="3" t="str">
        <f>_xlfn.IFNA(IF(VLOOKUP(A906,$J$2:$M$200,4,0) &lt;&gt; 0, VLOOKUP(A906,$J$2:$M$200,4,0), ""),"")</f>
        <v/>
      </c>
      <c r="AH906" s="3" t="str">
        <f>_xlfn.IFNA(IF(VLOOKUP(B906,$J$2:$M$200,4,0) &lt;&gt; 0, VLOOKUP(B906,$J$2:$M$200,4,0), ""),"")</f>
        <v/>
      </c>
      <c r="AI906" s="3" t="str">
        <f>IF(AND(AG906&lt;&gt;"",AH906&lt;&gt;"", AG906&lt;&gt;AH906),C906,"")</f>
        <v/>
      </c>
      <c r="AJ906" s="3" t="str">
        <f t="shared" si="128"/>
        <v/>
      </c>
      <c r="AU906" s="3" t="str">
        <f t="shared" si="122"/>
        <v/>
      </c>
      <c r="AV906" s="3" t="str">
        <f t="shared" si="129"/>
        <v/>
      </c>
    </row>
    <row r="907" spans="5:48" x14ac:dyDescent="0.3">
      <c r="E907" s="3">
        <v>0</v>
      </c>
      <c r="P907" s="3" t="str">
        <f t="shared" si="123"/>
        <v/>
      </c>
      <c r="Q907" s="3" t="str">
        <f t="shared" si="124"/>
        <v/>
      </c>
      <c r="R907" s="3" t="str">
        <f t="shared" si="125"/>
        <v/>
      </c>
      <c r="S907" s="3" t="str">
        <f t="shared" si="126"/>
        <v/>
      </c>
      <c r="V907" s="3" t="str">
        <f t="shared" si="127"/>
        <v/>
      </c>
      <c r="AG907" s="3" t="str">
        <f>_xlfn.IFNA(IF(VLOOKUP(A907,$J$2:$M$200,4,0) &lt;&gt; 0, VLOOKUP(A907,$J$2:$M$200,4,0), ""),"")</f>
        <v/>
      </c>
      <c r="AH907" s="3" t="str">
        <f>_xlfn.IFNA(IF(VLOOKUP(B907,$J$2:$M$200,4,0) &lt;&gt; 0, VLOOKUP(B907,$J$2:$M$200,4,0), ""),"")</f>
        <v/>
      </c>
      <c r="AI907" s="3" t="str">
        <f>IF(AND(AG907&lt;&gt;"",AH907&lt;&gt;"", AG907&lt;&gt;AH907),C907,"")</f>
        <v/>
      </c>
      <c r="AJ907" s="3" t="str">
        <f t="shared" si="128"/>
        <v/>
      </c>
      <c r="AU907" s="3" t="str">
        <f t="shared" si="122"/>
        <v/>
      </c>
      <c r="AV907" s="3" t="str">
        <f t="shared" si="129"/>
        <v/>
      </c>
    </row>
    <row r="908" spans="5:48" x14ac:dyDescent="0.3">
      <c r="E908" s="3">
        <v>0</v>
      </c>
      <c r="P908" s="3" t="str">
        <f t="shared" si="123"/>
        <v/>
      </c>
      <c r="Q908" s="3" t="str">
        <f t="shared" si="124"/>
        <v/>
      </c>
      <c r="R908" s="3" t="str">
        <f t="shared" si="125"/>
        <v/>
      </c>
      <c r="S908" s="3" t="str">
        <f t="shared" si="126"/>
        <v/>
      </c>
      <c r="V908" s="3" t="str">
        <f t="shared" si="127"/>
        <v/>
      </c>
      <c r="AG908" s="3" t="str">
        <f>_xlfn.IFNA(IF(VLOOKUP(A908,$J$2:$M$200,4,0) &lt;&gt; 0, VLOOKUP(A908,$J$2:$M$200,4,0), ""),"")</f>
        <v/>
      </c>
      <c r="AH908" s="3" t="str">
        <f>_xlfn.IFNA(IF(VLOOKUP(B908,$J$2:$M$200,4,0) &lt;&gt; 0, VLOOKUP(B908,$J$2:$M$200,4,0), ""),"")</f>
        <v/>
      </c>
      <c r="AI908" s="3" t="str">
        <f>IF(AND(AG908&lt;&gt;"",AH908&lt;&gt;"", AG908&lt;&gt;AH908),C908,"")</f>
        <v/>
      </c>
      <c r="AJ908" s="3" t="str">
        <f t="shared" si="128"/>
        <v/>
      </c>
      <c r="AU908" s="3" t="str">
        <f t="shared" si="122"/>
        <v/>
      </c>
      <c r="AV908" s="3" t="str">
        <f t="shared" si="129"/>
        <v/>
      </c>
    </row>
    <row r="909" spans="5:48" x14ac:dyDescent="0.3">
      <c r="E909" s="3">
        <v>0</v>
      </c>
      <c r="P909" s="3" t="str">
        <f t="shared" si="123"/>
        <v/>
      </c>
      <c r="Q909" s="3" t="str">
        <f t="shared" si="124"/>
        <v/>
      </c>
      <c r="R909" s="3" t="str">
        <f t="shared" si="125"/>
        <v/>
      </c>
      <c r="S909" s="3" t="str">
        <f t="shared" si="126"/>
        <v/>
      </c>
      <c r="V909" s="3" t="str">
        <f t="shared" si="127"/>
        <v/>
      </c>
      <c r="AG909" s="3" t="str">
        <f>_xlfn.IFNA(IF(VLOOKUP(A909,$J$2:$M$200,4,0) &lt;&gt; 0, VLOOKUP(A909,$J$2:$M$200,4,0), ""),"")</f>
        <v/>
      </c>
      <c r="AH909" s="3" t="str">
        <f>_xlfn.IFNA(IF(VLOOKUP(B909,$J$2:$M$200,4,0) &lt;&gt; 0, VLOOKUP(B909,$J$2:$M$200,4,0), ""),"")</f>
        <v/>
      </c>
      <c r="AI909" s="3" t="str">
        <f>IF(AND(AG909&lt;&gt;"",AH909&lt;&gt;"", AG909&lt;&gt;AH909),C909,"")</f>
        <v/>
      </c>
      <c r="AJ909" s="3" t="str">
        <f t="shared" si="128"/>
        <v/>
      </c>
      <c r="AU909" s="3" t="str">
        <f t="shared" si="122"/>
        <v/>
      </c>
      <c r="AV909" s="3" t="str">
        <f t="shared" si="129"/>
        <v/>
      </c>
    </row>
    <row r="910" spans="5:48" x14ac:dyDescent="0.3">
      <c r="E910" s="3">
        <v>0</v>
      </c>
      <c r="P910" s="3" t="str">
        <f t="shared" si="123"/>
        <v/>
      </c>
      <c r="Q910" s="3" t="str">
        <f t="shared" si="124"/>
        <v/>
      </c>
      <c r="R910" s="3" t="str">
        <f t="shared" si="125"/>
        <v/>
      </c>
      <c r="S910" s="3" t="str">
        <f t="shared" si="126"/>
        <v/>
      </c>
      <c r="V910" s="3" t="str">
        <f t="shared" si="127"/>
        <v/>
      </c>
      <c r="AG910" s="3" t="str">
        <f>_xlfn.IFNA(IF(VLOOKUP(A910,$J$2:$M$200,4,0) &lt;&gt; 0, VLOOKUP(A910,$J$2:$M$200,4,0), ""),"")</f>
        <v/>
      </c>
      <c r="AH910" s="3" t="str">
        <f>_xlfn.IFNA(IF(VLOOKUP(B910,$J$2:$M$200,4,0) &lt;&gt; 0, VLOOKUP(B910,$J$2:$M$200,4,0), ""),"")</f>
        <v/>
      </c>
      <c r="AI910" s="3" t="str">
        <f>IF(AND(AG910&lt;&gt;"",AH910&lt;&gt;"", AG910&lt;&gt;AH910),C910,"")</f>
        <v/>
      </c>
      <c r="AJ910" s="3" t="str">
        <f t="shared" si="128"/>
        <v/>
      </c>
      <c r="AU910" s="3" t="str">
        <f t="shared" si="122"/>
        <v/>
      </c>
      <c r="AV910" s="3" t="str">
        <f t="shared" si="129"/>
        <v/>
      </c>
    </row>
    <row r="911" spans="5:48" x14ac:dyDescent="0.3">
      <c r="E911" s="3">
        <v>0</v>
      </c>
      <c r="P911" s="3" t="str">
        <f t="shared" si="123"/>
        <v/>
      </c>
      <c r="Q911" s="3" t="str">
        <f t="shared" si="124"/>
        <v/>
      </c>
      <c r="R911" s="3" t="str">
        <f t="shared" si="125"/>
        <v/>
      </c>
      <c r="S911" s="3" t="str">
        <f t="shared" si="126"/>
        <v/>
      </c>
      <c r="V911" s="3" t="str">
        <f t="shared" si="127"/>
        <v/>
      </c>
      <c r="AG911" s="3" t="str">
        <f>_xlfn.IFNA(IF(VLOOKUP(A911,$J$2:$M$200,4,0) &lt;&gt; 0, VLOOKUP(A911,$J$2:$M$200,4,0), ""),"")</f>
        <v/>
      </c>
      <c r="AH911" s="3" t="str">
        <f>_xlfn.IFNA(IF(VLOOKUP(B911,$J$2:$M$200,4,0) &lt;&gt; 0, VLOOKUP(B911,$J$2:$M$200,4,0), ""),"")</f>
        <v/>
      </c>
      <c r="AI911" s="3" t="str">
        <f>IF(AND(AG911&lt;&gt;"",AH911&lt;&gt;"", AG911&lt;&gt;AH911),C911,"")</f>
        <v/>
      </c>
      <c r="AJ911" s="3" t="str">
        <f t="shared" si="128"/>
        <v/>
      </c>
      <c r="AU911" s="3" t="str">
        <f t="shared" si="122"/>
        <v/>
      </c>
      <c r="AV911" s="3" t="str">
        <f t="shared" si="129"/>
        <v/>
      </c>
    </row>
    <row r="912" spans="5:48" x14ac:dyDescent="0.3">
      <c r="E912" s="3">
        <v>0</v>
      </c>
      <c r="P912" s="3" t="str">
        <f t="shared" si="123"/>
        <v/>
      </c>
      <c r="Q912" s="3" t="str">
        <f t="shared" si="124"/>
        <v/>
      </c>
      <c r="R912" s="3" t="str">
        <f t="shared" si="125"/>
        <v/>
      </c>
      <c r="S912" s="3" t="str">
        <f t="shared" si="126"/>
        <v/>
      </c>
      <c r="V912" s="3" t="str">
        <f t="shared" si="127"/>
        <v/>
      </c>
      <c r="AG912" s="3" t="str">
        <f>_xlfn.IFNA(IF(VLOOKUP(A912,$J$2:$M$200,4,0) &lt;&gt; 0, VLOOKUP(A912,$J$2:$M$200,4,0), ""),"")</f>
        <v/>
      </c>
      <c r="AH912" s="3" t="str">
        <f>_xlfn.IFNA(IF(VLOOKUP(B912,$J$2:$M$200,4,0) &lt;&gt; 0, VLOOKUP(B912,$J$2:$M$200,4,0), ""),"")</f>
        <v/>
      </c>
      <c r="AI912" s="3" t="str">
        <f>IF(AND(AG912&lt;&gt;"",AH912&lt;&gt;"", AG912&lt;&gt;AH912),C912,"")</f>
        <v/>
      </c>
      <c r="AJ912" s="3" t="str">
        <f t="shared" si="128"/>
        <v/>
      </c>
      <c r="AU912" s="3" t="str">
        <f t="shared" si="122"/>
        <v/>
      </c>
      <c r="AV912" s="3" t="str">
        <f t="shared" si="129"/>
        <v/>
      </c>
    </row>
    <row r="913" spans="5:48" x14ac:dyDescent="0.3">
      <c r="E913" s="3">
        <v>0</v>
      </c>
      <c r="P913" s="3" t="str">
        <f t="shared" si="123"/>
        <v/>
      </c>
      <c r="Q913" s="3" t="str">
        <f t="shared" si="124"/>
        <v/>
      </c>
      <c r="R913" s="3" t="str">
        <f t="shared" si="125"/>
        <v/>
      </c>
      <c r="S913" s="3" t="str">
        <f t="shared" si="126"/>
        <v/>
      </c>
      <c r="V913" s="3" t="str">
        <f t="shared" si="127"/>
        <v/>
      </c>
      <c r="AG913" s="3" t="str">
        <f>_xlfn.IFNA(IF(VLOOKUP(A913,$J$2:$M$200,4,0) &lt;&gt; 0, VLOOKUP(A913,$J$2:$M$200,4,0), ""),"")</f>
        <v/>
      </c>
      <c r="AH913" s="3" t="str">
        <f>_xlfn.IFNA(IF(VLOOKUP(B913,$J$2:$M$200,4,0) &lt;&gt; 0, VLOOKUP(B913,$J$2:$M$200,4,0), ""),"")</f>
        <v/>
      </c>
      <c r="AI913" s="3" t="str">
        <f>IF(AND(AG913&lt;&gt;"",AH913&lt;&gt;"", AG913&lt;&gt;AH913),C913,"")</f>
        <v/>
      </c>
      <c r="AJ913" s="3" t="str">
        <f t="shared" si="128"/>
        <v/>
      </c>
      <c r="AU913" s="3" t="str">
        <f t="shared" si="122"/>
        <v/>
      </c>
      <c r="AV913" s="3" t="str">
        <f t="shared" si="129"/>
        <v/>
      </c>
    </row>
    <row r="914" spans="5:48" x14ac:dyDescent="0.3">
      <c r="E914" s="3">
        <v>0</v>
      </c>
      <c r="P914" s="3" t="str">
        <f t="shared" si="123"/>
        <v/>
      </c>
      <c r="Q914" s="3" t="str">
        <f t="shared" si="124"/>
        <v/>
      </c>
      <c r="R914" s="3" t="str">
        <f t="shared" si="125"/>
        <v/>
      </c>
      <c r="S914" s="3" t="str">
        <f t="shared" si="126"/>
        <v/>
      </c>
      <c r="V914" s="3" t="str">
        <f t="shared" si="127"/>
        <v/>
      </c>
      <c r="AG914" s="3" t="str">
        <f>_xlfn.IFNA(IF(VLOOKUP(A914,$J$2:$M$200,4,0) &lt;&gt; 0, VLOOKUP(A914,$J$2:$M$200,4,0), ""),"")</f>
        <v/>
      </c>
      <c r="AH914" s="3" t="str">
        <f>_xlfn.IFNA(IF(VLOOKUP(B914,$J$2:$M$200,4,0) &lt;&gt; 0, VLOOKUP(B914,$J$2:$M$200,4,0), ""),"")</f>
        <v/>
      </c>
      <c r="AI914" s="3" t="str">
        <f>IF(AND(AG914&lt;&gt;"",AH914&lt;&gt;"", AG914&lt;&gt;AH914),C914,"")</f>
        <v/>
      </c>
      <c r="AJ914" s="3" t="str">
        <f t="shared" si="128"/>
        <v/>
      </c>
      <c r="AU914" s="3" t="str">
        <f t="shared" si="122"/>
        <v/>
      </c>
      <c r="AV914" s="3" t="str">
        <f t="shared" si="129"/>
        <v/>
      </c>
    </row>
    <row r="915" spans="5:48" x14ac:dyDescent="0.3">
      <c r="E915" s="3">
        <v>0</v>
      </c>
      <c r="P915" s="3" t="str">
        <f t="shared" si="123"/>
        <v/>
      </c>
      <c r="Q915" s="3" t="str">
        <f t="shared" si="124"/>
        <v/>
      </c>
      <c r="R915" s="3" t="str">
        <f t="shared" si="125"/>
        <v/>
      </c>
      <c r="S915" s="3" t="str">
        <f t="shared" si="126"/>
        <v/>
      </c>
      <c r="V915" s="3" t="str">
        <f t="shared" si="127"/>
        <v/>
      </c>
      <c r="AG915" s="3" t="str">
        <f>_xlfn.IFNA(IF(VLOOKUP(A915,$J$2:$M$200,4,0) &lt;&gt; 0, VLOOKUP(A915,$J$2:$M$200,4,0), ""),"")</f>
        <v/>
      </c>
      <c r="AH915" s="3" t="str">
        <f>_xlfn.IFNA(IF(VLOOKUP(B915,$J$2:$M$200,4,0) &lt;&gt; 0, VLOOKUP(B915,$J$2:$M$200,4,0), ""),"")</f>
        <v/>
      </c>
      <c r="AI915" s="3" t="str">
        <f>IF(AND(AG915&lt;&gt;"",AH915&lt;&gt;"", AG915&lt;&gt;AH915),C915,"")</f>
        <v/>
      </c>
      <c r="AJ915" s="3" t="str">
        <f t="shared" si="128"/>
        <v/>
      </c>
      <c r="AU915" s="3" t="str">
        <f t="shared" si="122"/>
        <v/>
      </c>
      <c r="AV915" s="3" t="str">
        <f t="shared" si="129"/>
        <v/>
      </c>
    </row>
    <row r="916" spans="5:48" x14ac:dyDescent="0.3">
      <c r="E916" s="3">
        <v>0</v>
      </c>
      <c r="P916" s="3" t="str">
        <f t="shared" si="123"/>
        <v/>
      </c>
      <c r="Q916" s="3" t="str">
        <f t="shared" si="124"/>
        <v/>
      </c>
      <c r="R916" s="3" t="str">
        <f t="shared" si="125"/>
        <v/>
      </c>
      <c r="S916" s="3" t="str">
        <f t="shared" si="126"/>
        <v/>
      </c>
      <c r="V916" s="3" t="str">
        <f t="shared" si="127"/>
        <v/>
      </c>
      <c r="AG916" s="3" t="str">
        <f>_xlfn.IFNA(IF(VLOOKUP(A916,$J$2:$M$200,4,0) &lt;&gt; 0, VLOOKUP(A916,$J$2:$M$200,4,0), ""),"")</f>
        <v/>
      </c>
      <c r="AH916" s="3" t="str">
        <f>_xlfn.IFNA(IF(VLOOKUP(B916,$J$2:$M$200,4,0) &lt;&gt; 0, VLOOKUP(B916,$J$2:$M$200,4,0), ""),"")</f>
        <v/>
      </c>
      <c r="AI916" s="3" t="str">
        <f>IF(AND(AG916&lt;&gt;"",AH916&lt;&gt;"", AG916&lt;&gt;AH916),C916,"")</f>
        <v/>
      </c>
      <c r="AJ916" s="3" t="str">
        <f t="shared" si="128"/>
        <v/>
      </c>
      <c r="AU916" s="3" t="str">
        <f t="shared" ref="AU916:AU979" si="130">IF(AND(AG916&lt;&gt;"",AH916&lt;&gt;"", AG916=AH916),C916,"")</f>
        <v/>
      </c>
      <c r="AV916" s="3" t="str">
        <f t="shared" si="129"/>
        <v/>
      </c>
    </row>
    <row r="917" spans="5:48" x14ac:dyDescent="0.3">
      <c r="E917" s="3">
        <v>0</v>
      </c>
      <c r="P917" s="3" t="str">
        <f t="shared" si="123"/>
        <v/>
      </c>
      <c r="Q917" s="3" t="str">
        <f t="shared" si="124"/>
        <v/>
      </c>
      <c r="R917" s="3" t="str">
        <f t="shared" si="125"/>
        <v/>
      </c>
      <c r="S917" s="3" t="str">
        <f t="shared" si="126"/>
        <v/>
      </c>
      <c r="V917" s="3" t="str">
        <f t="shared" si="127"/>
        <v/>
      </c>
      <c r="AG917" s="3" t="str">
        <f>_xlfn.IFNA(IF(VLOOKUP(A917,$J$2:$M$200,4,0) &lt;&gt; 0, VLOOKUP(A917,$J$2:$M$200,4,0), ""),"")</f>
        <v/>
      </c>
      <c r="AH917" s="3" t="str">
        <f>_xlfn.IFNA(IF(VLOOKUP(B917,$J$2:$M$200,4,0) &lt;&gt; 0, VLOOKUP(B917,$J$2:$M$200,4,0), ""),"")</f>
        <v/>
      </c>
      <c r="AI917" s="3" t="str">
        <f>IF(AND(AG917&lt;&gt;"",AH917&lt;&gt;"", AG917&lt;&gt;AH917),C917,"")</f>
        <v/>
      </c>
      <c r="AJ917" s="3" t="str">
        <f t="shared" si="128"/>
        <v/>
      </c>
      <c r="AU917" s="3" t="str">
        <f t="shared" si="130"/>
        <v/>
      </c>
      <c r="AV917" s="3" t="str">
        <f t="shared" si="129"/>
        <v/>
      </c>
    </row>
    <row r="918" spans="5:48" x14ac:dyDescent="0.3">
      <c r="E918" s="3">
        <v>0</v>
      </c>
      <c r="P918" s="3" t="str">
        <f t="shared" si="123"/>
        <v/>
      </c>
      <c r="Q918" s="3" t="str">
        <f t="shared" si="124"/>
        <v/>
      </c>
      <c r="R918" s="3" t="str">
        <f t="shared" si="125"/>
        <v/>
      </c>
      <c r="S918" s="3" t="str">
        <f t="shared" si="126"/>
        <v/>
      </c>
      <c r="V918" s="3" t="str">
        <f t="shared" si="127"/>
        <v/>
      </c>
      <c r="AG918" s="3" t="str">
        <f>_xlfn.IFNA(IF(VLOOKUP(A918,$J$2:$M$200,4,0) &lt;&gt; 0, VLOOKUP(A918,$J$2:$M$200,4,0), ""),"")</f>
        <v/>
      </c>
      <c r="AH918" s="3" t="str">
        <f>_xlfn.IFNA(IF(VLOOKUP(B918,$J$2:$M$200,4,0) &lt;&gt; 0, VLOOKUP(B918,$J$2:$M$200,4,0), ""),"")</f>
        <v/>
      </c>
      <c r="AI918" s="3" t="str">
        <f>IF(AND(AG918&lt;&gt;"",AH918&lt;&gt;"", AG918&lt;&gt;AH918),C918,"")</f>
        <v/>
      </c>
      <c r="AJ918" s="3" t="str">
        <f t="shared" si="128"/>
        <v/>
      </c>
      <c r="AU918" s="3" t="str">
        <f t="shared" si="130"/>
        <v/>
      </c>
      <c r="AV918" s="3" t="str">
        <f t="shared" si="129"/>
        <v/>
      </c>
    </row>
    <row r="919" spans="5:48" x14ac:dyDescent="0.3">
      <c r="E919" s="3">
        <v>0</v>
      </c>
      <c r="P919" s="3" t="str">
        <f t="shared" si="123"/>
        <v/>
      </c>
      <c r="Q919" s="3" t="str">
        <f t="shared" si="124"/>
        <v/>
      </c>
      <c r="R919" s="3" t="str">
        <f t="shared" si="125"/>
        <v/>
      </c>
      <c r="S919" s="3" t="str">
        <f t="shared" si="126"/>
        <v/>
      </c>
      <c r="V919" s="3" t="str">
        <f t="shared" si="127"/>
        <v/>
      </c>
      <c r="AG919" s="3" t="str">
        <f>_xlfn.IFNA(IF(VLOOKUP(A919,$J$2:$M$200,4,0) &lt;&gt; 0, VLOOKUP(A919,$J$2:$M$200,4,0), ""),"")</f>
        <v/>
      </c>
      <c r="AH919" s="3" t="str">
        <f>_xlfn.IFNA(IF(VLOOKUP(B919,$J$2:$M$200,4,0) &lt;&gt; 0, VLOOKUP(B919,$J$2:$M$200,4,0), ""),"")</f>
        <v/>
      </c>
      <c r="AI919" s="3" t="str">
        <f>IF(AND(AG919&lt;&gt;"",AH919&lt;&gt;"", AG919&lt;&gt;AH919),C919,"")</f>
        <v/>
      </c>
      <c r="AJ919" s="3" t="str">
        <f t="shared" si="128"/>
        <v/>
      </c>
      <c r="AU919" s="3" t="str">
        <f t="shared" si="130"/>
        <v/>
      </c>
      <c r="AV919" s="3" t="str">
        <f t="shared" si="129"/>
        <v/>
      </c>
    </row>
    <row r="920" spans="5:48" x14ac:dyDescent="0.3">
      <c r="E920" s="3">
        <v>0</v>
      </c>
      <c r="P920" s="3" t="str">
        <f t="shared" si="123"/>
        <v/>
      </c>
      <c r="Q920" s="3" t="str">
        <f t="shared" si="124"/>
        <v/>
      </c>
      <c r="R920" s="3" t="str">
        <f t="shared" si="125"/>
        <v/>
      </c>
      <c r="S920" s="3" t="str">
        <f t="shared" si="126"/>
        <v/>
      </c>
      <c r="V920" s="3" t="str">
        <f t="shared" si="127"/>
        <v/>
      </c>
      <c r="AG920" s="3" t="str">
        <f>_xlfn.IFNA(IF(VLOOKUP(A920,$J$2:$M$200,4,0) &lt;&gt; 0, VLOOKUP(A920,$J$2:$M$200,4,0), ""),"")</f>
        <v/>
      </c>
      <c r="AH920" s="3" t="str">
        <f>_xlfn.IFNA(IF(VLOOKUP(B920,$J$2:$M$200,4,0) &lt;&gt; 0, VLOOKUP(B920,$J$2:$M$200,4,0), ""),"")</f>
        <v/>
      </c>
      <c r="AI920" s="3" t="str">
        <f>IF(AND(AG920&lt;&gt;"",AH920&lt;&gt;"", AG920&lt;&gt;AH920),C920,"")</f>
        <v/>
      </c>
      <c r="AJ920" s="3" t="str">
        <f t="shared" si="128"/>
        <v/>
      </c>
      <c r="AU920" s="3" t="str">
        <f t="shared" si="130"/>
        <v/>
      </c>
      <c r="AV920" s="3" t="str">
        <f t="shared" si="129"/>
        <v/>
      </c>
    </row>
    <row r="921" spans="5:48" x14ac:dyDescent="0.3">
      <c r="E921" s="3">
        <v>0</v>
      </c>
      <c r="P921" s="3" t="str">
        <f t="shared" si="123"/>
        <v/>
      </c>
      <c r="Q921" s="3" t="str">
        <f t="shared" si="124"/>
        <v/>
      </c>
      <c r="R921" s="3" t="str">
        <f t="shared" si="125"/>
        <v/>
      </c>
      <c r="S921" s="3" t="str">
        <f t="shared" si="126"/>
        <v/>
      </c>
      <c r="V921" s="3" t="str">
        <f t="shared" si="127"/>
        <v/>
      </c>
      <c r="AG921" s="3" t="str">
        <f>_xlfn.IFNA(IF(VLOOKUP(A921,$J$2:$M$200,4,0) &lt;&gt; 0, VLOOKUP(A921,$J$2:$M$200,4,0), ""),"")</f>
        <v/>
      </c>
      <c r="AH921" s="3" t="str">
        <f>_xlfn.IFNA(IF(VLOOKUP(B921,$J$2:$M$200,4,0) &lt;&gt; 0, VLOOKUP(B921,$J$2:$M$200,4,0), ""),"")</f>
        <v/>
      </c>
      <c r="AI921" s="3" t="str">
        <f>IF(AND(AG921&lt;&gt;"",AH921&lt;&gt;"", AG921&lt;&gt;AH921),C921,"")</f>
        <v/>
      </c>
      <c r="AJ921" s="3" t="str">
        <f t="shared" si="128"/>
        <v/>
      </c>
      <c r="AU921" s="3" t="str">
        <f t="shared" si="130"/>
        <v/>
      </c>
      <c r="AV921" s="3" t="str">
        <f t="shared" si="129"/>
        <v/>
      </c>
    </row>
    <row r="922" spans="5:48" x14ac:dyDescent="0.3">
      <c r="E922" s="3">
        <v>0</v>
      </c>
      <c r="P922" s="3" t="str">
        <f t="shared" si="123"/>
        <v/>
      </c>
      <c r="Q922" s="3" t="str">
        <f t="shared" si="124"/>
        <v/>
      </c>
      <c r="R922" s="3" t="str">
        <f t="shared" si="125"/>
        <v/>
      </c>
      <c r="S922" s="3" t="str">
        <f t="shared" si="126"/>
        <v/>
      </c>
      <c r="V922" s="3" t="str">
        <f t="shared" si="127"/>
        <v/>
      </c>
      <c r="AG922" s="3" t="str">
        <f>_xlfn.IFNA(IF(VLOOKUP(A922,$J$2:$M$200,4,0) &lt;&gt; 0, VLOOKUP(A922,$J$2:$M$200,4,0), ""),"")</f>
        <v/>
      </c>
      <c r="AH922" s="3" t="str">
        <f>_xlfn.IFNA(IF(VLOOKUP(B922,$J$2:$M$200,4,0) &lt;&gt; 0, VLOOKUP(B922,$J$2:$M$200,4,0), ""),"")</f>
        <v/>
      </c>
      <c r="AI922" s="3" t="str">
        <f>IF(AND(AG922&lt;&gt;"",AH922&lt;&gt;"", AG922&lt;&gt;AH922),C922,"")</f>
        <v/>
      </c>
      <c r="AJ922" s="3" t="str">
        <f t="shared" si="128"/>
        <v/>
      </c>
      <c r="AU922" s="3" t="str">
        <f t="shared" si="130"/>
        <v/>
      </c>
      <c r="AV922" s="3" t="str">
        <f t="shared" si="129"/>
        <v/>
      </c>
    </row>
    <row r="923" spans="5:48" x14ac:dyDescent="0.3">
      <c r="E923" s="3">
        <v>0</v>
      </c>
      <c r="P923" s="3" t="str">
        <f t="shared" si="123"/>
        <v/>
      </c>
      <c r="Q923" s="3" t="str">
        <f t="shared" si="124"/>
        <v/>
      </c>
      <c r="R923" s="3" t="str">
        <f t="shared" si="125"/>
        <v/>
      </c>
      <c r="S923" s="3" t="str">
        <f t="shared" si="126"/>
        <v/>
      </c>
      <c r="V923" s="3" t="str">
        <f t="shared" si="127"/>
        <v/>
      </c>
      <c r="AG923" s="3" t="str">
        <f>_xlfn.IFNA(IF(VLOOKUP(A923,$J$2:$M$200,4,0) &lt;&gt; 0, VLOOKUP(A923,$J$2:$M$200,4,0), ""),"")</f>
        <v/>
      </c>
      <c r="AH923" s="3" t="str">
        <f>_xlfn.IFNA(IF(VLOOKUP(B923,$J$2:$M$200,4,0) &lt;&gt; 0, VLOOKUP(B923,$J$2:$M$200,4,0), ""),"")</f>
        <v/>
      </c>
      <c r="AI923" s="3" t="str">
        <f>IF(AND(AG923&lt;&gt;"",AH923&lt;&gt;"", AG923&lt;&gt;AH923),C923,"")</f>
        <v/>
      </c>
      <c r="AJ923" s="3" t="str">
        <f t="shared" si="128"/>
        <v/>
      </c>
      <c r="AU923" s="3" t="str">
        <f t="shared" si="130"/>
        <v/>
      </c>
      <c r="AV923" s="3" t="str">
        <f t="shared" si="129"/>
        <v/>
      </c>
    </row>
    <row r="924" spans="5:48" x14ac:dyDescent="0.3">
      <c r="E924" s="3">
        <v>0</v>
      </c>
      <c r="P924" s="3" t="str">
        <f t="shared" si="123"/>
        <v/>
      </c>
      <c r="Q924" s="3" t="str">
        <f t="shared" si="124"/>
        <v/>
      </c>
      <c r="R924" s="3" t="str">
        <f t="shared" si="125"/>
        <v/>
      </c>
      <c r="S924" s="3" t="str">
        <f t="shared" si="126"/>
        <v/>
      </c>
      <c r="V924" s="3" t="str">
        <f t="shared" si="127"/>
        <v/>
      </c>
      <c r="AG924" s="3" t="str">
        <f>_xlfn.IFNA(IF(VLOOKUP(A924,$J$2:$M$200,4,0) &lt;&gt; 0, VLOOKUP(A924,$J$2:$M$200,4,0), ""),"")</f>
        <v/>
      </c>
      <c r="AH924" s="3" t="str">
        <f>_xlfn.IFNA(IF(VLOOKUP(B924,$J$2:$M$200,4,0) &lt;&gt; 0, VLOOKUP(B924,$J$2:$M$200,4,0), ""),"")</f>
        <v/>
      </c>
      <c r="AI924" s="3" t="str">
        <f>IF(AND(AG924&lt;&gt;"",AH924&lt;&gt;"", AG924&lt;&gt;AH924),C924,"")</f>
        <v/>
      </c>
      <c r="AJ924" s="3" t="str">
        <f t="shared" si="128"/>
        <v/>
      </c>
      <c r="AU924" s="3" t="str">
        <f t="shared" si="130"/>
        <v/>
      </c>
      <c r="AV924" s="3" t="str">
        <f t="shared" si="129"/>
        <v/>
      </c>
    </row>
    <row r="925" spans="5:48" x14ac:dyDescent="0.3">
      <c r="E925" s="3">
        <v>0</v>
      </c>
      <c r="P925" s="3" t="str">
        <f t="shared" si="123"/>
        <v/>
      </c>
      <c r="Q925" s="3" t="str">
        <f t="shared" si="124"/>
        <v/>
      </c>
      <c r="R925" s="3" t="str">
        <f t="shared" si="125"/>
        <v/>
      </c>
      <c r="S925" s="3" t="str">
        <f t="shared" si="126"/>
        <v/>
      </c>
      <c r="V925" s="3" t="str">
        <f t="shared" si="127"/>
        <v/>
      </c>
      <c r="AG925" s="3" t="str">
        <f>_xlfn.IFNA(IF(VLOOKUP(A925,$J$2:$M$200,4,0) &lt;&gt; 0, VLOOKUP(A925,$J$2:$M$200,4,0), ""),"")</f>
        <v/>
      </c>
      <c r="AH925" s="3" t="str">
        <f>_xlfn.IFNA(IF(VLOOKUP(B925,$J$2:$M$200,4,0) &lt;&gt; 0, VLOOKUP(B925,$J$2:$M$200,4,0), ""),"")</f>
        <v/>
      </c>
      <c r="AI925" s="3" t="str">
        <f>IF(AND(AG925&lt;&gt;"",AH925&lt;&gt;"", AG925&lt;&gt;AH925),C925,"")</f>
        <v/>
      </c>
      <c r="AJ925" s="3" t="str">
        <f t="shared" si="128"/>
        <v/>
      </c>
      <c r="AU925" s="3" t="str">
        <f t="shared" si="130"/>
        <v/>
      </c>
      <c r="AV925" s="3" t="str">
        <f t="shared" si="129"/>
        <v/>
      </c>
    </row>
    <row r="926" spans="5:48" x14ac:dyDescent="0.3">
      <c r="E926" s="3">
        <v>0</v>
      </c>
      <c r="P926" s="3" t="str">
        <f t="shared" si="123"/>
        <v/>
      </c>
      <c r="Q926" s="3" t="str">
        <f t="shared" si="124"/>
        <v/>
      </c>
      <c r="R926" s="3" t="str">
        <f t="shared" si="125"/>
        <v/>
      </c>
      <c r="S926" s="3" t="str">
        <f t="shared" si="126"/>
        <v/>
      </c>
      <c r="V926" s="3" t="str">
        <f t="shared" si="127"/>
        <v/>
      </c>
      <c r="AG926" s="3" t="str">
        <f>_xlfn.IFNA(IF(VLOOKUP(A926,$J$2:$M$200,4,0) &lt;&gt; 0, VLOOKUP(A926,$J$2:$M$200,4,0), ""),"")</f>
        <v/>
      </c>
      <c r="AH926" s="3" t="str">
        <f>_xlfn.IFNA(IF(VLOOKUP(B926,$J$2:$M$200,4,0) &lt;&gt; 0, VLOOKUP(B926,$J$2:$M$200,4,0), ""),"")</f>
        <v/>
      </c>
      <c r="AI926" s="3" t="str">
        <f>IF(AND(AG926&lt;&gt;"",AH926&lt;&gt;"", AG926&lt;&gt;AH926),C926,"")</f>
        <v/>
      </c>
      <c r="AJ926" s="3" t="str">
        <f t="shared" si="128"/>
        <v/>
      </c>
      <c r="AU926" s="3" t="str">
        <f t="shared" si="130"/>
        <v/>
      </c>
      <c r="AV926" s="3" t="str">
        <f t="shared" si="129"/>
        <v/>
      </c>
    </row>
    <row r="927" spans="5:48" x14ac:dyDescent="0.3">
      <c r="E927" s="3">
        <v>0</v>
      </c>
      <c r="P927" s="3" t="str">
        <f t="shared" si="123"/>
        <v/>
      </c>
      <c r="Q927" s="3" t="str">
        <f t="shared" si="124"/>
        <v/>
      </c>
      <c r="R927" s="3" t="str">
        <f t="shared" si="125"/>
        <v/>
      </c>
      <c r="S927" s="3" t="str">
        <f t="shared" si="126"/>
        <v/>
      </c>
      <c r="V927" s="3" t="str">
        <f t="shared" si="127"/>
        <v/>
      </c>
      <c r="AG927" s="3" t="str">
        <f>_xlfn.IFNA(IF(VLOOKUP(A927,$J$2:$M$200,4,0) &lt;&gt; 0, VLOOKUP(A927,$J$2:$M$200,4,0), ""),"")</f>
        <v/>
      </c>
      <c r="AH927" s="3" t="str">
        <f>_xlfn.IFNA(IF(VLOOKUP(B927,$J$2:$M$200,4,0) &lt;&gt; 0, VLOOKUP(B927,$J$2:$M$200,4,0), ""),"")</f>
        <v/>
      </c>
      <c r="AI927" s="3" t="str">
        <f>IF(AND(AG927&lt;&gt;"",AH927&lt;&gt;"", AG927&lt;&gt;AH927),C927,"")</f>
        <v/>
      </c>
      <c r="AJ927" s="3" t="str">
        <f t="shared" si="128"/>
        <v/>
      </c>
      <c r="AU927" s="3" t="str">
        <f t="shared" si="130"/>
        <v/>
      </c>
      <c r="AV927" s="3" t="str">
        <f t="shared" si="129"/>
        <v/>
      </c>
    </row>
    <row r="928" spans="5:48" x14ac:dyDescent="0.3">
      <c r="E928" s="3">
        <v>0</v>
      </c>
      <c r="P928" s="3" t="str">
        <f t="shared" si="123"/>
        <v/>
      </c>
      <c r="Q928" s="3" t="str">
        <f t="shared" si="124"/>
        <v/>
      </c>
      <c r="R928" s="3" t="str">
        <f t="shared" si="125"/>
        <v/>
      </c>
      <c r="S928" s="3" t="str">
        <f t="shared" si="126"/>
        <v/>
      </c>
      <c r="V928" s="3" t="str">
        <f t="shared" si="127"/>
        <v/>
      </c>
      <c r="AG928" s="3" t="str">
        <f>_xlfn.IFNA(IF(VLOOKUP(A928,$J$2:$M$200,4,0) &lt;&gt; 0, VLOOKUP(A928,$J$2:$M$200,4,0), ""),"")</f>
        <v/>
      </c>
      <c r="AH928" s="3" t="str">
        <f>_xlfn.IFNA(IF(VLOOKUP(B928,$J$2:$M$200,4,0) &lt;&gt; 0, VLOOKUP(B928,$J$2:$M$200,4,0), ""),"")</f>
        <v/>
      </c>
      <c r="AI928" s="3" t="str">
        <f>IF(AND(AG928&lt;&gt;"",AH928&lt;&gt;"", AG928&lt;&gt;AH928),C928,"")</f>
        <v/>
      </c>
      <c r="AJ928" s="3" t="str">
        <f t="shared" si="128"/>
        <v/>
      </c>
      <c r="AU928" s="3" t="str">
        <f t="shared" si="130"/>
        <v/>
      </c>
      <c r="AV928" s="3" t="str">
        <f t="shared" si="129"/>
        <v/>
      </c>
    </row>
    <row r="929" spans="5:48" x14ac:dyDescent="0.3">
      <c r="E929" s="3">
        <v>0</v>
      </c>
      <c r="P929" s="3" t="str">
        <f t="shared" si="123"/>
        <v/>
      </c>
      <c r="Q929" s="3" t="str">
        <f t="shared" si="124"/>
        <v/>
      </c>
      <c r="R929" s="3" t="str">
        <f t="shared" si="125"/>
        <v/>
      </c>
      <c r="S929" s="3" t="str">
        <f t="shared" si="126"/>
        <v/>
      </c>
      <c r="V929" s="3" t="str">
        <f t="shared" si="127"/>
        <v/>
      </c>
      <c r="AG929" s="3" t="str">
        <f>_xlfn.IFNA(IF(VLOOKUP(A929,$J$2:$M$200,4,0) &lt;&gt; 0, VLOOKUP(A929,$J$2:$M$200,4,0), ""),"")</f>
        <v/>
      </c>
      <c r="AH929" s="3" t="str">
        <f>_xlfn.IFNA(IF(VLOOKUP(B929,$J$2:$M$200,4,0) &lt;&gt; 0, VLOOKUP(B929,$J$2:$M$200,4,0), ""),"")</f>
        <v/>
      </c>
      <c r="AI929" s="3" t="str">
        <f>IF(AND(AG929&lt;&gt;"",AH929&lt;&gt;"", AG929&lt;&gt;AH929),C929,"")</f>
        <v/>
      </c>
      <c r="AJ929" s="3" t="str">
        <f t="shared" si="128"/>
        <v/>
      </c>
      <c r="AU929" s="3" t="str">
        <f t="shared" si="130"/>
        <v/>
      </c>
      <c r="AV929" s="3" t="str">
        <f t="shared" si="129"/>
        <v/>
      </c>
    </row>
    <row r="930" spans="5:48" x14ac:dyDescent="0.3">
      <c r="E930" s="3">
        <v>0</v>
      </c>
      <c r="P930" s="3" t="str">
        <f t="shared" si="123"/>
        <v/>
      </c>
      <c r="Q930" s="3" t="str">
        <f t="shared" si="124"/>
        <v/>
      </c>
      <c r="R930" s="3" t="str">
        <f t="shared" si="125"/>
        <v/>
      </c>
      <c r="S930" s="3" t="str">
        <f t="shared" si="126"/>
        <v/>
      </c>
      <c r="V930" s="3" t="str">
        <f t="shared" si="127"/>
        <v/>
      </c>
      <c r="AG930" s="3" t="str">
        <f>_xlfn.IFNA(IF(VLOOKUP(A930,$J$2:$M$200,4,0) &lt;&gt; 0, VLOOKUP(A930,$J$2:$M$200,4,0), ""),"")</f>
        <v/>
      </c>
      <c r="AH930" s="3" t="str">
        <f>_xlfn.IFNA(IF(VLOOKUP(B930,$J$2:$M$200,4,0) &lt;&gt; 0, VLOOKUP(B930,$J$2:$M$200,4,0), ""),"")</f>
        <v/>
      </c>
      <c r="AI930" s="3" t="str">
        <f>IF(AND(AG930&lt;&gt;"",AH930&lt;&gt;"", AG930&lt;&gt;AH930),C930,"")</f>
        <v/>
      </c>
      <c r="AJ930" s="3" t="str">
        <f t="shared" si="128"/>
        <v/>
      </c>
      <c r="AU930" s="3" t="str">
        <f t="shared" si="130"/>
        <v/>
      </c>
      <c r="AV930" s="3" t="str">
        <f t="shared" si="129"/>
        <v/>
      </c>
    </row>
    <row r="931" spans="5:48" x14ac:dyDescent="0.3">
      <c r="E931" s="3">
        <v>0</v>
      </c>
      <c r="P931" s="3" t="str">
        <f t="shared" si="123"/>
        <v/>
      </c>
      <c r="Q931" s="3" t="str">
        <f t="shared" si="124"/>
        <v/>
      </c>
      <c r="R931" s="3" t="str">
        <f t="shared" si="125"/>
        <v/>
      </c>
      <c r="S931" s="3" t="str">
        <f t="shared" si="126"/>
        <v/>
      </c>
      <c r="V931" s="3" t="str">
        <f t="shared" si="127"/>
        <v/>
      </c>
      <c r="AG931" s="3" t="str">
        <f>_xlfn.IFNA(IF(VLOOKUP(A931,$J$2:$M$200,4,0) &lt;&gt; 0, VLOOKUP(A931,$J$2:$M$200,4,0), ""),"")</f>
        <v/>
      </c>
      <c r="AH931" s="3" t="str">
        <f>_xlfn.IFNA(IF(VLOOKUP(B931,$J$2:$M$200,4,0) &lt;&gt; 0, VLOOKUP(B931,$J$2:$M$200,4,0), ""),"")</f>
        <v/>
      </c>
      <c r="AI931" s="3" t="str">
        <f>IF(AND(AG931&lt;&gt;"",AH931&lt;&gt;"", AG931&lt;&gt;AH931),C931,"")</f>
        <v/>
      </c>
      <c r="AJ931" s="3" t="str">
        <f t="shared" si="128"/>
        <v/>
      </c>
      <c r="AU931" s="3" t="str">
        <f t="shared" si="130"/>
        <v/>
      </c>
      <c r="AV931" s="3" t="str">
        <f t="shared" si="129"/>
        <v/>
      </c>
    </row>
    <row r="932" spans="5:48" x14ac:dyDescent="0.3">
      <c r="E932" s="3">
        <v>0</v>
      </c>
      <c r="P932" s="3" t="str">
        <f t="shared" si="123"/>
        <v/>
      </c>
      <c r="Q932" s="3" t="str">
        <f t="shared" si="124"/>
        <v/>
      </c>
      <c r="R932" s="3" t="str">
        <f t="shared" si="125"/>
        <v/>
      </c>
      <c r="S932" s="3" t="str">
        <f t="shared" si="126"/>
        <v/>
      </c>
      <c r="V932" s="3" t="str">
        <f t="shared" si="127"/>
        <v/>
      </c>
      <c r="AG932" s="3" t="str">
        <f>_xlfn.IFNA(IF(VLOOKUP(A932,$J$2:$M$200,4,0) &lt;&gt; 0, VLOOKUP(A932,$J$2:$M$200,4,0), ""),"")</f>
        <v/>
      </c>
      <c r="AH932" s="3" t="str">
        <f>_xlfn.IFNA(IF(VLOOKUP(B932,$J$2:$M$200,4,0) &lt;&gt; 0, VLOOKUP(B932,$J$2:$M$200,4,0), ""),"")</f>
        <v/>
      </c>
      <c r="AI932" s="3" t="str">
        <f>IF(AND(AG932&lt;&gt;"",AH932&lt;&gt;"", AG932&lt;&gt;AH932),C932,"")</f>
        <v/>
      </c>
      <c r="AJ932" s="3" t="str">
        <f t="shared" si="128"/>
        <v/>
      </c>
      <c r="AU932" s="3" t="str">
        <f t="shared" si="130"/>
        <v/>
      </c>
      <c r="AV932" s="3" t="str">
        <f t="shared" si="129"/>
        <v/>
      </c>
    </row>
    <row r="933" spans="5:48" x14ac:dyDescent="0.3">
      <c r="E933" s="3">
        <v>0</v>
      </c>
      <c r="P933" s="3" t="str">
        <f t="shared" si="123"/>
        <v/>
      </c>
      <c r="Q933" s="3" t="str">
        <f t="shared" si="124"/>
        <v/>
      </c>
      <c r="R933" s="3" t="str">
        <f t="shared" si="125"/>
        <v/>
      </c>
      <c r="S933" s="3" t="str">
        <f t="shared" si="126"/>
        <v/>
      </c>
      <c r="V933" s="3" t="str">
        <f t="shared" si="127"/>
        <v/>
      </c>
      <c r="AG933" s="3" t="str">
        <f>_xlfn.IFNA(IF(VLOOKUP(A933,$J$2:$M$200,4,0) &lt;&gt; 0, VLOOKUP(A933,$J$2:$M$200,4,0), ""),"")</f>
        <v/>
      </c>
      <c r="AH933" s="3" t="str">
        <f>_xlfn.IFNA(IF(VLOOKUP(B933,$J$2:$M$200,4,0) &lt;&gt; 0, VLOOKUP(B933,$J$2:$M$200,4,0), ""),"")</f>
        <v/>
      </c>
      <c r="AI933" s="3" t="str">
        <f>IF(AND(AG933&lt;&gt;"",AH933&lt;&gt;"", AG933&lt;&gt;AH933),C933,"")</f>
        <v/>
      </c>
      <c r="AJ933" s="3" t="str">
        <f t="shared" si="128"/>
        <v/>
      </c>
      <c r="AU933" s="3" t="str">
        <f t="shared" si="130"/>
        <v/>
      </c>
      <c r="AV933" s="3" t="str">
        <f t="shared" si="129"/>
        <v/>
      </c>
    </row>
    <row r="934" spans="5:48" x14ac:dyDescent="0.3">
      <c r="E934" s="3">
        <v>0</v>
      </c>
      <c r="P934" s="3" t="str">
        <f t="shared" si="123"/>
        <v/>
      </c>
      <c r="Q934" s="3" t="str">
        <f t="shared" si="124"/>
        <v/>
      </c>
      <c r="R934" s="3" t="str">
        <f t="shared" si="125"/>
        <v/>
      </c>
      <c r="S934" s="3" t="str">
        <f t="shared" si="126"/>
        <v/>
      </c>
      <c r="V934" s="3" t="str">
        <f t="shared" si="127"/>
        <v/>
      </c>
      <c r="AG934" s="3" t="str">
        <f>_xlfn.IFNA(IF(VLOOKUP(A934,$J$2:$M$200,4,0) &lt;&gt; 0, VLOOKUP(A934,$J$2:$M$200,4,0), ""),"")</f>
        <v/>
      </c>
      <c r="AH934" s="3" t="str">
        <f>_xlfn.IFNA(IF(VLOOKUP(B934,$J$2:$M$200,4,0) &lt;&gt; 0, VLOOKUP(B934,$J$2:$M$200,4,0), ""),"")</f>
        <v/>
      </c>
      <c r="AI934" s="3" t="str">
        <f>IF(AND(AG934&lt;&gt;"",AH934&lt;&gt;"", AG934&lt;&gt;AH934),C934,"")</f>
        <v/>
      </c>
      <c r="AJ934" s="3" t="str">
        <f t="shared" si="128"/>
        <v/>
      </c>
      <c r="AU934" s="3" t="str">
        <f t="shared" si="130"/>
        <v/>
      </c>
      <c r="AV934" s="3" t="str">
        <f t="shared" si="129"/>
        <v/>
      </c>
    </row>
    <row r="935" spans="5:48" x14ac:dyDescent="0.3">
      <c r="E935" s="3">
        <v>0</v>
      </c>
      <c r="P935" s="3" t="str">
        <f t="shared" si="123"/>
        <v/>
      </c>
      <c r="Q935" s="3" t="str">
        <f t="shared" si="124"/>
        <v/>
      </c>
      <c r="R935" s="3" t="str">
        <f t="shared" si="125"/>
        <v/>
      </c>
      <c r="S935" s="3" t="str">
        <f t="shared" si="126"/>
        <v/>
      </c>
      <c r="V935" s="3" t="str">
        <f t="shared" si="127"/>
        <v/>
      </c>
      <c r="AG935" s="3" t="str">
        <f>_xlfn.IFNA(IF(VLOOKUP(A935,$J$2:$M$200,4,0) &lt;&gt; 0, VLOOKUP(A935,$J$2:$M$200,4,0), ""),"")</f>
        <v/>
      </c>
      <c r="AH935" s="3" t="str">
        <f>_xlfn.IFNA(IF(VLOOKUP(B935,$J$2:$M$200,4,0) &lt;&gt; 0, VLOOKUP(B935,$J$2:$M$200,4,0), ""),"")</f>
        <v/>
      </c>
      <c r="AI935" s="3" t="str">
        <f>IF(AND(AG935&lt;&gt;"",AH935&lt;&gt;"", AG935&lt;&gt;AH935),C935,"")</f>
        <v/>
      </c>
      <c r="AJ935" s="3" t="str">
        <f t="shared" si="128"/>
        <v/>
      </c>
      <c r="AU935" s="3" t="str">
        <f t="shared" si="130"/>
        <v/>
      </c>
      <c r="AV935" s="3" t="str">
        <f t="shared" si="129"/>
        <v/>
      </c>
    </row>
    <row r="936" spans="5:48" x14ac:dyDescent="0.3">
      <c r="E936" s="3">
        <v>0</v>
      </c>
      <c r="P936" s="3" t="str">
        <f t="shared" si="123"/>
        <v/>
      </c>
      <c r="Q936" s="3" t="str">
        <f t="shared" si="124"/>
        <v/>
      </c>
      <c r="R936" s="3" t="str">
        <f t="shared" si="125"/>
        <v/>
      </c>
      <c r="S936" s="3" t="str">
        <f t="shared" si="126"/>
        <v/>
      </c>
      <c r="V936" s="3" t="str">
        <f t="shared" si="127"/>
        <v/>
      </c>
      <c r="AG936" s="3" t="str">
        <f>_xlfn.IFNA(IF(VLOOKUP(A936,$J$2:$M$200,4,0) &lt;&gt; 0, VLOOKUP(A936,$J$2:$M$200,4,0), ""),"")</f>
        <v/>
      </c>
      <c r="AH936" s="3" t="str">
        <f>_xlfn.IFNA(IF(VLOOKUP(B936,$J$2:$M$200,4,0) &lt;&gt; 0, VLOOKUP(B936,$J$2:$M$200,4,0), ""),"")</f>
        <v/>
      </c>
      <c r="AI936" s="3" t="str">
        <f>IF(AND(AG936&lt;&gt;"",AH936&lt;&gt;"", AG936&lt;&gt;AH936),C936,"")</f>
        <v/>
      </c>
      <c r="AJ936" s="3" t="str">
        <f t="shared" si="128"/>
        <v/>
      </c>
      <c r="AU936" s="3" t="str">
        <f t="shared" si="130"/>
        <v/>
      </c>
      <c r="AV936" s="3" t="str">
        <f t="shared" si="129"/>
        <v/>
      </c>
    </row>
    <row r="937" spans="5:48" x14ac:dyDescent="0.3">
      <c r="E937" s="3">
        <v>0</v>
      </c>
      <c r="P937" s="3" t="str">
        <f t="shared" si="123"/>
        <v/>
      </c>
      <c r="Q937" s="3" t="str">
        <f t="shared" si="124"/>
        <v/>
      </c>
      <c r="R937" s="3" t="str">
        <f t="shared" si="125"/>
        <v/>
      </c>
      <c r="S937" s="3" t="str">
        <f t="shared" si="126"/>
        <v/>
      </c>
      <c r="V937" s="3" t="str">
        <f t="shared" si="127"/>
        <v/>
      </c>
      <c r="AG937" s="3" t="str">
        <f>_xlfn.IFNA(IF(VLOOKUP(A937,$J$2:$M$200,4,0) &lt;&gt; 0, VLOOKUP(A937,$J$2:$M$200,4,0), ""),"")</f>
        <v/>
      </c>
      <c r="AH937" s="3" t="str">
        <f>_xlfn.IFNA(IF(VLOOKUP(B937,$J$2:$M$200,4,0) &lt;&gt; 0, VLOOKUP(B937,$J$2:$M$200,4,0), ""),"")</f>
        <v/>
      </c>
      <c r="AI937" s="3" t="str">
        <f>IF(AND(AG937&lt;&gt;"",AH937&lt;&gt;"", AG937&lt;&gt;AH937),C937,"")</f>
        <v/>
      </c>
      <c r="AJ937" s="3" t="str">
        <f t="shared" si="128"/>
        <v/>
      </c>
      <c r="AU937" s="3" t="str">
        <f t="shared" si="130"/>
        <v/>
      </c>
      <c r="AV937" s="3" t="str">
        <f t="shared" si="129"/>
        <v/>
      </c>
    </row>
    <row r="938" spans="5:48" x14ac:dyDescent="0.3">
      <c r="E938" s="3">
        <v>0</v>
      </c>
      <c r="P938" s="3" t="str">
        <f t="shared" si="123"/>
        <v/>
      </c>
      <c r="Q938" s="3" t="str">
        <f t="shared" si="124"/>
        <v/>
      </c>
      <c r="R938" s="3" t="str">
        <f t="shared" si="125"/>
        <v/>
      </c>
      <c r="S938" s="3" t="str">
        <f t="shared" si="126"/>
        <v/>
      </c>
      <c r="V938" s="3" t="str">
        <f t="shared" si="127"/>
        <v/>
      </c>
      <c r="AG938" s="3" t="str">
        <f>_xlfn.IFNA(IF(VLOOKUP(A938,$J$2:$M$200,4,0) &lt;&gt; 0, VLOOKUP(A938,$J$2:$M$200,4,0), ""),"")</f>
        <v/>
      </c>
      <c r="AH938" s="3" t="str">
        <f>_xlfn.IFNA(IF(VLOOKUP(B938,$J$2:$M$200,4,0) &lt;&gt; 0, VLOOKUP(B938,$J$2:$M$200,4,0), ""),"")</f>
        <v/>
      </c>
      <c r="AI938" s="3" t="str">
        <f>IF(AND(AG938&lt;&gt;"",AH938&lt;&gt;"", AG938&lt;&gt;AH938),C938,"")</f>
        <v/>
      </c>
      <c r="AJ938" s="3" t="str">
        <f t="shared" si="128"/>
        <v/>
      </c>
      <c r="AU938" s="3" t="str">
        <f t="shared" si="130"/>
        <v/>
      </c>
      <c r="AV938" s="3" t="str">
        <f t="shared" si="129"/>
        <v/>
      </c>
    </row>
    <row r="939" spans="5:48" x14ac:dyDescent="0.3">
      <c r="E939" s="3">
        <v>0</v>
      </c>
      <c r="P939" s="3" t="str">
        <f t="shared" si="123"/>
        <v/>
      </c>
      <c r="Q939" s="3" t="str">
        <f t="shared" si="124"/>
        <v/>
      </c>
      <c r="R939" s="3" t="str">
        <f t="shared" si="125"/>
        <v/>
      </c>
      <c r="S939" s="3" t="str">
        <f t="shared" si="126"/>
        <v/>
      </c>
      <c r="V939" s="3" t="str">
        <f t="shared" si="127"/>
        <v/>
      </c>
      <c r="AG939" s="3" t="str">
        <f>_xlfn.IFNA(IF(VLOOKUP(A939,$J$2:$M$200,4,0) &lt;&gt; 0, VLOOKUP(A939,$J$2:$M$200,4,0), ""),"")</f>
        <v/>
      </c>
      <c r="AH939" s="3" t="str">
        <f>_xlfn.IFNA(IF(VLOOKUP(B939,$J$2:$M$200,4,0) &lt;&gt; 0, VLOOKUP(B939,$J$2:$M$200,4,0), ""),"")</f>
        <v/>
      </c>
      <c r="AI939" s="3" t="str">
        <f>IF(AND(AG939&lt;&gt;"",AH939&lt;&gt;"", AG939&lt;&gt;AH939),C939,"")</f>
        <v/>
      </c>
      <c r="AJ939" s="3" t="str">
        <f t="shared" si="128"/>
        <v/>
      </c>
      <c r="AU939" s="3" t="str">
        <f t="shared" si="130"/>
        <v/>
      </c>
      <c r="AV939" s="3" t="str">
        <f t="shared" si="129"/>
        <v/>
      </c>
    </row>
    <row r="940" spans="5:48" x14ac:dyDescent="0.3">
      <c r="E940" s="3">
        <v>0</v>
      </c>
      <c r="P940" s="3" t="str">
        <f t="shared" si="123"/>
        <v/>
      </c>
      <c r="Q940" s="3" t="str">
        <f t="shared" si="124"/>
        <v/>
      </c>
      <c r="R940" s="3" t="str">
        <f t="shared" si="125"/>
        <v/>
      </c>
      <c r="S940" s="3" t="str">
        <f t="shared" si="126"/>
        <v/>
      </c>
      <c r="V940" s="3" t="str">
        <f t="shared" si="127"/>
        <v/>
      </c>
      <c r="AG940" s="3" t="str">
        <f>_xlfn.IFNA(IF(VLOOKUP(A940,$J$2:$M$200,4,0) &lt;&gt; 0, VLOOKUP(A940,$J$2:$M$200,4,0), ""),"")</f>
        <v/>
      </c>
      <c r="AH940" s="3" t="str">
        <f>_xlfn.IFNA(IF(VLOOKUP(B940,$J$2:$M$200,4,0) &lt;&gt; 0, VLOOKUP(B940,$J$2:$M$200,4,0), ""),"")</f>
        <v/>
      </c>
      <c r="AI940" s="3" t="str">
        <f>IF(AND(AG940&lt;&gt;"",AH940&lt;&gt;"", AG940&lt;&gt;AH940),C940,"")</f>
        <v/>
      </c>
      <c r="AJ940" s="3" t="str">
        <f t="shared" si="128"/>
        <v/>
      </c>
      <c r="AU940" s="3" t="str">
        <f t="shared" si="130"/>
        <v/>
      </c>
      <c r="AV940" s="3" t="str">
        <f t="shared" si="129"/>
        <v/>
      </c>
    </row>
    <row r="941" spans="5:48" x14ac:dyDescent="0.3">
      <c r="E941" s="3">
        <v>0</v>
      </c>
      <c r="P941" s="3" t="str">
        <f t="shared" si="123"/>
        <v/>
      </c>
      <c r="Q941" s="3" t="str">
        <f t="shared" si="124"/>
        <v/>
      </c>
      <c r="R941" s="3" t="str">
        <f t="shared" si="125"/>
        <v/>
      </c>
      <c r="S941" s="3" t="str">
        <f t="shared" si="126"/>
        <v/>
      </c>
      <c r="V941" s="3" t="str">
        <f t="shared" si="127"/>
        <v/>
      </c>
      <c r="AG941" s="3" t="str">
        <f>_xlfn.IFNA(IF(VLOOKUP(A941,$J$2:$M$200,4,0) &lt;&gt; 0, VLOOKUP(A941,$J$2:$M$200,4,0), ""),"")</f>
        <v/>
      </c>
      <c r="AH941" s="3" t="str">
        <f>_xlfn.IFNA(IF(VLOOKUP(B941,$J$2:$M$200,4,0) &lt;&gt; 0, VLOOKUP(B941,$J$2:$M$200,4,0), ""),"")</f>
        <v/>
      </c>
      <c r="AI941" s="3" t="str">
        <f>IF(AND(AG941&lt;&gt;"",AH941&lt;&gt;"", AG941&lt;&gt;AH941),C941,"")</f>
        <v/>
      </c>
      <c r="AJ941" s="3" t="str">
        <f t="shared" si="128"/>
        <v/>
      </c>
      <c r="AU941" s="3" t="str">
        <f t="shared" si="130"/>
        <v/>
      </c>
      <c r="AV941" s="3" t="str">
        <f t="shared" si="129"/>
        <v/>
      </c>
    </row>
    <row r="942" spans="5:48" x14ac:dyDescent="0.3">
      <c r="E942" s="3">
        <v>0</v>
      </c>
      <c r="P942" s="3" t="str">
        <f t="shared" si="123"/>
        <v/>
      </c>
      <c r="Q942" s="3" t="str">
        <f t="shared" si="124"/>
        <v/>
      </c>
      <c r="R942" s="3" t="str">
        <f t="shared" si="125"/>
        <v/>
      </c>
      <c r="S942" s="3" t="str">
        <f t="shared" si="126"/>
        <v/>
      </c>
      <c r="V942" s="3" t="str">
        <f t="shared" si="127"/>
        <v/>
      </c>
      <c r="AG942" s="3" t="str">
        <f>_xlfn.IFNA(IF(VLOOKUP(A942,$J$2:$M$200,4,0) &lt;&gt; 0, VLOOKUP(A942,$J$2:$M$200,4,0), ""),"")</f>
        <v/>
      </c>
      <c r="AH942" s="3" t="str">
        <f>_xlfn.IFNA(IF(VLOOKUP(B942,$J$2:$M$200,4,0) &lt;&gt; 0, VLOOKUP(B942,$J$2:$M$200,4,0), ""),"")</f>
        <v/>
      </c>
      <c r="AI942" s="3" t="str">
        <f>IF(AND(AG942&lt;&gt;"",AH942&lt;&gt;"", AG942&lt;&gt;AH942),C942,"")</f>
        <v/>
      </c>
      <c r="AJ942" s="3" t="str">
        <f t="shared" si="128"/>
        <v/>
      </c>
      <c r="AU942" s="3" t="str">
        <f t="shared" si="130"/>
        <v/>
      </c>
      <c r="AV942" s="3" t="str">
        <f t="shared" si="129"/>
        <v/>
      </c>
    </row>
    <row r="943" spans="5:48" x14ac:dyDescent="0.3">
      <c r="E943" s="3">
        <v>0</v>
      </c>
      <c r="P943" s="3" t="str">
        <f t="shared" si="123"/>
        <v/>
      </c>
      <c r="Q943" s="3" t="str">
        <f t="shared" si="124"/>
        <v/>
      </c>
      <c r="R943" s="3" t="str">
        <f t="shared" si="125"/>
        <v/>
      </c>
      <c r="S943" s="3" t="str">
        <f t="shared" si="126"/>
        <v/>
      </c>
      <c r="V943" s="3" t="str">
        <f t="shared" si="127"/>
        <v/>
      </c>
      <c r="AG943" s="3" t="str">
        <f>_xlfn.IFNA(IF(VLOOKUP(A943,$J$2:$M$200,4,0) &lt;&gt; 0, VLOOKUP(A943,$J$2:$M$200,4,0), ""),"")</f>
        <v/>
      </c>
      <c r="AH943" s="3" t="str">
        <f>_xlfn.IFNA(IF(VLOOKUP(B943,$J$2:$M$200,4,0) &lt;&gt; 0, VLOOKUP(B943,$J$2:$M$200,4,0), ""),"")</f>
        <v/>
      </c>
      <c r="AI943" s="3" t="str">
        <f>IF(AND(AG943&lt;&gt;"",AH943&lt;&gt;"", AG943&lt;&gt;AH943),C943,"")</f>
        <v/>
      </c>
      <c r="AJ943" s="3" t="str">
        <f t="shared" si="128"/>
        <v/>
      </c>
      <c r="AU943" s="3" t="str">
        <f t="shared" si="130"/>
        <v/>
      </c>
      <c r="AV943" s="3" t="str">
        <f t="shared" si="129"/>
        <v/>
      </c>
    </row>
    <row r="944" spans="5:48" x14ac:dyDescent="0.3">
      <c r="E944" s="3">
        <v>0</v>
      </c>
      <c r="P944" s="3" t="str">
        <f t="shared" si="123"/>
        <v/>
      </c>
      <c r="Q944" s="3" t="str">
        <f t="shared" si="124"/>
        <v/>
      </c>
      <c r="R944" s="3" t="str">
        <f t="shared" si="125"/>
        <v/>
      </c>
      <c r="S944" s="3" t="str">
        <f t="shared" si="126"/>
        <v/>
      </c>
      <c r="V944" s="3" t="str">
        <f t="shared" si="127"/>
        <v/>
      </c>
      <c r="AG944" s="3" t="str">
        <f>_xlfn.IFNA(IF(VLOOKUP(A944,$J$2:$M$200,4,0) &lt;&gt; 0, VLOOKUP(A944,$J$2:$M$200,4,0), ""),"")</f>
        <v/>
      </c>
      <c r="AH944" s="3" t="str">
        <f>_xlfn.IFNA(IF(VLOOKUP(B944,$J$2:$M$200,4,0) &lt;&gt; 0, VLOOKUP(B944,$J$2:$M$200,4,0), ""),"")</f>
        <v/>
      </c>
      <c r="AI944" s="3" t="str">
        <f>IF(AND(AG944&lt;&gt;"",AH944&lt;&gt;"", AG944&lt;&gt;AH944),C944,"")</f>
        <v/>
      </c>
      <c r="AJ944" s="3" t="str">
        <f t="shared" si="128"/>
        <v/>
      </c>
      <c r="AU944" s="3" t="str">
        <f t="shared" si="130"/>
        <v/>
      </c>
      <c r="AV944" s="3" t="str">
        <f t="shared" si="129"/>
        <v/>
      </c>
    </row>
    <row r="945" spans="5:48" x14ac:dyDescent="0.3">
      <c r="E945" s="3">
        <v>0</v>
      </c>
      <c r="P945" s="3" t="str">
        <f t="shared" si="123"/>
        <v/>
      </c>
      <c r="Q945" s="3" t="str">
        <f t="shared" si="124"/>
        <v/>
      </c>
      <c r="R945" s="3" t="str">
        <f t="shared" si="125"/>
        <v/>
      </c>
      <c r="S945" s="3" t="str">
        <f t="shared" si="126"/>
        <v/>
      </c>
      <c r="V945" s="3" t="str">
        <f t="shared" si="127"/>
        <v/>
      </c>
      <c r="AG945" s="3" t="str">
        <f>_xlfn.IFNA(IF(VLOOKUP(A945,$J$2:$M$200,4,0) &lt;&gt; 0, VLOOKUP(A945,$J$2:$M$200,4,0), ""),"")</f>
        <v/>
      </c>
      <c r="AH945" s="3" t="str">
        <f>_xlfn.IFNA(IF(VLOOKUP(B945,$J$2:$M$200,4,0) &lt;&gt; 0, VLOOKUP(B945,$J$2:$M$200,4,0), ""),"")</f>
        <v/>
      </c>
      <c r="AI945" s="3" t="str">
        <f>IF(AND(AG945&lt;&gt;"",AH945&lt;&gt;"", AG945&lt;&gt;AH945),C945,"")</f>
        <v/>
      </c>
      <c r="AJ945" s="3" t="str">
        <f t="shared" si="128"/>
        <v/>
      </c>
      <c r="AU945" s="3" t="str">
        <f t="shared" si="130"/>
        <v/>
      </c>
      <c r="AV945" s="3" t="str">
        <f t="shared" si="129"/>
        <v/>
      </c>
    </row>
    <row r="946" spans="5:48" x14ac:dyDescent="0.3">
      <c r="E946" s="3">
        <v>0</v>
      </c>
      <c r="P946" s="3" t="str">
        <f t="shared" si="123"/>
        <v/>
      </c>
      <c r="Q946" s="3" t="str">
        <f t="shared" si="124"/>
        <v/>
      </c>
      <c r="R946" s="3" t="str">
        <f t="shared" si="125"/>
        <v/>
      </c>
      <c r="S946" s="3" t="str">
        <f t="shared" si="126"/>
        <v/>
      </c>
      <c r="V946" s="3" t="str">
        <f t="shared" si="127"/>
        <v/>
      </c>
      <c r="AG946" s="3" t="str">
        <f>_xlfn.IFNA(IF(VLOOKUP(A946,$J$2:$M$200,4,0) &lt;&gt; 0, VLOOKUP(A946,$J$2:$M$200,4,0), ""),"")</f>
        <v/>
      </c>
      <c r="AH946" s="3" t="str">
        <f>_xlfn.IFNA(IF(VLOOKUP(B946,$J$2:$M$200,4,0) &lt;&gt; 0, VLOOKUP(B946,$J$2:$M$200,4,0), ""),"")</f>
        <v/>
      </c>
      <c r="AI946" s="3" t="str">
        <f>IF(AND(AG946&lt;&gt;"",AH946&lt;&gt;"", AG946&lt;&gt;AH946),C946,"")</f>
        <v/>
      </c>
      <c r="AJ946" s="3" t="str">
        <f t="shared" si="128"/>
        <v/>
      </c>
      <c r="AU946" s="3" t="str">
        <f t="shared" si="130"/>
        <v/>
      </c>
      <c r="AV946" s="3" t="str">
        <f t="shared" si="129"/>
        <v/>
      </c>
    </row>
    <row r="947" spans="5:48" x14ac:dyDescent="0.3">
      <c r="E947" s="3">
        <v>0</v>
      </c>
      <c r="P947" s="3" t="str">
        <f t="shared" si="123"/>
        <v/>
      </c>
      <c r="Q947" s="3" t="str">
        <f t="shared" si="124"/>
        <v/>
      </c>
      <c r="R947" s="3" t="str">
        <f t="shared" si="125"/>
        <v/>
      </c>
      <c r="S947" s="3" t="str">
        <f t="shared" si="126"/>
        <v/>
      </c>
      <c r="V947" s="3" t="str">
        <f t="shared" si="127"/>
        <v/>
      </c>
      <c r="AG947" s="3" t="str">
        <f>_xlfn.IFNA(IF(VLOOKUP(A947,$J$2:$M$200,4,0) &lt;&gt; 0, VLOOKUP(A947,$J$2:$M$200,4,0), ""),"")</f>
        <v/>
      </c>
      <c r="AH947" s="3" t="str">
        <f>_xlfn.IFNA(IF(VLOOKUP(B947,$J$2:$M$200,4,0) &lt;&gt; 0, VLOOKUP(B947,$J$2:$M$200,4,0), ""),"")</f>
        <v/>
      </c>
      <c r="AI947" s="3" t="str">
        <f>IF(AND(AG947&lt;&gt;"",AH947&lt;&gt;"", AG947&lt;&gt;AH947),C947,"")</f>
        <v/>
      </c>
      <c r="AJ947" s="3" t="str">
        <f t="shared" si="128"/>
        <v/>
      </c>
      <c r="AU947" s="3" t="str">
        <f t="shared" si="130"/>
        <v/>
      </c>
      <c r="AV947" s="3" t="str">
        <f t="shared" si="129"/>
        <v/>
      </c>
    </row>
    <row r="948" spans="5:48" x14ac:dyDescent="0.3">
      <c r="E948" s="3">
        <v>0</v>
      </c>
      <c r="P948" s="3" t="str">
        <f t="shared" si="123"/>
        <v/>
      </c>
      <c r="Q948" s="3" t="str">
        <f t="shared" si="124"/>
        <v/>
      </c>
      <c r="R948" s="3" t="str">
        <f t="shared" si="125"/>
        <v/>
      </c>
      <c r="S948" s="3" t="str">
        <f t="shared" si="126"/>
        <v/>
      </c>
      <c r="V948" s="3" t="str">
        <f t="shared" si="127"/>
        <v/>
      </c>
      <c r="AG948" s="3" t="str">
        <f>_xlfn.IFNA(IF(VLOOKUP(A948,$J$2:$M$200,4,0) &lt;&gt; 0, VLOOKUP(A948,$J$2:$M$200,4,0), ""),"")</f>
        <v/>
      </c>
      <c r="AH948" s="3" t="str">
        <f>_xlfn.IFNA(IF(VLOOKUP(B948,$J$2:$M$200,4,0) &lt;&gt; 0, VLOOKUP(B948,$J$2:$M$200,4,0), ""),"")</f>
        <v/>
      </c>
      <c r="AI948" s="3" t="str">
        <f>IF(AND(AG948&lt;&gt;"",AH948&lt;&gt;"", AG948&lt;&gt;AH948),C948,"")</f>
        <v/>
      </c>
      <c r="AJ948" s="3" t="str">
        <f t="shared" si="128"/>
        <v/>
      </c>
      <c r="AU948" s="3" t="str">
        <f t="shared" si="130"/>
        <v/>
      </c>
      <c r="AV948" s="3" t="str">
        <f t="shared" si="129"/>
        <v/>
      </c>
    </row>
    <row r="949" spans="5:48" x14ac:dyDescent="0.3">
      <c r="E949" s="3">
        <v>0</v>
      </c>
      <c r="P949" s="3" t="str">
        <f t="shared" si="123"/>
        <v/>
      </c>
      <c r="Q949" s="3" t="str">
        <f t="shared" si="124"/>
        <v/>
      </c>
      <c r="R949" s="3" t="str">
        <f t="shared" si="125"/>
        <v/>
      </c>
      <c r="S949" s="3" t="str">
        <f t="shared" si="126"/>
        <v/>
      </c>
      <c r="V949" s="3" t="str">
        <f t="shared" si="127"/>
        <v/>
      </c>
      <c r="AG949" s="3" t="str">
        <f>_xlfn.IFNA(IF(VLOOKUP(A949,$J$2:$M$200,4,0) &lt;&gt; 0, VLOOKUP(A949,$J$2:$M$200,4,0), ""),"")</f>
        <v/>
      </c>
      <c r="AH949" s="3" t="str">
        <f>_xlfn.IFNA(IF(VLOOKUP(B949,$J$2:$M$200,4,0) &lt;&gt; 0, VLOOKUP(B949,$J$2:$M$200,4,0), ""),"")</f>
        <v/>
      </c>
      <c r="AI949" s="3" t="str">
        <f>IF(AND(AG949&lt;&gt;"",AH949&lt;&gt;"", AG949&lt;&gt;AH949),C949,"")</f>
        <v/>
      </c>
      <c r="AJ949" s="3" t="str">
        <f t="shared" si="128"/>
        <v/>
      </c>
      <c r="AU949" s="3" t="str">
        <f t="shared" si="130"/>
        <v/>
      </c>
      <c r="AV949" s="3" t="str">
        <f t="shared" si="129"/>
        <v/>
      </c>
    </row>
    <row r="950" spans="5:48" x14ac:dyDescent="0.3">
      <c r="E950" s="3">
        <v>0</v>
      </c>
      <c r="P950" s="3" t="str">
        <f t="shared" si="123"/>
        <v/>
      </c>
      <c r="Q950" s="3" t="str">
        <f t="shared" si="124"/>
        <v/>
      </c>
      <c r="R950" s="3" t="str">
        <f t="shared" si="125"/>
        <v/>
      </c>
      <c r="S950" s="3" t="str">
        <f t="shared" si="126"/>
        <v/>
      </c>
      <c r="V950" s="3" t="str">
        <f t="shared" si="127"/>
        <v/>
      </c>
      <c r="AG950" s="3" t="str">
        <f>_xlfn.IFNA(IF(VLOOKUP(A950,$J$2:$M$200,4,0) &lt;&gt; 0, VLOOKUP(A950,$J$2:$M$200,4,0), ""),"")</f>
        <v/>
      </c>
      <c r="AH950" s="3" t="str">
        <f>_xlfn.IFNA(IF(VLOOKUP(B950,$J$2:$M$200,4,0) &lt;&gt; 0, VLOOKUP(B950,$J$2:$M$200,4,0), ""),"")</f>
        <v/>
      </c>
      <c r="AI950" s="3" t="str">
        <f>IF(AND(AG950&lt;&gt;"",AH950&lt;&gt;"", AG950&lt;&gt;AH950),C950,"")</f>
        <v/>
      </c>
      <c r="AJ950" s="3" t="str">
        <f t="shared" si="128"/>
        <v/>
      </c>
      <c r="AU950" s="3" t="str">
        <f t="shared" si="130"/>
        <v/>
      </c>
      <c r="AV950" s="3" t="str">
        <f t="shared" si="129"/>
        <v/>
      </c>
    </row>
    <row r="951" spans="5:48" x14ac:dyDescent="0.3">
      <c r="E951" s="3">
        <v>0</v>
      </c>
      <c r="P951" s="3" t="str">
        <f t="shared" si="123"/>
        <v/>
      </c>
      <c r="Q951" s="3" t="str">
        <f t="shared" si="124"/>
        <v/>
      </c>
      <c r="R951" s="3" t="str">
        <f t="shared" si="125"/>
        <v/>
      </c>
      <c r="S951" s="3" t="str">
        <f t="shared" si="126"/>
        <v/>
      </c>
      <c r="V951" s="3" t="str">
        <f t="shared" si="127"/>
        <v/>
      </c>
      <c r="AG951" s="3" t="str">
        <f>_xlfn.IFNA(IF(VLOOKUP(A951,$J$2:$M$200,4,0) &lt;&gt; 0, VLOOKUP(A951,$J$2:$M$200,4,0), ""),"")</f>
        <v/>
      </c>
      <c r="AH951" s="3" t="str">
        <f>_xlfn.IFNA(IF(VLOOKUP(B951,$J$2:$M$200,4,0) &lt;&gt; 0, VLOOKUP(B951,$J$2:$M$200,4,0), ""),"")</f>
        <v/>
      </c>
      <c r="AI951" s="3" t="str">
        <f>IF(AND(AG951&lt;&gt;"",AH951&lt;&gt;"", AG951&lt;&gt;AH951),C951,"")</f>
        <v/>
      </c>
      <c r="AJ951" s="3" t="str">
        <f t="shared" si="128"/>
        <v/>
      </c>
      <c r="AU951" s="3" t="str">
        <f t="shared" si="130"/>
        <v/>
      </c>
      <c r="AV951" s="3" t="str">
        <f t="shared" si="129"/>
        <v/>
      </c>
    </row>
    <row r="952" spans="5:48" x14ac:dyDescent="0.3">
      <c r="E952" s="3">
        <v>0</v>
      </c>
      <c r="P952" s="3" t="str">
        <f t="shared" si="123"/>
        <v/>
      </c>
      <c r="Q952" s="3" t="str">
        <f t="shared" si="124"/>
        <v/>
      </c>
      <c r="R952" s="3" t="str">
        <f t="shared" si="125"/>
        <v/>
      </c>
      <c r="S952" s="3" t="str">
        <f t="shared" si="126"/>
        <v/>
      </c>
      <c r="V952" s="3" t="str">
        <f t="shared" si="127"/>
        <v/>
      </c>
      <c r="AG952" s="3" t="str">
        <f>_xlfn.IFNA(IF(VLOOKUP(A952,$J$2:$M$200,4,0) &lt;&gt; 0, VLOOKUP(A952,$J$2:$M$200,4,0), ""),"")</f>
        <v/>
      </c>
      <c r="AH952" s="3" t="str">
        <f>_xlfn.IFNA(IF(VLOOKUP(B952,$J$2:$M$200,4,0) &lt;&gt; 0, VLOOKUP(B952,$J$2:$M$200,4,0), ""),"")</f>
        <v/>
      </c>
      <c r="AI952" s="3" t="str">
        <f>IF(AND(AG952&lt;&gt;"",AH952&lt;&gt;"", AG952&lt;&gt;AH952),C952,"")</f>
        <v/>
      </c>
      <c r="AJ952" s="3" t="str">
        <f t="shared" si="128"/>
        <v/>
      </c>
      <c r="AU952" s="3" t="str">
        <f t="shared" si="130"/>
        <v/>
      </c>
      <c r="AV952" s="3" t="str">
        <f t="shared" si="129"/>
        <v/>
      </c>
    </row>
    <row r="953" spans="5:48" x14ac:dyDescent="0.3">
      <c r="E953" s="3">
        <v>0</v>
      </c>
      <c r="P953" s="3" t="str">
        <f t="shared" si="123"/>
        <v/>
      </c>
      <c r="Q953" s="3" t="str">
        <f t="shared" si="124"/>
        <v/>
      </c>
      <c r="R953" s="3" t="str">
        <f t="shared" si="125"/>
        <v/>
      </c>
      <c r="S953" s="3" t="str">
        <f t="shared" si="126"/>
        <v/>
      </c>
      <c r="V953" s="3" t="str">
        <f t="shared" si="127"/>
        <v/>
      </c>
      <c r="AG953" s="3" t="str">
        <f>_xlfn.IFNA(IF(VLOOKUP(A953,$J$2:$M$200,4,0) &lt;&gt; 0, VLOOKUP(A953,$J$2:$M$200,4,0), ""),"")</f>
        <v/>
      </c>
      <c r="AH953" s="3" t="str">
        <f>_xlfn.IFNA(IF(VLOOKUP(B953,$J$2:$M$200,4,0) &lt;&gt; 0, VLOOKUP(B953,$J$2:$M$200,4,0), ""),"")</f>
        <v/>
      </c>
      <c r="AI953" s="3" t="str">
        <f>IF(AND(AG953&lt;&gt;"",AH953&lt;&gt;"", AG953&lt;&gt;AH953),C953,"")</f>
        <v/>
      </c>
      <c r="AJ953" s="3" t="str">
        <f t="shared" si="128"/>
        <v/>
      </c>
      <c r="AU953" s="3" t="str">
        <f t="shared" si="130"/>
        <v/>
      </c>
      <c r="AV953" s="3" t="str">
        <f t="shared" si="129"/>
        <v/>
      </c>
    </row>
    <row r="954" spans="5:48" x14ac:dyDescent="0.3">
      <c r="E954" s="3">
        <v>0</v>
      </c>
      <c r="P954" s="3" t="str">
        <f t="shared" si="123"/>
        <v/>
      </c>
      <c r="Q954" s="3" t="str">
        <f t="shared" si="124"/>
        <v/>
      </c>
      <c r="R954" s="3" t="str">
        <f t="shared" si="125"/>
        <v/>
      </c>
      <c r="S954" s="3" t="str">
        <f t="shared" si="126"/>
        <v/>
      </c>
      <c r="V954" s="3" t="str">
        <f t="shared" si="127"/>
        <v/>
      </c>
      <c r="AG954" s="3" t="str">
        <f>_xlfn.IFNA(IF(VLOOKUP(A954,$J$2:$M$200,4,0) &lt;&gt; 0, VLOOKUP(A954,$J$2:$M$200,4,0), ""),"")</f>
        <v/>
      </c>
      <c r="AH954" s="3" t="str">
        <f>_xlfn.IFNA(IF(VLOOKUP(B954,$J$2:$M$200,4,0) &lt;&gt; 0, VLOOKUP(B954,$J$2:$M$200,4,0), ""),"")</f>
        <v/>
      </c>
      <c r="AI954" s="3" t="str">
        <f>IF(AND(AG954&lt;&gt;"",AH954&lt;&gt;"", AG954&lt;&gt;AH954),C954,"")</f>
        <v/>
      </c>
      <c r="AJ954" s="3" t="str">
        <f t="shared" si="128"/>
        <v/>
      </c>
      <c r="AU954" s="3" t="str">
        <f t="shared" si="130"/>
        <v/>
      </c>
      <c r="AV954" s="3" t="str">
        <f t="shared" si="129"/>
        <v/>
      </c>
    </row>
    <row r="955" spans="5:48" x14ac:dyDescent="0.3">
      <c r="E955" s="3">
        <v>0</v>
      </c>
      <c r="P955" s="3" t="str">
        <f t="shared" si="123"/>
        <v/>
      </c>
      <c r="Q955" s="3" t="str">
        <f t="shared" si="124"/>
        <v/>
      </c>
      <c r="R955" s="3" t="str">
        <f t="shared" si="125"/>
        <v/>
      </c>
      <c r="S955" s="3" t="str">
        <f t="shared" si="126"/>
        <v/>
      </c>
      <c r="V955" s="3" t="str">
        <f t="shared" si="127"/>
        <v/>
      </c>
      <c r="AG955" s="3" t="str">
        <f>_xlfn.IFNA(IF(VLOOKUP(A955,$J$2:$M$200,4,0) &lt;&gt; 0, VLOOKUP(A955,$J$2:$M$200,4,0), ""),"")</f>
        <v/>
      </c>
      <c r="AH955" s="3" t="str">
        <f>_xlfn.IFNA(IF(VLOOKUP(B955,$J$2:$M$200,4,0) &lt;&gt; 0, VLOOKUP(B955,$J$2:$M$200,4,0), ""),"")</f>
        <v/>
      </c>
      <c r="AI955" s="3" t="str">
        <f>IF(AND(AG955&lt;&gt;"",AH955&lt;&gt;"", AG955&lt;&gt;AH955),C955,"")</f>
        <v/>
      </c>
      <c r="AJ955" s="3" t="str">
        <f t="shared" si="128"/>
        <v/>
      </c>
      <c r="AU955" s="3" t="str">
        <f t="shared" si="130"/>
        <v/>
      </c>
      <c r="AV955" s="3" t="str">
        <f t="shared" si="129"/>
        <v/>
      </c>
    </row>
    <row r="956" spans="5:48" x14ac:dyDescent="0.3">
      <c r="E956" s="3">
        <v>0</v>
      </c>
      <c r="P956" s="3" t="str">
        <f t="shared" si="123"/>
        <v/>
      </c>
      <c r="Q956" s="3" t="str">
        <f t="shared" si="124"/>
        <v/>
      </c>
      <c r="R956" s="3" t="str">
        <f t="shared" si="125"/>
        <v/>
      </c>
      <c r="S956" s="3" t="str">
        <f t="shared" si="126"/>
        <v/>
      </c>
      <c r="V956" s="3" t="str">
        <f t="shared" si="127"/>
        <v/>
      </c>
      <c r="AG956" s="3" t="str">
        <f>_xlfn.IFNA(IF(VLOOKUP(A956,$J$2:$M$200,4,0) &lt;&gt; 0, VLOOKUP(A956,$J$2:$M$200,4,0), ""),"")</f>
        <v/>
      </c>
      <c r="AH956" s="3" t="str">
        <f>_xlfn.IFNA(IF(VLOOKUP(B956,$J$2:$M$200,4,0) &lt;&gt; 0, VLOOKUP(B956,$J$2:$M$200,4,0), ""),"")</f>
        <v/>
      </c>
      <c r="AI956" s="3" t="str">
        <f>IF(AND(AG956&lt;&gt;"",AH956&lt;&gt;"", AG956&lt;&gt;AH956),C956,"")</f>
        <v/>
      </c>
      <c r="AJ956" s="3" t="str">
        <f t="shared" si="128"/>
        <v/>
      </c>
      <c r="AU956" s="3" t="str">
        <f t="shared" si="130"/>
        <v/>
      </c>
      <c r="AV956" s="3" t="str">
        <f t="shared" si="129"/>
        <v/>
      </c>
    </row>
    <row r="957" spans="5:48" x14ac:dyDescent="0.3">
      <c r="E957" s="3">
        <v>0</v>
      </c>
      <c r="P957" s="3" t="str">
        <f t="shared" si="123"/>
        <v/>
      </c>
      <c r="Q957" s="3" t="str">
        <f t="shared" si="124"/>
        <v/>
      </c>
      <c r="R957" s="3" t="str">
        <f t="shared" si="125"/>
        <v/>
      </c>
      <c r="S957" s="3" t="str">
        <f t="shared" si="126"/>
        <v/>
      </c>
      <c r="V957" s="3" t="str">
        <f t="shared" si="127"/>
        <v/>
      </c>
      <c r="AG957" s="3" t="str">
        <f>_xlfn.IFNA(IF(VLOOKUP(A957,$J$2:$M$200,4,0) &lt;&gt; 0, VLOOKUP(A957,$J$2:$M$200,4,0), ""),"")</f>
        <v/>
      </c>
      <c r="AH957" s="3" t="str">
        <f>_xlfn.IFNA(IF(VLOOKUP(B957,$J$2:$M$200,4,0) &lt;&gt; 0, VLOOKUP(B957,$J$2:$M$200,4,0), ""),"")</f>
        <v/>
      </c>
      <c r="AI957" s="3" t="str">
        <f>IF(AND(AG957&lt;&gt;"",AH957&lt;&gt;"", AG957&lt;&gt;AH957),C957,"")</f>
        <v/>
      </c>
      <c r="AJ957" s="3" t="str">
        <f t="shared" si="128"/>
        <v/>
      </c>
      <c r="AU957" s="3" t="str">
        <f t="shared" si="130"/>
        <v/>
      </c>
      <c r="AV957" s="3" t="str">
        <f t="shared" si="129"/>
        <v/>
      </c>
    </row>
    <row r="958" spans="5:48" x14ac:dyDescent="0.3">
      <c r="E958" s="3">
        <v>0</v>
      </c>
      <c r="P958" s="3" t="str">
        <f t="shared" si="123"/>
        <v/>
      </c>
      <c r="Q958" s="3" t="str">
        <f t="shared" si="124"/>
        <v/>
      </c>
      <c r="R958" s="3" t="str">
        <f t="shared" si="125"/>
        <v/>
      </c>
      <c r="S958" s="3" t="str">
        <f t="shared" si="126"/>
        <v/>
      </c>
      <c r="V958" s="3" t="str">
        <f t="shared" si="127"/>
        <v/>
      </c>
      <c r="AG958" s="3" t="str">
        <f>_xlfn.IFNA(IF(VLOOKUP(A958,$J$2:$M$200,4,0) &lt;&gt; 0, VLOOKUP(A958,$J$2:$M$200,4,0), ""),"")</f>
        <v/>
      </c>
      <c r="AH958" s="3" t="str">
        <f>_xlfn.IFNA(IF(VLOOKUP(B958,$J$2:$M$200,4,0) &lt;&gt; 0, VLOOKUP(B958,$J$2:$M$200,4,0), ""),"")</f>
        <v/>
      </c>
      <c r="AI958" s="3" t="str">
        <f>IF(AND(AG958&lt;&gt;"",AH958&lt;&gt;"", AG958&lt;&gt;AH958),C958,"")</f>
        <v/>
      </c>
      <c r="AJ958" s="3" t="str">
        <f t="shared" si="128"/>
        <v/>
      </c>
      <c r="AU958" s="3" t="str">
        <f t="shared" si="130"/>
        <v/>
      </c>
      <c r="AV958" s="3" t="str">
        <f t="shared" si="129"/>
        <v/>
      </c>
    </row>
    <row r="959" spans="5:48" x14ac:dyDescent="0.3">
      <c r="E959" s="3">
        <v>0</v>
      </c>
      <c r="P959" s="3" t="str">
        <f t="shared" si="123"/>
        <v/>
      </c>
      <c r="Q959" s="3" t="str">
        <f t="shared" si="124"/>
        <v/>
      </c>
      <c r="R959" s="3" t="str">
        <f t="shared" si="125"/>
        <v/>
      </c>
      <c r="S959" s="3" t="str">
        <f t="shared" si="126"/>
        <v/>
      </c>
      <c r="V959" s="3" t="str">
        <f t="shared" si="127"/>
        <v/>
      </c>
      <c r="AG959" s="3" t="str">
        <f>_xlfn.IFNA(IF(VLOOKUP(A959,$J$2:$M$200,4,0) &lt;&gt; 0, VLOOKUP(A959,$J$2:$M$200,4,0), ""),"")</f>
        <v/>
      </c>
      <c r="AH959" s="3" t="str">
        <f>_xlfn.IFNA(IF(VLOOKUP(B959,$J$2:$M$200,4,0) &lt;&gt; 0, VLOOKUP(B959,$J$2:$M$200,4,0), ""),"")</f>
        <v/>
      </c>
      <c r="AI959" s="3" t="str">
        <f>IF(AND(AG959&lt;&gt;"",AH959&lt;&gt;"", AG959&lt;&gt;AH959),C959,"")</f>
        <v/>
      </c>
      <c r="AJ959" s="3" t="str">
        <f t="shared" si="128"/>
        <v/>
      </c>
      <c r="AU959" s="3" t="str">
        <f t="shared" si="130"/>
        <v/>
      </c>
      <c r="AV959" s="3" t="str">
        <f t="shared" si="129"/>
        <v/>
      </c>
    </row>
    <row r="960" spans="5:48" x14ac:dyDescent="0.3">
      <c r="E960" s="3">
        <v>0</v>
      </c>
      <c r="P960" s="3" t="str">
        <f t="shared" si="123"/>
        <v/>
      </c>
      <c r="Q960" s="3" t="str">
        <f t="shared" si="124"/>
        <v/>
      </c>
      <c r="R960" s="3" t="str">
        <f t="shared" si="125"/>
        <v/>
      </c>
      <c r="S960" s="3" t="str">
        <f t="shared" si="126"/>
        <v/>
      </c>
      <c r="V960" s="3" t="str">
        <f t="shared" si="127"/>
        <v/>
      </c>
      <c r="AG960" s="3" t="str">
        <f>_xlfn.IFNA(IF(VLOOKUP(A960,$J$2:$M$200,4,0) &lt;&gt; 0, VLOOKUP(A960,$J$2:$M$200,4,0), ""),"")</f>
        <v/>
      </c>
      <c r="AH960" s="3" t="str">
        <f>_xlfn.IFNA(IF(VLOOKUP(B960,$J$2:$M$200,4,0) &lt;&gt; 0, VLOOKUP(B960,$J$2:$M$200,4,0), ""),"")</f>
        <v/>
      </c>
      <c r="AI960" s="3" t="str">
        <f>IF(AND(AG960&lt;&gt;"",AH960&lt;&gt;"", AG960&lt;&gt;AH960),C960,"")</f>
        <v/>
      </c>
      <c r="AJ960" s="3" t="str">
        <f t="shared" si="128"/>
        <v/>
      </c>
      <c r="AU960" s="3" t="str">
        <f t="shared" si="130"/>
        <v/>
      </c>
      <c r="AV960" s="3" t="str">
        <f t="shared" si="129"/>
        <v/>
      </c>
    </row>
    <row r="961" spans="5:48" x14ac:dyDescent="0.3">
      <c r="E961" s="3">
        <v>0</v>
      </c>
      <c r="P961" s="3" t="str">
        <f t="shared" si="123"/>
        <v/>
      </c>
      <c r="Q961" s="3" t="str">
        <f t="shared" si="124"/>
        <v/>
      </c>
      <c r="R961" s="3" t="str">
        <f t="shared" si="125"/>
        <v/>
      </c>
      <c r="S961" s="3" t="str">
        <f t="shared" si="126"/>
        <v/>
      </c>
      <c r="V961" s="3" t="str">
        <f t="shared" si="127"/>
        <v/>
      </c>
      <c r="AG961" s="3" t="str">
        <f>_xlfn.IFNA(IF(VLOOKUP(A961,$J$2:$M$200,4,0) &lt;&gt; 0, VLOOKUP(A961,$J$2:$M$200,4,0), ""),"")</f>
        <v/>
      </c>
      <c r="AH961" s="3" t="str">
        <f>_xlfn.IFNA(IF(VLOOKUP(B961,$J$2:$M$200,4,0) &lt;&gt; 0, VLOOKUP(B961,$J$2:$M$200,4,0), ""),"")</f>
        <v/>
      </c>
      <c r="AI961" s="3" t="str">
        <f>IF(AND(AG961&lt;&gt;"",AH961&lt;&gt;"", AG961&lt;&gt;AH961),C961,"")</f>
        <v/>
      </c>
      <c r="AJ961" s="3" t="str">
        <f t="shared" si="128"/>
        <v/>
      </c>
      <c r="AU961" s="3" t="str">
        <f t="shared" si="130"/>
        <v/>
      </c>
      <c r="AV961" s="3" t="str">
        <f t="shared" si="129"/>
        <v/>
      </c>
    </row>
    <row r="962" spans="5:48" x14ac:dyDescent="0.3">
      <c r="E962" s="3">
        <v>0</v>
      </c>
      <c r="P962" s="3" t="str">
        <f t="shared" ref="P962:P1025" si="131">_xlfn.IFNA(IF(VLOOKUP(A962,$J$2:$M$200,3,0) &lt;&gt; 0, VLOOKUP(A962,$J$2:$M$200,3,0), ""),"")</f>
        <v/>
      </c>
      <c r="Q962" s="3" t="str">
        <f t="shared" si="124"/>
        <v/>
      </c>
      <c r="R962" s="3" t="str">
        <f t="shared" si="125"/>
        <v/>
      </c>
      <c r="S962" s="3" t="str">
        <f t="shared" si="126"/>
        <v/>
      </c>
      <c r="V962" s="3" t="str">
        <f t="shared" si="127"/>
        <v/>
      </c>
      <c r="AG962" s="3" t="str">
        <f>_xlfn.IFNA(IF(VLOOKUP(A962,$J$2:$M$200,4,0) &lt;&gt; 0, VLOOKUP(A962,$J$2:$M$200,4,0), ""),"")</f>
        <v/>
      </c>
      <c r="AH962" s="3" t="str">
        <f>_xlfn.IFNA(IF(VLOOKUP(B962,$J$2:$M$200,4,0) &lt;&gt; 0, VLOOKUP(B962,$J$2:$M$200,4,0), ""),"")</f>
        <v/>
      </c>
      <c r="AI962" s="3" t="str">
        <f>IF(AND(AG962&lt;&gt;"",AH962&lt;&gt;"", AG962&lt;&gt;AH962),C962,"")</f>
        <v/>
      </c>
      <c r="AJ962" s="3" t="str">
        <f t="shared" si="128"/>
        <v/>
      </c>
      <c r="AU962" s="3" t="str">
        <f t="shared" si="130"/>
        <v/>
      </c>
      <c r="AV962" s="3" t="str">
        <f t="shared" si="129"/>
        <v/>
      </c>
    </row>
    <row r="963" spans="5:48" x14ac:dyDescent="0.3">
      <c r="E963" s="3">
        <v>0</v>
      </c>
      <c r="P963" s="3" t="str">
        <f t="shared" si="131"/>
        <v/>
      </c>
      <c r="Q963" s="3" t="str">
        <f t="shared" ref="Q963:Q1026" si="132">_xlfn.IFNA(IF(VLOOKUP(B963,$J$2:$M$200,3,0) &lt;&gt; 0, VLOOKUP(B963,$J$2:$M$200,3,0), ""),"")</f>
        <v/>
      </c>
      <c r="R963" s="3" t="str">
        <f t="shared" ref="R963:R1026" si="133">IF(AND(P963&lt;&gt;"",Q963&lt;&gt;"", P963&lt;&gt;Q963),C963,"")</f>
        <v/>
      </c>
      <c r="S963" s="3" t="str">
        <f t="shared" ref="S963:S1026" si="134">IF(R963&lt;&gt;"",_xlfn.CONCAT(P963," - ",Q963),"")</f>
        <v/>
      </c>
      <c r="V963" s="3" t="str">
        <f t="shared" ref="V963:V1026" si="135">IF(U963&lt;&gt;"",SUMIFS(R:R,S:S,U963),"")</f>
        <v/>
      </c>
      <c r="AG963" s="3" t="str">
        <f>_xlfn.IFNA(IF(VLOOKUP(A963,$J$2:$M$200,4,0) &lt;&gt; 0, VLOOKUP(A963,$J$2:$M$200,4,0), ""),"")</f>
        <v/>
      </c>
      <c r="AH963" s="3" t="str">
        <f>_xlfn.IFNA(IF(VLOOKUP(B963,$J$2:$M$200,4,0) &lt;&gt; 0, VLOOKUP(B963,$J$2:$M$200,4,0), ""),"")</f>
        <v/>
      </c>
      <c r="AI963" s="3" t="str">
        <f>IF(AND(AG963&lt;&gt;"",AH963&lt;&gt;"", AG963&lt;&gt;AH963),C963,"")</f>
        <v/>
      </c>
      <c r="AJ963" s="3" t="str">
        <f t="shared" ref="AJ963:AJ1026" si="136">IF(AI963&lt;&gt;"",_xlfn.CONCAT(AG963," To ",AH963),"")</f>
        <v/>
      </c>
      <c r="AU963" s="3" t="str">
        <f t="shared" si="130"/>
        <v/>
      </c>
      <c r="AV963" s="3" t="str">
        <f t="shared" ref="AV963:AV1026" si="137">IF(AU963&lt;&gt;"",_xlfn.CONCAT(AG963," To ",AH963),"")</f>
        <v/>
      </c>
    </row>
    <row r="964" spans="5:48" x14ac:dyDescent="0.3">
      <c r="E964" s="3">
        <v>0</v>
      </c>
      <c r="P964" s="3" t="str">
        <f t="shared" si="131"/>
        <v/>
      </c>
      <c r="Q964" s="3" t="str">
        <f t="shared" si="132"/>
        <v/>
      </c>
      <c r="R964" s="3" t="str">
        <f t="shared" si="133"/>
        <v/>
      </c>
      <c r="S964" s="3" t="str">
        <f t="shared" si="134"/>
        <v/>
      </c>
      <c r="V964" s="3" t="str">
        <f t="shared" si="135"/>
        <v/>
      </c>
      <c r="AG964" s="3" t="str">
        <f>_xlfn.IFNA(IF(VLOOKUP(A964,$J$2:$M$200,4,0) &lt;&gt; 0, VLOOKUP(A964,$J$2:$M$200,4,0), ""),"")</f>
        <v/>
      </c>
      <c r="AH964" s="3" t="str">
        <f>_xlfn.IFNA(IF(VLOOKUP(B964,$J$2:$M$200,4,0) &lt;&gt; 0, VLOOKUP(B964,$J$2:$M$200,4,0), ""),"")</f>
        <v/>
      </c>
      <c r="AI964" s="3" t="str">
        <f>IF(AND(AG964&lt;&gt;"",AH964&lt;&gt;"", AG964&lt;&gt;AH964),C964,"")</f>
        <v/>
      </c>
      <c r="AJ964" s="3" t="str">
        <f t="shared" si="136"/>
        <v/>
      </c>
      <c r="AU964" s="3" t="str">
        <f t="shared" si="130"/>
        <v/>
      </c>
      <c r="AV964" s="3" t="str">
        <f t="shared" si="137"/>
        <v/>
      </c>
    </row>
    <row r="965" spans="5:48" x14ac:dyDescent="0.3">
      <c r="E965" s="3">
        <v>0</v>
      </c>
      <c r="P965" s="3" t="str">
        <f t="shared" si="131"/>
        <v/>
      </c>
      <c r="Q965" s="3" t="str">
        <f t="shared" si="132"/>
        <v/>
      </c>
      <c r="R965" s="3" t="str">
        <f t="shared" si="133"/>
        <v/>
      </c>
      <c r="S965" s="3" t="str">
        <f t="shared" si="134"/>
        <v/>
      </c>
      <c r="V965" s="3" t="str">
        <f t="shared" si="135"/>
        <v/>
      </c>
      <c r="AG965" s="3" t="str">
        <f>_xlfn.IFNA(IF(VLOOKUP(A965,$J$2:$M$200,4,0) &lt;&gt; 0, VLOOKUP(A965,$J$2:$M$200,4,0), ""),"")</f>
        <v/>
      </c>
      <c r="AH965" s="3" t="str">
        <f>_xlfn.IFNA(IF(VLOOKUP(B965,$J$2:$M$200,4,0) &lt;&gt; 0, VLOOKUP(B965,$J$2:$M$200,4,0), ""),"")</f>
        <v/>
      </c>
      <c r="AI965" s="3" t="str">
        <f>IF(AND(AG965&lt;&gt;"",AH965&lt;&gt;"", AG965&lt;&gt;AH965),C965,"")</f>
        <v/>
      </c>
      <c r="AJ965" s="3" t="str">
        <f t="shared" si="136"/>
        <v/>
      </c>
      <c r="AU965" s="3" t="str">
        <f t="shared" si="130"/>
        <v/>
      </c>
      <c r="AV965" s="3" t="str">
        <f t="shared" si="137"/>
        <v/>
      </c>
    </row>
    <row r="966" spans="5:48" x14ac:dyDescent="0.3">
      <c r="E966" s="3">
        <v>0</v>
      </c>
      <c r="P966" s="3" t="str">
        <f t="shared" si="131"/>
        <v/>
      </c>
      <c r="Q966" s="3" t="str">
        <f t="shared" si="132"/>
        <v/>
      </c>
      <c r="R966" s="3" t="str">
        <f t="shared" si="133"/>
        <v/>
      </c>
      <c r="S966" s="3" t="str">
        <f t="shared" si="134"/>
        <v/>
      </c>
      <c r="V966" s="3" t="str">
        <f t="shared" si="135"/>
        <v/>
      </c>
      <c r="AG966" s="3" t="str">
        <f>_xlfn.IFNA(IF(VLOOKUP(A966,$J$2:$M$200,4,0) &lt;&gt; 0, VLOOKUP(A966,$J$2:$M$200,4,0), ""),"")</f>
        <v/>
      </c>
      <c r="AH966" s="3" t="str">
        <f>_xlfn.IFNA(IF(VLOOKUP(B966,$J$2:$M$200,4,0) &lt;&gt; 0, VLOOKUP(B966,$J$2:$M$200,4,0), ""),"")</f>
        <v/>
      </c>
      <c r="AI966" s="3" t="str">
        <f>IF(AND(AG966&lt;&gt;"",AH966&lt;&gt;"", AG966&lt;&gt;AH966),C966,"")</f>
        <v/>
      </c>
      <c r="AJ966" s="3" t="str">
        <f t="shared" si="136"/>
        <v/>
      </c>
      <c r="AU966" s="3" t="str">
        <f t="shared" si="130"/>
        <v/>
      </c>
      <c r="AV966" s="3" t="str">
        <f t="shared" si="137"/>
        <v/>
      </c>
    </row>
    <row r="967" spans="5:48" x14ac:dyDescent="0.3">
      <c r="E967" s="3">
        <v>0</v>
      </c>
      <c r="P967" s="3" t="str">
        <f t="shared" si="131"/>
        <v/>
      </c>
      <c r="Q967" s="3" t="str">
        <f t="shared" si="132"/>
        <v/>
      </c>
      <c r="R967" s="3" t="str">
        <f t="shared" si="133"/>
        <v/>
      </c>
      <c r="S967" s="3" t="str">
        <f t="shared" si="134"/>
        <v/>
      </c>
      <c r="V967" s="3" t="str">
        <f t="shared" si="135"/>
        <v/>
      </c>
      <c r="AG967" s="3" t="str">
        <f>_xlfn.IFNA(IF(VLOOKUP(A967,$J$2:$M$200,4,0) &lt;&gt; 0, VLOOKUP(A967,$J$2:$M$200,4,0), ""),"")</f>
        <v/>
      </c>
      <c r="AH967" s="3" t="str">
        <f>_xlfn.IFNA(IF(VLOOKUP(B967,$J$2:$M$200,4,0) &lt;&gt; 0, VLOOKUP(B967,$J$2:$M$200,4,0), ""),"")</f>
        <v/>
      </c>
      <c r="AI967" s="3" t="str">
        <f>IF(AND(AG967&lt;&gt;"",AH967&lt;&gt;"", AG967&lt;&gt;AH967),C967,"")</f>
        <v/>
      </c>
      <c r="AJ967" s="3" t="str">
        <f t="shared" si="136"/>
        <v/>
      </c>
      <c r="AU967" s="3" t="str">
        <f t="shared" si="130"/>
        <v/>
      </c>
      <c r="AV967" s="3" t="str">
        <f t="shared" si="137"/>
        <v/>
      </c>
    </row>
    <row r="968" spans="5:48" x14ac:dyDescent="0.3">
      <c r="E968" s="3">
        <v>0</v>
      </c>
      <c r="P968" s="3" t="str">
        <f t="shared" si="131"/>
        <v/>
      </c>
      <c r="Q968" s="3" t="str">
        <f t="shared" si="132"/>
        <v/>
      </c>
      <c r="R968" s="3" t="str">
        <f t="shared" si="133"/>
        <v/>
      </c>
      <c r="S968" s="3" t="str">
        <f t="shared" si="134"/>
        <v/>
      </c>
      <c r="V968" s="3" t="str">
        <f t="shared" si="135"/>
        <v/>
      </c>
      <c r="AG968" s="3" t="str">
        <f>_xlfn.IFNA(IF(VLOOKUP(A968,$J$2:$M$200,4,0) &lt;&gt; 0, VLOOKUP(A968,$J$2:$M$200,4,0), ""),"")</f>
        <v/>
      </c>
      <c r="AH968" s="3" t="str">
        <f>_xlfn.IFNA(IF(VLOOKUP(B968,$J$2:$M$200,4,0) &lt;&gt; 0, VLOOKUP(B968,$J$2:$M$200,4,0), ""),"")</f>
        <v/>
      </c>
      <c r="AI968" s="3" t="str">
        <f>IF(AND(AG968&lt;&gt;"",AH968&lt;&gt;"", AG968&lt;&gt;AH968),C968,"")</f>
        <v/>
      </c>
      <c r="AJ968" s="3" t="str">
        <f t="shared" si="136"/>
        <v/>
      </c>
      <c r="AU968" s="3" t="str">
        <f t="shared" si="130"/>
        <v/>
      </c>
      <c r="AV968" s="3" t="str">
        <f t="shared" si="137"/>
        <v/>
      </c>
    </row>
    <row r="969" spans="5:48" x14ac:dyDescent="0.3">
      <c r="E969" s="3">
        <v>0</v>
      </c>
      <c r="P969" s="3" t="str">
        <f t="shared" si="131"/>
        <v/>
      </c>
      <c r="Q969" s="3" t="str">
        <f t="shared" si="132"/>
        <v/>
      </c>
      <c r="R969" s="3" t="str">
        <f t="shared" si="133"/>
        <v/>
      </c>
      <c r="S969" s="3" t="str">
        <f t="shared" si="134"/>
        <v/>
      </c>
      <c r="V969" s="3" t="str">
        <f t="shared" si="135"/>
        <v/>
      </c>
      <c r="AG969" s="3" t="str">
        <f>_xlfn.IFNA(IF(VLOOKUP(A969,$J$2:$M$200,4,0) &lt;&gt; 0, VLOOKUP(A969,$J$2:$M$200,4,0), ""),"")</f>
        <v/>
      </c>
      <c r="AH969" s="3" t="str">
        <f>_xlfn.IFNA(IF(VLOOKUP(B969,$J$2:$M$200,4,0) &lt;&gt; 0, VLOOKUP(B969,$J$2:$M$200,4,0), ""),"")</f>
        <v/>
      </c>
      <c r="AI969" s="3" t="str">
        <f>IF(AND(AG969&lt;&gt;"",AH969&lt;&gt;"", AG969&lt;&gt;AH969),C969,"")</f>
        <v/>
      </c>
      <c r="AJ969" s="3" t="str">
        <f t="shared" si="136"/>
        <v/>
      </c>
      <c r="AU969" s="3" t="str">
        <f t="shared" si="130"/>
        <v/>
      </c>
      <c r="AV969" s="3" t="str">
        <f t="shared" si="137"/>
        <v/>
      </c>
    </row>
    <row r="970" spans="5:48" x14ac:dyDescent="0.3">
      <c r="E970" s="3">
        <v>0</v>
      </c>
      <c r="P970" s="3" t="str">
        <f t="shared" si="131"/>
        <v/>
      </c>
      <c r="Q970" s="3" t="str">
        <f t="shared" si="132"/>
        <v/>
      </c>
      <c r="R970" s="3" t="str">
        <f t="shared" si="133"/>
        <v/>
      </c>
      <c r="S970" s="3" t="str">
        <f t="shared" si="134"/>
        <v/>
      </c>
      <c r="V970" s="3" t="str">
        <f t="shared" si="135"/>
        <v/>
      </c>
      <c r="AG970" s="3" t="str">
        <f>_xlfn.IFNA(IF(VLOOKUP(A970,$J$2:$M$200,4,0) &lt;&gt; 0, VLOOKUP(A970,$J$2:$M$200,4,0), ""),"")</f>
        <v/>
      </c>
      <c r="AH970" s="3" t="str">
        <f>_xlfn.IFNA(IF(VLOOKUP(B970,$J$2:$M$200,4,0) &lt;&gt; 0, VLOOKUP(B970,$J$2:$M$200,4,0), ""),"")</f>
        <v/>
      </c>
      <c r="AI970" s="3" t="str">
        <f>IF(AND(AG970&lt;&gt;"",AH970&lt;&gt;"", AG970&lt;&gt;AH970),C970,"")</f>
        <v/>
      </c>
      <c r="AJ970" s="3" t="str">
        <f t="shared" si="136"/>
        <v/>
      </c>
      <c r="AU970" s="3" t="str">
        <f t="shared" si="130"/>
        <v/>
      </c>
      <c r="AV970" s="3" t="str">
        <f t="shared" si="137"/>
        <v/>
      </c>
    </row>
    <row r="971" spans="5:48" x14ac:dyDescent="0.3">
      <c r="E971" s="3">
        <v>0</v>
      </c>
      <c r="P971" s="3" t="str">
        <f t="shared" si="131"/>
        <v/>
      </c>
      <c r="Q971" s="3" t="str">
        <f t="shared" si="132"/>
        <v/>
      </c>
      <c r="R971" s="3" t="str">
        <f t="shared" si="133"/>
        <v/>
      </c>
      <c r="S971" s="3" t="str">
        <f t="shared" si="134"/>
        <v/>
      </c>
      <c r="V971" s="3" t="str">
        <f t="shared" si="135"/>
        <v/>
      </c>
      <c r="AG971" s="3" t="str">
        <f>_xlfn.IFNA(IF(VLOOKUP(A971,$J$2:$M$200,4,0) &lt;&gt; 0, VLOOKUP(A971,$J$2:$M$200,4,0), ""),"")</f>
        <v/>
      </c>
      <c r="AH971" s="3" t="str">
        <f>_xlfn.IFNA(IF(VLOOKUP(B971,$J$2:$M$200,4,0) &lt;&gt; 0, VLOOKUP(B971,$J$2:$M$200,4,0), ""),"")</f>
        <v/>
      </c>
      <c r="AI971" s="3" t="str">
        <f>IF(AND(AG971&lt;&gt;"",AH971&lt;&gt;"", AG971&lt;&gt;AH971),C971,"")</f>
        <v/>
      </c>
      <c r="AJ971" s="3" t="str">
        <f t="shared" si="136"/>
        <v/>
      </c>
      <c r="AU971" s="3" t="str">
        <f t="shared" si="130"/>
        <v/>
      </c>
      <c r="AV971" s="3" t="str">
        <f t="shared" si="137"/>
        <v/>
      </c>
    </row>
    <row r="972" spans="5:48" x14ac:dyDescent="0.3">
      <c r="E972" s="3">
        <v>0</v>
      </c>
      <c r="P972" s="3" t="str">
        <f t="shared" si="131"/>
        <v/>
      </c>
      <c r="Q972" s="3" t="str">
        <f t="shared" si="132"/>
        <v/>
      </c>
      <c r="R972" s="3" t="str">
        <f t="shared" si="133"/>
        <v/>
      </c>
      <c r="S972" s="3" t="str">
        <f t="shared" si="134"/>
        <v/>
      </c>
      <c r="V972" s="3" t="str">
        <f t="shared" si="135"/>
        <v/>
      </c>
      <c r="AG972" s="3" t="str">
        <f>_xlfn.IFNA(IF(VLOOKUP(A972,$J$2:$M$200,4,0) &lt;&gt; 0, VLOOKUP(A972,$J$2:$M$200,4,0), ""),"")</f>
        <v/>
      </c>
      <c r="AH972" s="3" t="str">
        <f>_xlfn.IFNA(IF(VLOOKUP(B972,$J$2:$M$200,4,0) &lt;&gt; 0, VLOOKUP(B972,$J$2:$M$200,4,0), ""),"")</f>
        <v/>
      </c>
      <c r="AI972" s="3" t="str">
        <f>IF(AND(AG972&lt;&gt;"",AH972&lt;&gt;"", AG972&lt;&gt;AH972),C972,"")</f>
        <v/>
      </c>
      <c r="AJ972" s="3" t="str">
        <f t="shared" si="136"/>
        <v/>
      </c>
      <c r="AU972" s="3" t="str">
        <f t="shared" si="130"/>
        <v/>
      </c>
      <c r="AV972" s="3" t="str">
        <f t="shared" si="137"/>
        <v/>
      </c>
    </row>
    <row r="973" spans="5:48" x14ac:dyDescent="0.3">
      <c r="E973" s="3">
        <v>0</v>
      </c>
      <c r="P973" s="3" t="str">
        <f t="shared" si="131"/>
        <v/>
      </c>
      <c r="Q973" s="3" t="str">
        <f t="shared" si="132"/>
        <v/>
      </c>
      <c r="R973" s="3" t="str">
        <f t="shared" si="133"/>
        <v/>
      </c>
      <c r="S973" s="3" t="str">
        <f t="shared" si="134"/>
        <v/>
      </c>
      <c r="V973" s="3" t="str">
        <f t="shared" si="135"/>
        <v/>
      </c>
      <c r="AG973" s="3" t="str">
        <f>_xlfn.IFNA(IF(VLOOKUP(A973,$J$2:$M$200,4,0) &lt;&gt; 0, VLOOKUP(A973,$J$2:$M$200,4,0), ""),"")</f>
        <v/>
      </c>
      <c r="AH973" s="3" t="str">
        <f>_xlfn.IFNA(IF(VLOOKUP(B973,$J$2:$M$200,4,0) &lt;&gt; 0, VLOOKUP(B973,$J$2:$M$200,4,0), ""),"")</f>
        <v/>
      </c>
      <c r="AI973" s="3" t="str">
        <f>IF(AND(AG973&lt;&gt;"",AH973&lt;&gt;"", AG973&lt;&gt;AH973),C973,"")</f>
        <v/>
      </c>
      <c r="AJ973" s="3" t="str">
        <f t="shared" si="136"/>
        <v/>
      </c>
      <c r="AU973" s="3" t="str">
        <f t="shared" si="130"/>
        <v/>
      </c>
      <c r="AV973" s="3" t="str">
        <f t="shared" si="137"/>
        <v/>
      </c>
    </row>
    <row r="974" spans="5:48" x14ac:dyDescent="0.3">
      <c r="E974" s="3">
        <v>0</v>
      </c>
      <c r="P974" s="3" t="str">
        <f t="shared" si="131"/>
        <v/>
      </c>
      <c r="Q974" s="3" t="str">
        <f t="shared" si="132"/>
        <v/>
      </c>
      <c r="R974" s="3" t="str">
        <f t="shared" si="133"/>
        <v/>
      </c>
      <c r="S974" s="3" t="str">
        <f t="shared" si="134"/>
        <v/>
      </c>
      <c r="V974" s="3" t="str">
        <f t="shared" si="135"/>
        <v/>
      </c>
      <c r="AG974" s="3" t="str">
        <f>_xlfn.IFNA(IF(VLOOKUP(A974,$J$2:$M$200,4,0) &lt;&gt; 0, VLOOKUP(A974,$J$2:$M$200,4,0), ""),"")</f>
        <v/>
      </c>
      <c r="AH974" s="3" t="str">
        <f>_xlfn.IFNA(IF(VLOOKUP(B974,$J$2:$M$200,4,0) &lt;&gt; 0, VLOOKUP(B974,$J$2:$M$200,4,0), ""),"")</f>
        <v/>
      </c>
      <c r="AI974" s="3" t="str">
        <f>IF(AND(AG974&lt;&gt;"",AH974&lt;&gt;"", AG974&lt;&gt;AH974),C974,"")</f>
        <v/>
      </c>
      <c r="AJ974" s="3" t="str">
        <f t="shared" si="136"/>
        <v/>
      </c>
      <c r="AU974" s="3" t="str">
        <f t="shared" si="130"/>
        <v/>
      </c>
      <c r="AV974" s="3" t="str">
        <f t="shared" si="137"/>
        <v/>
      </c>
    </row>
    <row r="975" spans="5:48" x14ac:dyDescent="0.3">
      <c r="E975" s="3">
        <v>0</v>
      </c>
      <c r="P975" s="3" t="str">
        <f t="shared" si="131"/>
        <v/>
      </c>
      <c r="Q975" s="3" t="str">
        <f t="shared" si="132"/>
        <v/>
      </c>
      <c r="R975" s="3" t="str">
        <f t="shared" si="133"/>
        <v/>
      </c>
      <c r="S975" s="3" t="str">
        <f t="shared" si="134"/>
        <v/>
      </c>
      <c r="V975" s="3" t="str">
        <f t="shared" si="135"/>
        <v/>
      </c>
      <c r="AG975" s="3" t="str">
        <f>_xlfn.IFNA(IF(VLOOKUP(A975,$J$2:$M$200,4,0) &lt;&gt; 0, VLOOKUP(A975,$J$2:$M$200,4,0), ""),"")</f>
        <v/>
      </c>
      <c r="AH975" s="3" t="str">
        <f>_xlfn.IFNA(IF(VLOOKUP(B975,$J$2:$M$200,4,0) &lt;&gt; 0, VLOOKUP(B975,$J$2:$M$200,4,0), ""),"")</f>
        <v/>
      </c>
      <c r="AI975" s="3" t="str">
        <f>IF(AND(AG975&lt;&gt;"",AH975&lt;&gt;"", AG975&lt;&gt;AH975),C975,"")</f>
        <v/>
      </c>
      <c r="AJ975" s="3" t="str">
        <f t="shared" si="136"/>
        <v/>
      </c>
      <c r="AU975" s="3" t="str">
        <f t="shared" si="130"/>
        <v/>
      </c>
      <c r="AV975" s="3" t="str">
        <f t="shared" si="137"/>
        <v/>
      </c>
    </row>
    <row r="976" spans="5:48" x14ac:dyDescent="0.3">
      <c r="E976" s="3">
        <v>0</v>
      </c>
      <c r="P976" s="3" t="str">
        <f t="shared" si="131"/>
        <v/>
      </c>
      <c r="Q976" s="3" t="str">
        <f t="shared" si="132"/>
        <v/>
      </c>
      <c r="R976" s="3" t="str">
        <f t="shared" si="133"/>
        <v/>
      </c>
      <c r="S976" s="3" t="str">
        <f t="shared" si="134"/>
        <v/>
      </c>
      <c r="V976" s="3" t="str">
        <f t="shared" si="135"/>
        <v/>
      </c>
      <c r="AG976" s="3" t="str">
        <f>_xlfn.IFNA(IF(VLOOKUP(A976,$J$2:$M$200,4,0) &lt;&gt; 0, VLOOKUP(A976,$J$2:$M$200,4,0), ""),"")</f>
        <v/>
      </c>
      <c r="AH976" s="3" t="str">
        <f>_xlfn.IFNA(IF(VLOOKUP(B976,$J$2:$M$200,4,0) &lt;&gt; 0, VLOOKUP(B976,$J$2:$M$200,4,0), ""),"")</f>
        <v/>
      </c>
      <c r="AI976" s="3" t="str">
        <f>IF(AND(AG976&lt;&gt;"",AH976&lt;&gt;"", AG976&lt;&gt;AH976),C976,"")</f>
        <v/>
      </c>
      <c r="AJ976" s="3" t="str">
        <f t="shared" si="136"/>
        <v/>
      </c>
      <c r="AU976" s="3" t="str">
        <f t="shared" si="130"/>
        <v/>
      </c>
      <c r="AV976" s="3" t="str">
        <f t="shared" si="137"/>
        <v/>
      </c>
    </row>
    <row r="977" spans="5:48" x14ac:dyDescent="0.3">
      <c r="E977" s="3">
        <v>0</v>
      </c>
      <c r="P977" s="3" t="str">
        <f t="shared" si="131"/>
        <v/>
      </c>
      <c r="Q977" s="3" t="str">
        <f t="shared" si="132"/>
        <v/>
      </c>
      <c r="R977" s="3" t="str">
        <f t="shared" si="133"/>
        <v/>
      </c>
      <c r="S977" s="3" t="str">
        <f t="shared" si="134"/>
        <v/>
      </c>
      <c r="V977" s="3" t="str">
        <f t="shared" si="135"/>
        <v/>
      </c>
      <c r="AG977" s="3" t="str">
        <f>_xlfn.IFNA(IF(VLOOKUP(A977,$J$2:$M$200,4,0) &lt;&gt; 0, VLOOKUP(A977,$J$2:$M$200,4,0), ""),"")</f>
        <v/>
      </c>
      <c r="AH977" s="3" t="str">
        <f>_xlfn.IFNA(IF(VLOOKUP(B977,$J$2:$M$200,4,0) &lt;&gt; 0, VLOOKUP(B977,$J$2:$M$200,4,0), ""),"")</f>
        <v/>
      </c>
      <c r="AI977" s="3" t="str">
        <f>IF(AND(AG977&lt;&gt;"",AH977&lt;&gt;"", AG977&lt;&gt;AH977),C977,"")</f>
        <v/>
      </c>
      <c r="AJ977" s="3" t="str">
        <f t="shared" si="136"/>
        <v/>
      </c>
      <c r="AU977" s="3" t="str">
        <f t="shared" si="130"/>
        <v/>
      </c>
      <c r="AV977" s="3" t="str">
        <f t="shared" si="137"/>
        <v/>
      </c>
    </row>
    <row r="978" spans="5:48" x14ac:dyDescent="0.3">
      <c r="E978" s="3">
        <v>0</v>
      </c>
      <c r="P978" s="3" t="str">
        <f t="shared" si="131"/>
        <v/>
      </c>
      <c r="Q978" s="3" t="str">
        <f t="shared" si="132"/>
        <v/>
      </c>
      <c r="R978" s="3" t="str">
        <f t="shared" si="133"/>
        <v/>
      </c>
      <c r="S978" s="3" t="str">
        <f t="shared" si="134"/>
        <v/>
      </c>
      <c r="V978" s="3" t="str">
        <f t="shared" si="135"/>
        <v/>
      </c>
      <c r="AG978" s="3" t="str">
        <f>_xlfn.IFNA(IF(VLOOKUP(A978,$J$2:$M$200,4,0) &lt;&gt; 0, VLOOKUP(A978,$J$2:$M$200,4,0), ""),"")</f>
        <v/>
      </c>
      <c r="AH978" s="3" t="str">
        <f>_xlfn.IFNA(IF(VLOOKUP(B978,$J$2:$M$200,4,0) &lt;&gt; 0, VLOOKUP(B978,$J$2:$M$200,4,0), ""),"")</f>
        <v/>
      </c>
      <c r="AI978" s="3" t="str">
        <f>IF(AND(AG978&lt;&gt;"",AH978&lt;&gt;"", AG978&lt;&gt;AH978),C978,"")</f>
        <v/>
      </c>
      <c r="AJ978" s="3" t="str">
        <f t="shared" si="136"/>
        <v/>
      </c>
      <c r="AU978" s="3" t="str">
        <f t="shared" si="130"/>
        <v/>
      </c>
      <c r="AV978" s="3" t="str">
        <f t="shared" si="137"/>
        <v/>
      </c>
    </row>
    <row r="979" spans="5:48" x14ac:dyDescent="0.3">
      <c r="E979" s="3">
        <v>0</v>
      </c>
      <c r="P979" s="3" t="str">
        <f t="shared" si="131"/>
        <v/>
      </c>
      <c r="Q979" s="3" t="str">
        <f t="shared" si="132"/>
        <v/>
      </c>
      <c r="R979" s="3" t="str">
        <f t="shared" si="133"/>
        <v/>
      </c>
      <c r="S979" s="3" t="str">
        <f t="shared" si="134"/>
        <v/>
      </c>
      <c r="V979" s="3" t="str">
        <f t="shared" si="135"/>
        <v/>
      </c>
      <c r="AG979" s="3" t="str">
        <f>_xlfn.IFNA(IF(VLOOKUP(A979,$J$2:$M$200,4,0) &lt;&gt; 0, VLOOKUP(A979,$J$2:$M$200,4,0), ""),"")</f>
        <v/>
      </c>
      <c r="AH979" s="3" t="str">
        <f>_xlfn.IFNA(IF(VLOOKUP(B979,$J$2:$M$200,4,0) &lt;&gt; 0, VLOOKUP(B979,$J$2:$M$200,4,0), ""),"")</f>
        <v/>
      </c>
      <c r="AI979" s="3" t="str">
        <f>IF(AND(AG979&lt;&gt;"",AH979&lt;&gt;"", AG979&lt;&gt;AH979),C979,"")</f>
        <v/>
      </c>
      <c r="AJ979" s="3" t="str">
        <f t="shared" si="136"/>
        <v/>
      </c>
      <c r="AU979" s="3" t="str">
        <f t="shared" si="130"/>
        <v/>
      </c>
      <c r="AV979" s="3" t="str">
        <f t="shared" si="137"/>
        <v/>
      </c>
    </row>
    <row r="980" spans="5:48" x14ac:dyDescent="0.3">
      <c r="E980" s="3">
        <v>0</v>
      </c>
      <c r="P980" s="3" t="str">
        <f t="shared" si="131"/>
        <v/>
      </c>
      <c r="Q980" s="3" t="str">
        <f t="shared" si="132"/>
        <v/>
      </c>
      <c r="R980" s="3" t="str">
        <f t="shared" si="133"/>
        <v/>
      </c>
      <c r="S980" s="3" t="str">
        <f t="shared" si="134"/>
        <v/>
      </c>
      <c r="V980" s="3" t="str">
        <f t="shared" si="135"/>
        <v/>
      </c>
      <c r="AG980" s="3" t="str">
        <f>_xlfn.IFNA(IF(VLOOKUP(A980,$J$2:$M$200,4,0) &lt;&gt; 0, VLOOKUP(A980,$J$2:$M$200,4,0), ""),"")</f>
        <v/>
      </c>
      <c r="AH980" s="3" t="str">
        <f>_xlfn.IFNA(IF(VLOOKUP(B980,$J$2:$M$200,4,0) &lt;&gt; 0, VLOOKUP(B980,$J$2:$M$200,4,0), ""),"")</f>
        <v/>
      </c>
      <c r="AI980" s="3" t="str">
        <f>IF(AND(AG980&lt;&gt;"",AH980&lt;&gt;"", AG980&lt;&gt;AH980),C980,"")</f>
        <v/>
      </c>
      <c r="AJ980" s="3" t="str">
        <f t="shared" si="136"/>
        <v/>
      </c>
      <c r="AU980" s="3" t="str">
        <f t="shared" ref="AU980:AU1043" si="138">IF(AND(AG980&lt;&gt;"",AH980&lt;&gt;"", AG980=AH980),C980,"")</f>
        <v/>
      </c>
      <c r="AV980" s="3" t="str">
        <f t="shared" si="137"/>
        <v/>
      </c>
    </row>
    <row r="981" spans="5:48" x14ac:dyDescent="0.3">
      <c r="E981" s="3">
        <v>0</v>
      </c>
      <c r="P981" s="3" t="str">
        <f t="shared" si="131"/>
        <v/>
      </c>
      <c r="Q981" s="3" t="str">
        <f t="shared" si="132"/>
        <v/>
      </c>
      <c r="R981" s="3" t="str">
        <f t="shared" si="133"/>
        <v/>
      </c>
      <c r="S981" s="3" t="str">
        <f t="shared" si="134"/>
        <v/>
      </c>
      <c r="V981" s="3" t="str">
        <f t="shared" si="135"/>
        <v/>
      </c>
      <c r="AG981" s="3" t="str">
        <f>_xlfn.IFNA(IF(VLOOKUP(A981,$J$2:$M$200,4,0) &lt;&gt; 0, VLOOKUP(A981,$J$2:$M$200,4,0), ""),"")</f>
        <v/>
      </c>
      <c r="AH981" s="3" t="str">
        <f>_xlfn.IFNA(IF(VLOOKUP(B981,$J$2:$M$200,4,0) &lt;&gt; 0, VLOOKUP(B981,$J$2:$M$200,4,0), ""),"")</f>
        <v/>
      </c>
      <c r="AI981" s="3" t="str">
        <f>IF(AND(AG981&lt;&gt;"",AH981&lt;&gt;"", AG981&lt;&gt;AH981),C981,"")</f>
        <v/>
      </c>
      <c r="AJ981" s="3" t="str">
        <f t="shared" si="136"/>
        <v/>
      </c>
      <c r="AU981" s="3" t="str">
        <f t="shared" si="138"/>
        <v/>
      </c>
      <c r="AV981" s="3" t="str">
        <f t="shared" si="137"/>
        <v/>
      </c>
    </row>
    <row r="982" spans="5:48" x14ac:dyDescent="0.3">
      <c r="E982" s="3">
        <v>0</v>
      </c>
      <c r="P982" s="3" t="str">
        <f t="shared" si="131"/>
        <v/>
      </c>
      <c r="Q982" s="3" t="str">
        <f t="shared" si="132"/>
        <v/>
      </c>
      <c r="R982" s="3" t="str">
        <f t="shared" si="133"/>
        <v/>
      </c>
      <c r="S982" s="3" t="str">
        <f t="shared" si="134"/>
        <v/>
      </c>
      <c r="V982" s="3" t="str">
        <f t="shared" si="135"/>
        <v/>
      </c>
      <c r="AG982" s="3" t="str">
        <f>_xlfn.IFNA(IF(VLOOKUP(A982,$J$2:$M$200,4,0) &lt;&gt; 0, VLOOKUP(A982,$J$2:$M$200,4,0), ""),"")</f>
        <v/>
      </c>
      <c r="AH982" s="3" t="str">
        <f>_xlfn.IFNA(IF(VLOOKUP(B982,$J$2:$M$200,4,0) &lt;&gt; 0, VLOOKUP(B982,$J$2:$M$200,4,0), ""),"")</f>
        <v/>
      </c>
      <c r="AI982" s="3" t="str">
        <f>IF(AND(AG982&lt;&gt;"",AH982&lt;&gt;"", AG982&lt;&gt;AH982),C982,"")</f>
        <v/>
      </c>
      <c r="AJ982" s="3" t="str">
        <f t="shared" si="136"/>
        <v/>
      </c>
      <c r="AU982" s="3" t="str">
        <f t="shared" si="138"/>
        <v/>
      </c>
      <c r="AV982" s="3" t="str">
        <f t="shared" si="137"/>
        <v/>
      </c>
    </row>
    <row r="983" spans="5:48" x14ac:dyDescent="0.3">
      <c r="E983" s="3">
        <v>0</v>
      </c>
      <c r="P983" s="3" t="str">
        <f t="shared" si="131"/>
        <v/>
      </c>
      <c r="Q983" s="3" t="str">
        <f t="shared" si="132"/>
        <v/>
      </c>
      <c r="R983" s="3" t="str">
        <f t="shared" si="133"/>
        <v/>
      </c>
      <c r="S983" s="3" t="str">
        <f t="shared" si="134"/>
        <v/>
      </c>
      <c r="V983" s="3" t="str">
        <f t="shared" si="135"/>
        <v/>
      </c>
      <c r="AG983" s="3" t="str">
        <f>_xlfn.IFNA(IF(VLOOKUP(A983,$J$2:$M$200,4,0) &lt;&gt; 0, VLOOKUP(A983,$J$2:$M$200,4,0), ""),"")</f>
        <v/>
      </c>
      <c r="AH983" s="3" t="str">
        <f>_xlfn.IFNA(IF(VLOOKUP(B983,$J$2:$M$200,4,0) &lt;&gt; 0, VLOOKUP(B983,$J$2:$M$200,4,0), ""),"")</f>
        <v/>
      </c>
      <c r="AI983" s="3" t="str">
        <f>IF(AND(AG983&lt;&gt;"",AH983&lt;&gt;"", AG983&lt;&gt;AH983),C983,"")</f>
        <v/>
      </c>
      <c r="AJ983" s="3" t="str">
        <f t="shared" si="136"/>
        <v/>
      </c>
      <c r="AU983" s="3" t="str">
        <f t="shared" si="138"/>
        <v/>
      </c>
      <c r="AV983" s="3" t="str">
        <f t="shared" si="137"/>
        <v/>
      </c>
    </row>
    <row r="984" spans="5:48" x14ac:dyDescent="0.3">
      <c r="E984" s="3">
        <v>0</v>
      </c>
      <c r="P984" s="3" t="str">
        <f t="shared" si="131"/>
        <v/>
      </c>
      <c r="Q984" s="3" t="str">
        <f t="shared" si="132"/>
        <v/>
      </c>
      <c r="R984" s="3" t="str">
        <f t="shared" si="133"/>
        <v/>
      </c>
      <c r="S984" s="3" t="str">
        <f t="shared" si="134"/>
        <v/>
      </c>
      <c r="V984" s="3" t="str">
        <f t="shared" si="135"/>
        <v/>
      </c>
      <c r="AG984" s="3" t="str">
        <f>_xlfn.IFNA(IF(VLOOKUP(A984,$J$2:$M$200,4,0) &lt;&gt; 0, VLOOKUP(A984,$J$2:$M$200,4,0), ""),"")</f>
        <v/>
      </c>
      <c r="AH984" s="3" t="str">
        <f>_xlfn.IFNA(IF(VLOOKUP(B984,$J$2:$M$200,4,0) &lt;&gt; 0, VLOOKUP(B984,$J$2:$M$200,4,0), ""),"")</f>
        <v/>
      </c>
      <c r="AI984" s="3" t="str">
        <f>IF(AND(AG984&lt;&gt;"",AH984&lt;&gt;"", AG984&lt;&gt;AH984),C984,"")</f>
        <v/>
      </c>
      <c r="AJ984" s="3" t="str">
        <f t="shared" si="136"/>
        <v/>
      </c>
      <c r="AU984" s="3" t="str">
        <f t="shared" si="138"/>
        <v/>
      </c>
      <c r="AV984" s="3" t="str">
        <f t="shared" si="137"/>
        <v/>
      </c>
    </row>
    <row r="985" spans="5:48" x14ac:dyDescent="0.3">
      <c r="E985" s="3">
        <v>0</v>
      </c>
      <c r="P985" s="3" t="str">
        <f t="shared" si="131"/>
        <v/>
      </c>
      <c r="Q985" s="3" t="str">
        <f t="shared" si="132"/>
        <v/>
      </c>
      <c r="R985" s="3" t="str">
        <f t="shared" si="133"/>
        <v/>
      </c>
      <c r="S985" s="3" t="str">
        <f t="shared" si="134"/>
        <v/>
      </c>
      <c r="V985" s="3" t="str">
        <f t="shared" si="135"/>
        <v/>
      </c>
      <c r="AG985" s="3" t="str">
        <f>_xlfn.IFNA(IF(VLOOKUP(A985,$J$2:$M$200,4,0) &lt;&gt; 0, VLOOKUP(A985,$J$2:$M$200,4,0), ""),"")</f>
        <v/>
      </c>
      <c r="AH985" s="3" t="str">
        <f>_xlfn.IFNA(IF(VLOOKUP(B985,$J$2:$M$200,4,0) &lt;&gt; 0, VLOOKUP(B985,$J$2:$M$200,4,0), ""),"")</f>
        <v/>
      </c>
      <c r="AI985" s="3" t="str">
        <f>IF(AND(AG985&lt;&gt;"",AH985&lt;&gt;"", AG985&lt;&gt;AH985),C985,"")</f>
        <v/>
      </c>
      <c r="AJ985" s="3" t="str">
        <f t="shared" si="136"/>
        <v/>
      </c>
      <c r="AU985" s="3" t="str">
        <f t="shared" si="138"/>
        <v/>
      </c>
      <c r="AV985" s="3" t="str">
        <f t="shared" si="137"/>
        <v/>
      </c>
    </row>
    <row r="986" spans="5:48" x14ac:dyDescent="0.3">
      <c r="E986" s="3">
        <v>0</v>
      </c>
      <c r="P986" s="3" t="str">
        <f t="shared" si="131"/>
        <v/>
      </c>
      <c r="Q986" s="3" t="str">
        <f t="shared" si="132"/>
        <v/>
      </c>
      <c r="R986" s="3" t="str">
        <f t="shared" si="133"/>
        <v/>
      </c>
      <c r="S986" s="3" t="str">
        <f t="shared" si="134"/>
        <v/>
      </c>
      <c r="V986" s="3" t="str">
        <f t="shared" si="135"/>
        <v/>
      </c>
      <c r="AG986" s="3" t="str">
        <f>_xlfn.IFNA(IF(VLOOKUP(A986,$J$2:$M$200,4,0) &lt;&gt; 0, VLOOKUP(A986,$J$2:$M$200,4,0), ""),"")</f>
        <v/>
      </c>
      <c r="AH986" s="3" t="str">
        <f>_xlfn.IFNA(IF(VLOOKUP(B986,$J$2:$M$200,4,0) &lt;&gt; 0, VLOOKUP(B986,$J$2:$M$200,4,0), ""),"")</f>
        <v/>
      </c>
      <c r="AI986" s="3" t="str">
        <f>IF(AND(AG986&lt;&gt;"",AH986&lt;&gt;"", AG986&lt;&gt;AH986),C986,"")</f>
        <v/>
      </c>
      <c r="AJ986" s="3" t="str">
        <f t="shared" si="136"/>
        <v/>
      </c>
      <c r="AU986" s="3" t="str">
        <f t="shared" si="138"/>
        <v/>
      </c>
      <c r="AV986" s="3" t="str">
        <f t="shared" si="137"/>
        <v/>
      </c>
    </row>
    <row r="987" spans="5:48" x14ac:dyDescent="0.3">
      <c r="E987" s="3">
        <v>0</v>
      </c>
      <c r="P987" s="3" t="str">
        <f t="shared" si="131"/>
        <v/>
      </c>
      <c r="Q987" s="3" t="str">
        <f t="shared" si="132"/>
        <v/>
      </c>
      <c r="R987" s="3" t="str">
        <f t="shared" si="133"/>
        <v/>
      </c>
      <c r="S987" s="3" t="str">
        <f t="shared" si="134"/>
        <v/>
      </c>
      <c r="V987" s="3" t="str">
        <f t="shared" si="135"/>
        <v/>
      </c>
      <c r="AG987" s="3" t="str">
        <f>_xlfn.IFNA(IF(VLOOKUP(A987,$J$2:$M$200,4,0) &lt;&gt; 0, VLOOKUP(A987,$J$2:$M$200,4,0), ""),"")</f>
        <v/>
      </c>
      <c r="AH987" s="3" t="str">
        <f>_xlfn.IFNA(IF(VLOOKUP(B987,$J$2:$M$200,4,0) &lt;&gt; 0, VLOOKUP(B987,$J$2:$M$200,4,0), ""),"")</f>
        <v/>
      </c>
      <c r="AI987" s="3" t="str">
        <f>IF(AND(AG987&lt;&gt;"",AH987&lt;&gt;"", AG987&lt;&gt;AH987),C987,"")</f>
        <v/>
      </c>
      <c r="AJ987" s="3" t="str">
        <f t="shared" si="136"/>
        <v/>
      </c>
      <c r="AU987" s="3" t="str">
        <f t="shared" si="138"/>
        <v/>
      </c>
      <c r="AV987" s="3" t="str">
        <f t="shared" si="137"/>
        <v/>
      </c>
    </row>
    <row r="988" spans="5:48" x14ac:dyDescent="0.3">
      <c r="E988" s="3">
        <v>0</v>
      </c>
      <c r="P988" s="3" t="str">
        <f t="shared" si="131"/>
        <v/>
      </c>
      <c r="Q988" s="3" t="str">
        <f t="shared" si="132"/>
        <v/>
      </c>
      <c r="R988" s="3" t="str">
        <f t="shared" si="133"/>
        <v/>
      </c>
      <c r="S988" s="3" t="str">
        <f t="shared" si="134"/>
        <v/>
      </c>
      <c r="V988" s="3" t="str">
        <f t="shared" si="135"/>
        <v/>
      </c>
      <c r="AG988" s="3" t="str">
        <f>_xlfn.IFNA(IF(VLOOKUP(A988,$J$2:$M$200,4,0) &lt;&gt; 0, VLOOKUP(A988,$J$2:$M$200,4,0), ""),"")</f>
        <v/>
      </c>
      <c r="AH988" s="3" t="str">
        <f>_xlfn.IFNA(IF(VLOOKUP(B988,$J$2:$M$200,4,0) &lt;&gt; 0, VLOOKUP(B988,$J$2:$M$200,4,0), ""),"")</f>
        <v/>
      </c>
      <c r="AI988" s="3" t="str">
        <f>IF(AND(AG988&lt;&gt;"",AH988&lt;&gt;"", AG988&lt;&gt;AH988),C988,"")</f>
        <v/>
      </c>
      <c r="AJ988" s="3" t="str">
        <f t="shared" si="136"/>
        <v/>
      </c>
      <c r="AU988" s="3" t="str">
        <f t="shared" si="138"/>
        <v/>
      </c>
      <c r="AV988" s="3" t="str">
        <f t="shared" si="137"/>
        <v/>
      </c>
    </row>
    <row r="989" spans="5:48" x14ac:dyDescent="0.3">
      <c r="E989" s="3">
        <v>0</v>
      </c>
      <c r="P989" s="3" t="str">
        <f t="shared" si="131"/>
        <v/>
      </c>
      <c r="Q989" s="3" t="str">
        <f t="shared" si="132"/>
        <v/>
      </c>
      <c r="R989" s="3" t="str">
        <f t="shared" si="133"/>
        <v/>
      </c>
      <c r="S989" s="3" t="str">
        <f t="shared" si="134"/>
        <v/>
      </c>
      <c r="V989" s="3" t="str">
        <f t="shared" si="135"/>
        <v/>
      </c>
      <c r="AG989" s="3" t="str">
        <f>_xlfn.IFNA(IF(VLOOKUP(A989,$J$2:$M$200,4,0) &lt;&gt; 0, VLOOKUP(A989,$J$2:$M$200,4,0), ""),"")</f>
        <v/>
      </c>
      <c r="AH989" s="3" t="str">
        <f>_xlfn.IFNA(IF(VLOOKUP(B989,$J$2:$M$200,4,0) &lt;&gt; 0, VLOOKUP(B989,$J$2:$M$200,4,0), ""),"")</f>
        <v/>
      </c>
      <c r="AI989" s="3" t="str">
        <f>IF(AND(AG989&lt;&gt;"",AH989&lt;&gt;"", AG989&lt;&gt;AH989),C989,"")</f>
        <v/>
      </c>
      <c r="AJ989" s="3" t="str">
        <f t="shared" si="136"/>
        <v/>
      </c>
      <c r="AU989" s="3" t="str">
        <f t="shared" si="138"/>
        <v/>
      </c>
      <c r="AV989" s="3" t="str">
        <f t="shared" si="137"/>
        <v/>
      </c>
    </row>
    <row r="990" spans="5:48" x14ac:dyDescent="0.3">
      <c r="E990" s="3">
        <v>0</v>
      </c>
      <c r="P990" s="3" t="str">
        <f t="shared" si="131"/>
        <v/>
      </c>
      <c r="Q990" s="3" t="str">
        <f t="shared" si="132"/>
        <v/>
      </c>
      <c r="R990" s="3" t="str">
        <f t="shared" si="133"/>
        <v/>
      </c>
      <c r="S990" s="3" t="str">
        <f t="shared" si="134"/>
        <v/>
      </c>
      <c r="V990" s="3" t="str">
        <f t="shared" si="135"/>
        <v/>
      </c>
      <c r="AG990" s="3" t="str">
        <f>_xlfn.IFNA(IF(VLOOKUP(A990,$J$2:$M$200,4,0) &lt;&gt; 0, VLOOKUP(A990,$J$2:$M$200,4,0), ""),"")</f>
        <v/>
      </c>
      <c r="AH990" s="3" t="str">
        <f>_xlfn.IFNA(IF(VLOOKUP(B990,$J$2:$M$200,4,0) &lt;&gt; 0, VLOOKUP(B990,$J$2:$M$200,4,0), ""),"")</f>
        <v/>
      </c>
      <c r="AI990" s="3" t="str">
        <f>IF(AND(AG990&lt;&gt;"",AH990&lt;&gt;"", AG990&lt;&gt;AH990),C990,"")</f>
        <v/>
      </c>
      <c r="AJ990" s="3" t="str">
        <f t="shared" si="136"/>
        <v/>
      </c>
      <c r="AU990" s="3" t="str">
        <f t="shared" si="138"/>
        <v/>
      </c>
      <c r="AV990" s="3" t="str">
        <f t="shared" si="137"/>
        <v/>
      </c>
    </row>
    <row r="991" spans="5:48" x14ac:dyDescent="0.3">
      <c r="E991" s="3">
        <v>0</v>
      </c>
      <c r="P991" s="3" t="str">
        <f t="shared" si="131"/>
        <v/>
      </c>
      <c r="Q991" s="3" t="str">
        <f t="shared" si="132"/>
        <v/>
      </c>
      <c r="R991" s="3" t="str">
        <f t="shared" si="133"/>
        <v/>
      </c>
      <c r="S991" s="3" t="str">
        <f t="shared" si="134"/>
        <v/>
      </c>
      <c r="V991" s="3" t="str">
        <f t="shared" si="135"/>
        <v/>
      </c>
      <c r="AG991" s="3" t="str">
        <f>_xlfn.IFNA(IF(VLOOKUP(A991,$J$2:$M$200,4,0) &lt;&gt; 0, VLOOKUP(A991,$J$2:$M$200,4,0), ""),"")</f>
        <v/>
      </c>
      <c r="AH991" s="3" t="str">
        <f>_xlfn.IFNA(IF(VLOOKUP(B991,$J$2:$M$200,4,0) &lt;&gt; 0, VLOOKUP(B991,$J$2:$M$200,4,0), ""),"")</f>
        <v/>
      </c>
      <c r="AI991" s="3" t="str">
        <f>IF(AND(AG991&lt;&gt;"",AH991&lt;&gt;"", AG991&lt;&gt;AH991),C991,"")</f>
        <v/>
      </c>
      <c r="AJ991" s="3" t="str">
        <f t="shared" si="136"/>
        <v/>
      </c>
      <c r="AU991" s="3" t="str">
        <f t="shared" si="138"/>
        <v/>
      </c>
      <c r="AV991" s="3" t="str">
        <f t="shared" si="137"/>
        <v/>
      </c>
    </row>
    <row r="992" spans="5:48" x14ac:dyDescent="0.3">
      <c r="E992" s="3">
        <v>0</v>
      </c>
      <c r="P992" s="3" t="str">
        <f t="shared" si="131"/>
        <v/>
      </c>
      <c r="Q992" s="3" t="str">
        <f t="shared" si="132"/>
        <v/>
      </c>
      <c r="R992" s="3" t="str">
        <f t="shared" si="133"/>
        <v/>
      </c>
      <c r="S992" s="3" t="str">
        <f t="shared" si="134"/>
        <v/>
      </c>
      <c r="V992" s="3" t="str">
        <f t="shared" si="135"/>
        <v/>
      </c>
      <c r="AG992" s="3" t="str">
        <f>_xlfn.IFNA(IF(VLOOKUP(A992,$J$2:$M$200,4,0) &lt;&gt; 0, VLOOKUP(A992,$J$2:$M$200,4,0), ""),"")</f>
        <v/>
      </c>
      <c r="AH992" s="3" t="str">
        <f>_xlfn.IFNA(IF(VLOOKUP(B992,$J$2:$M$200,4,0) &lt;&gt; 0, VLOOKUP(B992,$J$2:$M$200,4,0), ""),"")</f>
        <v/>
      </c>
      <c r="AI992" s="3" t="str">
        <f>IF(AND(AG992&lt;&gt;"",AH992&lt;&gt;"", AG992&lt;&gt;AH992),C992,"")</f>
        <v/>
      </c>
      <c r="AJ992" s="3" t="str">
        <f t="shared" si="136"/>
        <v/>
      </c>
      <c r="AU992" s="3" t="str">
        <f t="shared" si="138"/>
        <v/>
      </c>
      <c r="AV992" s="3" t="str">
        <f t="shared" si="137"/>
        <v/>
      </c>
    </row>
    <row r="993" spans="5:48" x14ac:dyDescent="0.3">
      <c r="E993" s="3">
        <v>0</v>
      </c>
      <c r="P993" s="3" t="str">
        <f t="shared" si="131"/>
        <v/>
      </c>
      <c r="Q993" s="3" t="str">
        <f t="shared" si="132"/>
        <v/>
      </c>
      <c r="R993" s="3" t="str">
        <f t="shared" si="133"/>
        <v/>
      </c>
      <c r="S993" s="3" t="str">
        <f t="shared" si="134"/>
        <v/>
      </c>
      <c r="V993" s="3" t="str">
        <f t="shared" si="135"/>
        <v/>
      </c>
      <c r="AG993" s="3" t="str">
        <f>_xlfn.IFNA(IF(VLOOKUP(A993,$J$2:$M$200,4,0) &lt;&gt; 0, VLOOKUP(A993,$J$2:$M$200,4,0), ""),"")</f>
        <v/>
      </c>
      <c r="AH993" s="3" t="str">
        <f>_xlfn.IFNA(IF(VLOOKUP(B993,$J$2:$M$200,4,0) &lt;&gt; 0, VLOOKUP(B993,$J$2:$M$200,4,0), ""),"")</f>
        <v/>
      </c>
      <c r="AI993" s="3" t="str">
        <f>IF(AND(AG993&lt;&gt;"",AH993&lt;&gt;"", AG993&lt;&gt;AH993),C993,"")</f>
        <v/>
      </c>
      <c r="AJ993" s="3" t="str">
        <f t="shared" si="136"/>
        <v/>
      </c>
      <c r="AU993" s="3" t="str">
        <f t="shared" si="138"/>
        <v/>
      </c>
      <c r="AV993" s="3" t="str">
        <f t="shared" si="137"/>
        <v/>
      </c>
    </row>
    <row r="994" spans="5:48" x14ac:dyDescent="0.3">
      <c r="E994" s="3">
        <v>0</v>
      </c>
      <c r="P994" s="3" t="str">
        <f t="shared" si="131"/>
        <v/>
      </c>
      <c r="Q994" s="3" t="str">
        <f t="shared" si="132"/>
        <v/>
      </c>
      <c r="R994" s="3" t="str">
        <f t="shared" si="133"/>
        <v/>
      </c>
      <c r="S994" s="3" t="str">
        <f t="shared" si="134"/>
        <v/>
      </c>
      <c r="V994" s="3" t="str">
        <f t="shared" si="135"/>
        <v/>
      </c>
      <c r="AG994" s="3" t="str">
        <f>_xlfn.IFNA(IF(VLOOKUP(A994,$J$2:$M$200,4,0) &lt;&gt; 0, VLOOKUP(A994,$J$2:$M$200,4,0), ""),"")</f>
        <v/>
      </c>
      <c r="AH994" s="3" t="str">
        <f>_xlfn.IFNA(IF(VLOOKUP(B994,$J$2:$M$200,4,0) &lt;&gt; 0, VLOOKUP(B994,$J$2:$M$200,4,0), ""),"")</f>
        <v/>
      </c>
      <c r="AI994" s="3" t="str">
        <f>IF(AND(AG994&lt;&gt;"",AH994&lt;&gt;"", AG994&lt;&gt;AH994),C994,"")</f>
        <v/>
      </c>
      <c r="AJ994" s="3" t="str">
        <f t="shared" si="136"/>
        <v/>
      </c>
      <c r="AU994" s="3" t="str">
        <f t="shared" si="138"/>
        <v/>
      </c>
      <c r="AV994" s="3" t="str">
        <f t="shared" si="137"/>
        <v/>
      </c>
    </row>
    <row r="995" spans="5:48" x14ac:dyDescent="0.3">
      <c r="E995" s="3">
        <v>0</v>
      </c>
      <c r="P995" s="3" t="str">
        <f t="shared" si="131"/>
        <v/>
      </c>
      <c r="Q995" s="3" t="str">
        <f t="shared" si="132"/>
        <v/>
      </c>
      <c r="R995" s="3" t="str">
        <f t="shared" si="133"/>
        <v/>
      </c>
      <c r="S995" s="3" t="str">
        <f t="shared" si="134"/>
        <v/>
      </c>
      <c r="V995" s="3" t="str">
        <f t="shared" si="135"/>
        <v/>
      </c>
      <c r="AG995" s="3" t="str">
        <f>_xlfn.IFNA(IF(VLOOKUP(A995,$J$2:$M$200,4,0) &lt;&gt; 0, VLOOKUP(A995,$J$2:$M$200,4,0), ""),"")</f>
        <v/>
      </c>
      <c r="AH995" s="3" t="str">
        <f>_xlfn.IFNA(IF(VLOOKUP(B995,$J$2:$M$200,4,0) &lt;&gt; 0, VLOOKUP(B995,$J$2:$M$200,4,0), ""),"")</f>
        <v/>
      </c>
      <c r="AI995" s="3" t="str">
        <f>IF(AND(AG995&lt;&gt;"",AH995&lt;&gt;"", AG995&lt;&gt;AH995),C995,"")</f>
        <v/>
      </c>
      <c r="AJ995" s="3" t="str">
        <f t="shared" si="136"/>
        <v/>
      </c>
      <c r="AU995" s="3" t="str">
        <f t="shared" si="138"/>
        <v/>
      </c>
      <c r="AV995" s="3" t="str">
        <f t="shared" si="137"/>
        <v/>
      </c>
    </row>
    <row r="996" spans="5:48" x14ac:dyDescent="0.3">
      <c r="E996" s="3">
        <v>0</v>
      </c>
      <c r="P996" s="3" t="str">
        <f t="shared" si="131"/>
        <v/>
      </c>
      <c r="Q996" s="3" t="str">
        <f t="shared" si="132"/>
        <v/>
      </c>
      <c r="R996" s="3" t="str">
        <f t="shared" si="133"/>
        <v/>
      </c>
      <c r="S996" s="3" t="str">
        <f t="shared" si="134"/>
        <v/>
      </c>
      <c r="V996" s="3" t="str">
        <f t="shared" si="135"/>
        <v/>
      </c>
      <c r="AG996" s="3" t="str">
        <f>_xlfn.IFNA(IF(VLOOKUP(A996,$J$2:$M$200,4,0) &lt;&gt; 0, VLOOKUP(A996,$J$2:$M$200,4,0), ""),"")</f>
        <v/>
      </c>
      <c r="AH996" s="3" t="str">
        <f>_xlfn.IFNA(IF(VLOOKUP(B996,$J$2:$M$200,4,0) &lt;&gt; 0, VLOOKUP(B996,$J$2:$M$200,4,0), ""),"")</f>
        <v/>
      </c>
      <c r="AI996" s="3" t="str">
        <f>IF(AND(AG996&lt;&gt;"",AH996&lt;&gt;"", AG996&lt;&gt;AH996),C996,"")</f>
        <v/>
      </c>
      <c r="AJ996" s="3" t="str">
        <f t="shared" si="136"/>
        <v/>
      </c>
      <c r="AU996" s="3" t="str">
        <f t="shared" si="138"/>
        <v/>
      </c>
      <c r="AV996" s="3" t="str">
        <f t="shared" si="137"/>
        <v/>
      </c>
    </row>
    <row r="997" spans="5:48" x14ac:dyDescent="0.3">
      <c r="E997" s="3">
        <v>0</v>
      </c>
      <c r="P997" s="3" t="str">
        <f t="shared" si="131"/>
        <v/>
      </c>
      <c r="Q997" s="3" t="str">
        <f t="shared" si="132"/>
        <v/>
      </c>
      <c r="R997" s="3" t="str">
        <f t="shared" si="133"/>
        <v/>
      </c>
      <c r="S997" s="3" t="str">
        <f t="shared" si="134"/>
        <v/>
      </c>
      <c r="V997" s="3" t="str">
        <f t="shared" si="135"/>
        <v/>
      </c>
      <c r="AG997" s="3" t="str">
        <f>_xlfn.IFNA(IF(VLOOKUP(A997,$J$2:$M$200,4,0) &lt;&gt; 0, VLOOKUP(A997,$J$2:$M$200,4,0), ""),"")</f>
        <v/>
      </c>
      <c r="AH997" s="3" t="str">
        <f>_xlfn.IFNA(IF(VLOOKUP(B997,$J$2:$M$200,4,0) &lt;&gt; 0, VLOOKUP(B997,$J$2:$M$200,4,0), ""),"")</f>
        <v/>
      </c>
      <c r="AI997" s="3" t="str">
        <f>IF(AND(AG997&lt;&gt;"",AH997&lt;&gt;"", AG997&lt;&gt;AH997),C997,"")</f>
        <v/>
      </c>
      <c r="AJ997" s="3" t="str">
        <f t="shared" si="136"/>
        <v/>
      </c>
      <c r="AU997" s="3" t="str">
        <f t="shared" si="138"/>
        <v/>
      </c>
      <c r="AV997" s="3" t="str">
        <f t="shared" si="137"/>
        <v/>
      </c>
    </row>
    <row r="998" spans="5:48" x14ac:dyDescent="0.3">
      <c r="E998" s="3">
        <v>0</v>
      </c>
      <c r="P998" s="3" t="str">
        <f t="shared" si="131"/>
        <v/>
      </c>
      <c r="Q998" s="3" t="str">
        <f t="shared" si="132"/>
        <v/>
      </c>
      <c r="R998" s="3" t="str">
        <f t="shared" si="133"/>
        <v/>
      </c>
      <c r="S998" s="3" t="str">
        <f t="shared" si="134"/>
        <v/>
      </c>
      <c r="V998" s="3" t="str">
        <f t="shared" si="135"/>
        <v/>
      </c>
      <c r="AG998" s="3" t="str">
        <f>_xlfn.IFNA(IF(VLOOKUP(A998,$J$2:$M$200,4,0) &lt;&gt; 0, VLOOKUP(A998,$J$2:$M$200,4,0), ""),"")</f>
        <v/>
      </c>
      <c r="AH998" s="3" t="str">
        <f>_xlfn.IFNA(IF(VLOOKUP(B998,$J$2:$M$200,4,0) &lt;&gt; 0, VLOOKUP(B998,$J$2:$M$200,4,0), ""),"")</f>
        <v/>
      </c>
      <c r="AI998" s="3" t="str">
        <f>IF(AND(AG998&lt;&gt;"",AH998&lt;&gt;"", AG998&lt;&gt;AH998),C998,"")</f>
        <v/>
      </c>
      <c r="AJ998" s="3" t="str">
        <f t="shared" si="136"/>
        <v/>
      </c>
      <c r="AU998" s="3" t="str">
        <f t="shared" si="138"/>
        <v/>
      </c>
      <c r="AV998" s="3" t="str">
        <f t="shared" si="137"/>
        <v/>
      </c>
    </row>
    <row r="999" spans="5:48" x14ac:dyDescent="0.3">
      <c r="E999" s="3">
        <v>0</v>
      </c>
      <c r="P999" s="3" t="str">
        <f t="shared" si="131"/>
        <v/>
      </c>
      <c r="Q999" s="3" t="str">
        <f t="shared" si="132"/>
        <v/>
      </c>
      <c r="R999" s="3" t="str">
        <f t="shared" si="133"/>
        <v/>
      </c>
      <c r="S999" s="3" t="str">
        <f t="shared" si="134"/>
        <v/>
      </c>
      <c r="V999" s="3" t="str">
        <f t="shared" si="135"/>
        <v/>
      </c>
      <c r="AG999" s="3" t="str">
        <f>_xlfn.IFNA(IF(VLOOKUP(A999,$J$2:$M$200,4,0) &lt;&gt; 0, VLOOKUP(A999,$J$2:$M$200,4,0), ""),"")</f>
        <v/>
      </c>
      <c r="AH999" s="3" t="str">
        <f>_xlfn.IFNA(IF(VLOOKUP(B999,$J$2:$M$200,4,0) &lt;&gt; 0, VLOOKUP(B999,$J$2:$M$200,4,0), ""),"")</f>
        <v/>
      </c>
      <c r="AI999" s="3" t="str">
        <f>IF(AND(AG999&lt;&gt;"",AH999&lt;&gt;"", AG999&lt;&gt;AH999),C999,"")</f>
        <v/>
      </c>
      <c r="AJ999" s="3" t="str">
        <f t="shared" si="136"/>
        <v/>
      </c>
      <c r="AU999" s="3" t="str">
        <f t="shared" si="138"/>
        <v/>
      </c>
      <c r="AV999" s="3" t="str">
        <f t="shared" si="137"/>
        <v/>
      </c>
    </row>
    <row r="1000" spans="5:48" x14ac:dyDescent="0.3">
      <c r="E1000" s="3">
        <v>0</v>
      </c>
      <c r="P1000" s="3" t="str">
        <f t="shared" si="131"/>
        <v/>
      </c>
      <c r="Q1000" s="3" t="str">
        <f t="shared" si="132"/>
        <v/>
      </c>
      <c r="R1000" s="3" t="str">
        <f t="shared" si="133"/>
        <v/>
      </c>
      <c r="S1000" s="3" t="str">
        <f t="shared" si="134"/>
        <v/>
      </c>
      <c r="V1000" s="3" t="str">
        <f t="shared" si="135"/>
        <v/>
      </c>
      <c r="AG1000" s="3" t="str">
        <f>_xlfn.IFNA(IF(VLOOKUP(A1000,$J$2:$M$200,4,0) &lt;&gt; 0, VLOOKUP(A1000,$J$2:$M$200,4,0), ""),"")</f>
        <v/>
      </c>
      <c r="AH1000" s="3" t="str">
        <f>_xlfn.IFNA(IF(VLOOKUP(B1000,$J$2:$M$200,4,0) &lt;&gt; 0, VLOOKUP(B1000,$J$2:$M$200,4,0), ""),"")</f>
        <v/>
      </c>
      <c r="AI1000" s="3" t="str">
        <f>IF(AND(AG1000&lt;&gt;"",AH1000&lt;&gt;"", AG1000&lt;&gt;AH1000),C1000,"")</f>
        <v/>
      </c>
      <c r="AJ1000" s="3" t="str">
        <f t="shared" si="136"/>
        <v/>
      </c>
      <c r="AU1000" s="3" t="str">
        <f t="shared" si="138"/>
        <v/>
      </c>
      <c r="AV1000" s="3" t="str">
        <f t="shared" si="137"/>
        <v/>
      </c>
    </row>
    <row r="1001" spans="5:48" x14ac:dyDescent="0.3">
      <c r="E1001" s="3">
        <v>0</v>
      </c>
      <c r="P1001" s="3" t="str">
        <f t="shared" si="131"/>
        <v/>
      </c>
      <c r="Q1001" s="3" t="str">
        <f t="shared" si="132"/>
        <v/>
      </c>
      <c r="R1001" s="3" t="str">
        <f t="shared" si="133"/>
        <v/>
      </c>
      <c r="S1001" s="3" t="str">
        <f t="shared" si="134"/>
        <v/>
      </c>
      <c r="V1001" s="3" t="str">
        <f t="shared" si="135"/>
        <v/>
      </c>
      <c r="AG1001" s="3" t="str">
        <f>_xlfn.IFNA(IF(VLOOKUP(A1001,$J$2:$M$200,4,0) &lt;&gt; 0, VLOOKUP(A1001,$J$2:$M$200,4,0), ""),"")</f>
        <v/>
      </c>
      <c r="AH1001" s="3" t="str">
        <f>_xlfn.IFNA(IF(VLOOKUP(B1001,$J$2:$M$200,4,0) &lt;&gt; 0, VLOOKUP(B1001,$J$2:$M$200,4,0), ""),"")</f>
        <v/>
      </c>
      <c r="AI1001" s="3" t="str">
        <f>IF(AND(AG1001&lt;&gt;"",AH1001&lt;&gt;"", AG1001&lt;&gt;AH1001),C1001,"")</f>
        <v/>
      </c>
      <c r="AJ1001" s="3" t="str">
        <f t="shared" si="136"/>
        <v/>
      </c>
      <c r="AU1001" s="3" t="str">
        <f t="shared" si="138"/>
        <v/>
      </c>
      <c r="AV1001" s="3" t="str">
        <f t="shared" si="137"/>
        <v/>
      </c>
    </row>
    <row r="1002" spans="5:48" x14ac:dyDescent="0.3">
      <c r="E1002" s="3">
        <v>0</v>
      </c>
      <c r="P1002" s="3" t="str">
        <f t="shared" si="131"/>
        <v/>
      </c>
      <c r="Q1002" s="3" t="str">
        <f t="shared" si="132"/>
        <v/>
      </c>
      <c r="R1002" s="3" t="str">
        <f t="shared" si="133"/>
        <v/>
      </c>
      <c r="S1002" s="3" t="str">
        <f t="shared" si="134"/>
        <v/>
      </c>
      <c r="V1002" s="3" t="str">
        <f t="shared" si="135"/>
        <v/>
      </c>
      <c r="AG1002" s="3" t="str">
        <f>_xlfn.IFNA(IF(VLOOKUP(A1002,$J$2:$M$200,4,0) &lt;&gt; 0, VLOOKUP(A1002,$J$2:$M$200,4,0), ""),"")</f>
        <v/>
      </c>
      <c r="AH1002" s="3" t="str">
        <f>_xlfn.IFNA(IF(VLOOKUP(B1002,$J$2:$M$200,4,0) &lt;&gt; 0, VLOOKUP(B1002,$J$2:$M$200,4,0), ""),"")</f>
        <v/>
      </c>
      <c r="AI1002" s="3" t="str">
        <f>IF(AND(AG1002&lt;&gt;"",AH1002&lt;&gt;"", AG1002&lt;&gt;AH1002),C1002,"")</f>
        <v/>
      </c>
      <c r="AJ1002" s="3" t="str">
        <f t="shared" si="136"/>
        <v/>
      </c>
      <c r="AU1002" s="3" t="str">
        <f t="shared" si="138"/>
        <v/>
      </c>
      <c r="AV1002" s="3" t="str">
        <f t="shared" si="137"/>
        <v/>
      </c>
    </row>
    <row r="1003" spans="5:48" x14ac:dyDescent="0.3">
      <c r="E1003" s="3">
        <v>0</v>
      </c>
      <c r="P1003" s="3" t="str">
        <f t="shared" si="131"/>
        <v/>
      </c>
      <c r="Q1003" s="3" t="str">
        <f t="shared" si="132"/>
        <v/>
      </c>
      <c r="R1003" s="3" t="str">
        <f t="shared" si="133"/>
        <v/>
      </c>
      <c r="S1003" s="3" t="str">
        <f t="shared" si="134"/>
        <v/>
      </c>
      <c r="V1003" s="3" t="str">
        <f t="shared" si="135"/>
        <v/>
      </c>
      <c r="AG1003" s="3" t="str">
        <f>_xlfn.IFNA(IF(VLOOKUP(A1003,$J$2:$M$200,4,0) &lt;&gt; 0, VLOOKUP(A1003,$J$2:$M$200,4,0), ""),"")</f>
        <v/>
      </c>
      <c r="AH1003" s="3" t="str">
        <f>_xlfn.IFNA(IF(VLOOKUP(B1003,$J$2:$M$200,4,0) &lt;&gt; 0, VLOOKUP(B1003,$J$2:$M$200,4,0), ""),"")</f>
        <v/>
      </c>
      <c r="AI1003" s="3" t="str">
        <f>IF(AND(AG1003&lt;&gt;"",AH1003&lt;&gt;"", AG1003&lt;&gt;AH1003),C1003,"")</f>
        <v/>
      </c>
      <c r="AJ1003" s="3" t="str">
        <f t="shared" si="136"/>
        <v/>
      </c>
      <c r="AU1003" s="3" t="str">
        <f t="shared" si="138"/>
        <v/>
      </c>
      <c r="AV1003" s="3" t="str">
        <f t="shared" si="137"/>
        <v/>
      </c>
    </row>
    <row r="1004" spans="5:48" x14ac:dyDescent="0.3">
      <c r="E1004" s="3">
        <v>0</v>
      </c>
      <c r="P1004" s="3" t="str">
        <f t="shared" si="131"/>
        <v/>
      </c>
      <c r="Q1004" s="3" t="str">
        <f t="shared" si="132"/>
        <v/>
      </c>
      <c r="R1004" s="3" t="str">
        <f t="shared" si="133"/>
        <v/>
      </c>
      <c r="S1004" s="3" t="str">
        <f t="shared" si="134"/>
        <v/>
      </c>
      <c r="V1004" s="3" t="str">
        <f t="shared" si="135"/>
        <v/>
      </c>
      <c r="AG1004" s="3" t="str">
        <f>_xlfn.IFNA(IF(VLOOKUP(A1004,$J$2:$M$200,4,0) &lt;&gt; 0, VLOOKUP(A1004,$J$2:$M$200,4,0), ""),"")</f>
        <v/>
      </c>
      <c r="AH1004" s="3" t="str">
        <f>_xlfn.IFNA(IF(VLOOKUP(B1004,$J$2:$M$200,4,0) &lt;&gt; 0, VLOOKUP(B1004,$J$2:$M$200,4,0), ""),"")</f>
        <v/>
      </c>
      <c r="AI1004" s="3" t="str">
        <f>IF(AND(AG1004&lt;&gt;"",AH1004&lt;&gt;"", AG1004&lt;&gt;AH1004),C1004,"")</f>
        <v/>
      </c>
      <c r="AJ1004" s="3" t="str">
        <f t="shared" si="136"/>
        <v/>
      </c>
      <c r="AU1004" s="3" t="str">
        <f t="shared" si="138"/>
        <v/>
      </c>
      <c r="AV1004" s="3" t="str">
        <f t="shared" si="137"/>
        <v/>
      </c>
    </row>
    <row r="1005" spans="5:48" x14ac:dyDescent="0.3">
      <c r="E1005" s="3">
        <v>0</v>
      </c>
      <c r="P1005" s="3" t="str">
        <f t="shared" si="131"/>
        <v/>
      </c>
      <c r="Q1005" s="3" t="str">
        <f t="shared" si="132"/>
        <v/>
      </c>
      <c r="R1005" s="3" t="str">
        <f t="shared" si="133"/>
        <v/>
      </c>
      <c r="S1005" s="3" t="str">
        <f t="shared" si="134"/>
        <v/>
      </c>
      <c r="V1005" s="3" t="str">
        <f t="shared" si="135"/>
        <v/>
      </c>
      <c r="AG1005" s="3" t="str">
        <f>_xlfn.IFNA(IF(VLOOKUP(A1005,$J$2:$M$200,4,0) &lt;&gt; 0, VLOOKUP(A1005,$J$2:$M$200,4,0), ""),"")</f>
        <v/>
      </c>
      <c r="AH1005" s="3" t="str">
        <f>_xlfn.IFNA(IF(VLOOKUP(B1005,$J$2:$M$200,4,0) &lt;&gt; 0, VLOOKUP(B1005,$J$2:$M$200,4,0), ""),"")</f>
        <v/>
      </c>
      <c r="AI1005" s="3" t="str">
        <f>IF(AND(AG1005&lt;&gt;"",AH1005&lt;&gt;"", AG1005&lt;&gt;AH1005),C1005,"")</f>
        <v/>
      </c>
      <c r="AJ1005" s="3" t="str">
        <f t="shared" si="136"/>
        <v/>
      </c>
      <c r="AU1005" s="3" t="str">
        <f t="shared" si="138"/>
        <v/>
      </c>
      <c r="AV1005" s="3" t="str">
        <f t="shared" si="137"/>
        <v/>
      </c>
    </row>
    <row r="1006" spans="5:48" x14ac:dyDescent="0.3">
      <c r="E1006" s="3">
        <v>0</v>
      </c>
      <c r="P1006" s="3" t="str">
        <f t="shared" si="131"/>
        <v/>
      </c>
      <c r="Q1006" s="3" t="str">
        <f t="shared" si="132"/>
        <v/>
      </c>
      <c r="R1006" s="3" t="str">
        <f t="shared" si="133"/>
        <v/>
      </c>
      <c r="S1006" s="3" t="str">
        <f t="shared" si="134"/>
        <v/>
      </c>
      <c r="V1006" s="3" t="str">
        <f t="shared" si="135"/>
        <v/>
      </c>
      <c r="AG1006" s="3" t="str">
        <f>_xlfn.IFNA(IF(VLOOKUP(A1006,$J$2:$M$200,4,0) &lt;&gt; 0, VLOOKUP(A1006,$J$2:$M$200,4,0), ""),"")</f>
        <v/>
      </c>
      <c r="AH1006" s="3" t="str">
        <f>_xlfn.IFNA(IF(VLOOKUP(B1006,$J$2:$M$200,4,0) &lt;&gt; 0, VLOOKUP(B1006,$J$2:$M$200,4,0), ""),"")</f>
        <v/>
      </c>
      <c r="AI1006" s="3" t="str">
        <f>IF(AND(AG1006&lt;&gt;"",AH1006&lt;&gt;"", AG1006&lt;&gt;AH1006),C1006,"")</f>
        <v/>
      </c>
      <c r="AJ1006" s="3" t="str">
        <f t="shared" si="136"/>
        <v/>
      </c>
      <c r="AU1006" s="3" t="str">
        <f t="shared" si="138"/>
        <v/>
      </c>
      <c r="AV1006" s="3" t="str">
        <f t="shared" si="137"/>
        <v/>
      </c>
    </row>
    <row r="1007" spans="5:48" x14ac:dyDescent="0.3">
      <c r="E1007" s="3">
        <v>0</v>
      </c>
      <c r="P1007" s="3" t="str">
        <f t="shared" si="131"/>
        <v/>
      </c>
      <c r="Q1007" s="3" t="str">
        <f t="shared" si="132"/>
        <v/>
      </c>
      <c r="R1007" s="3" t="str">
        <f t="shared" si="133"/>
        <v/>
      </c>
      <c r="S1007" s="3" t="str">
        <f t="shared" si="134"/>
        <v/>
      </c>
      <c r="V1007" s="3" t="str">
        <f t="shared" si="135"/>
        <v/>
      </c>
      <c r="AG1007" s="3" t="str">
        <f>_xlfn.IFNA(IF(VLOOKUP(A1007,$J$2:$M$200,4,0) &lt;&gt; 0, VLOOKUP(A1007,$J$2:$M$200,4,0), ""),"")</f>
        <v/>
      </c>
      <c r="AH1007" s="3" t="str">
        <f>_xlfn.IFNA(IF(VLOOKUP(B1007,$J$2:$M$200,4,0) &lt;&gt; 0, VLOOKUP(B1007,$J$2:$M$200,4,0), ""),"")</f>
        <v/>
      </c>
      <c r="AI1007" s="3" t="str">
        <f>IF(AND(AG1007&lt;&gt;"",AH1007&lt;&gt;"", AG1007&lt;&gt;AH1007),C1007,"")</f>
        <v/>
      </c>
      <c r="AJ1007" s="3" t="str">
        <f t="shared" si="136"/>
        <v/>
      </c>
      <c r="AU1007" s="3" t="str">
        <f t="shared" si="138"/>
        <v/>
      </c>
      <c r="AV1007" s="3" t="str">
        <f t="shared" si="137"/>
        <v/>
      </c>
    </row>
    <row r="1008" spans="5:48" x14ac:dyDescent="0.3">
      <c r="E1008" s="3">
        <v>0</v>
      </c>
      <c r="P1008" s="3" t="str">
        <f t="shared" si="131"/>
        <v/>
      </c>
      <c r="Q1008" s="3" t="str">
        <f t="shared" si="132"/>
        <v/>
      </c>
      <c r="R1008" s="3" t="str">
        <f t="shared" si="133"/>
        <v/>
      </c>
      <c r="S1008" s="3" t="str">
        <f t="shared" si="134"/>
        <v/>
      </c>
      <c r="V1008" s="3" t="str">
        <f t="shared" si="135"/>
        <v/>
      </c>
      <c r="AG1008" s="3" t="str">
        <f>_xlfn.IFNA(IF(VLOOKUP(A1008,$J$2:$M$200,4,0) &lt;&gt; 0, VLOOKUP(A1008,$J$2:$M$200,4,0), ""),"")</f>
        <v/>
      </c>
      <c r="AH1008" s="3" t="str">
        <f>_xlfn.IFNA(IF(VLOOKUP(B1008,$J$2:$M$200,4,0) &lt;&gt; 0, VLOOKUP(B1008,$J$2:$M$200,4,0), ""),"")</f>
        <v/>
      </c>
      <c r="AI1008" s="3" t="str">
        <f>IF(AND(AG1008&lt;&gt;"",AH1008&lt;&gt;"", AG1008&lt;&gt;AH1008),C1008,"")</f>
        <v/>
      </c>
      <c r="AJ1008" s="3" t="str">
        <f t="shared" si="136"/>
        <v/>
      </c>
      <c r="AU1008" s="3" t="str">
        <f t="shared" si="138"/>
        <v/>
      </c>
      <c r="AV1008" s="3" t="str">
        <f t="shared" si="137"/>
        <v/>
      </c>
    </row>
    <row r="1009" spans="5:48" x14ac:dyDescent="0.3">
      <c r="E1009" s="3">
        <v>0</v>
      </c>
      <c r="P1009" s="3" t="str">
        <f t="shared" si="131"/>
        <v/>
      </c>
      <c r="Q1009" s="3" t="str">
        <f t="shared" si="132"/>
        <v/>
      </c>
      <c r="R1009" s="3" t="str">
        <f t="shared" si="133"/>
        <v/>
      </c>
      <c r="S1009" s="3" t="str">
        <f t="shared" si="134"/>
        <v/>
      </c>
      <c r="V1009" s="3" t="str">
        <f t="shared" si="135"/>
        <v/>
      </c>
      <c r="AG1009" s="3" t="str">
        <f>_xlfn.IFNA(IF(VLOOKUP(A1009,$J$2:$M$200,4,0) &lt;&gt; 0, VLOOKUP(A1009,$J$2:$M$200,4,0), ""),"")</f>
        <v/>
      </c>
      <c r="AH1009" s="3" t="str">
        <f>_xlfn.IFNA(IF(VLOOKUP(B1009,$J$2:$M$200,4,0) &lt;&gt; 0, VLOOKUP(B1009,$J$2:$M$200,4,0), ""),"")</f>
        <v/>
      </c>
      <c r="AI1009" s="3" t="str">
        <f>IF(AND(AG1009&lt;&gt;"",AH1009&lt;&gt;"", AG1009&lt;&gt;AH1009),C1009,"")</f>
        <v/>
      </c>
      <c r="AJ1009" s="3" t="str">
        <f t="shared" si="136"/>
        <v/>
      </c>
      <c r="AU1009" s="3" t="str">
        <f t="shared" si="138"/>
        <v/>
      </c>
      <c r="AV1009" s="3" t="str">
        <f t="shared" si="137"/>
        <v/>
      </c>
    </row>
    <row r="1010" spans="5:48" x14ac:dyDescent="0.3">
      <c r="E1010" s="3">
        <v>0</v>
      </c>
      <c r="P1010" s="3" t="str">
        <f t="shared" si="131"/>
        <v/>
      </c>
      <c r="Q1010" s="3" t="str">
        <f t="shared" si="132"/>
        <v/>
      </c>
      <c r="R1010" s="3" t="str">
        <f t="shared" si="133"/>
        <v/>
      </c>
      <c r="S1010" s="3" t="str">
        <f t="shared" si="134"/>
        <v/>
      </c>
      <c r="V1010" s="3" t="str">
        <f t="shared" si="135"/>
        <v/>
      </c>
      <c r="AG1010" s="3" t="str">
        <f>_xlfn.IFNA(IF(VLOOKUP(A1010,$J$2:$M$200,4,0) &lt;&gt; 0, VLOOKUP(A1010,$J$2:$M$200,4,0), ""),"")</f>
        <v/>
      </c>
      <c r="AH1010" s="3" t="str">
        <f>_xlfn.IFNA(IF(VLOOKUP(B1010,$J$2:$M$200,4,0) &lt;&gt; 0, VLOOKUP(B1010,$J$2:$M$200,4,0), ""),"")</f>
        <v/>
      </c>
      <c r="AI1010" s="3" t="str">
        <f>IF(AND(AG1010&lt;&gt;"",AH1010&lt;&gt;"", AG1010&lt;&gt;AH1010),C1010,"")</f>
        <v/>
      </c>
      <c r="AJ1010" s="3" t="str">
        <f t="shared" si="136"/>
        <v/>
      </c>
      <c r="AU1010" s="3" t="str">
        <f t="shared" si="138"/>
        <v/>
      </c>
      <c r="AV1010" s="3" t="str">
        <f t="shared" si="137"/>
        <v/>
      </c>
    </row>
    <row r="1011" spans="5:48" x14ac:dyDescent="0.3">
      <c r="E1011" s="3">
        <v>0</v>
      </c>
      <c r="P1011" s="3" t="str">
        <f t="shared" si="131"/>
        <v/>
      </c>
      <c r="Q1011" s="3" t="str">
        <f t="shared" si="132"/>
        <v/>
      </c>
      <c r="R1011" s="3" t="str">
        <f t="shared" si="133"/>
        <v/>
      </c>
      <c r="S1011" s="3" t="str">
        <f t="shared" si="134"/>
        <v/>
      </c>
      <c r="V1011" s="3" t="str">
        <f t="shared" si="135"/>
        <v/>
      </c>
      <c r="AG1011" s="3" t="str">
        <f>_xlfn.IFNA(IF(VLOOKUP(A1011,$J$2:$M$200,4,0) &lt;&gt; 0, VLOOKUP(A1011,$J$2:$M$200,4,0), ""),"")</f>
        <v/>
      </c>
      <c r="AH1011" s="3" t="str">
        <f>_xlfn.IFNA(IF(VLOOKUP(B1011,$J$2:$M$200,4,0) &lt;&gt; 0, VLOOKUP(B1011,$J$2:$M$200,4,0), ""),"")</f>
        <v/>
      </c>
      <c r="AI1011" s="3" t="str">
        <f>IF(AND(AG1011&lt;&gt;"",AH1011&lt;&gt;"", AG1011&lt;&gt;AH1011),C1011,"")</f>
        <v/>
      </c>
      <c r="AJ1011" s="3" t="str">
        <f t="shared" si="136"/>
        <v/>
      </c>
      <c r="AU1011" s="3" t="str">
        <f t="shared" si="138"/>
        <v/>
      </c>
      <c r="AV1011" s="3" t="str">
        <f t="shared" si="137"/>
        <v/>
      </c>
    </row>
    <row r="1012" spans="5:48" x14ac:dyDescent="0.3">
      <c r="E1012" s="3">
        <v>0</v>
      </c>
      <c r="P1012" s="3" t="str">
        <f t="shared" si="131"/>
        <v/>
      </c>
      <c r="Q1012" s="3" t="str">
        <f t="shared" si="132"/>
        <v/>
      </c>
      <c r="R1012" s="3" t="str">
        <f t="shared" si="133"/>
        <v/>
      </c>
      <c r="S1012" s="3" t="str">
        <f t="shared" si="134"/>
        <v/>
      </c>
      <c r="V1012" s="3" t="str">
        <f t="shared" si="135"/>
        <v/>
      </c>
      <c r="AG1012" s="3" t="str">
        <f>_xlfn.IFNA(IF(VLOOKUP(A1012,$J$2:$M$200,4,0) &lt;&gt; 0, VLOOKUP(A1012,$J$2:$M$200,4,0), ""),"")</f>
        <v/>
      </c>
      <c r="AH1012" s="3" t="str">
        <f>_xlfn.IFNA(IF(VLOOKUP(B1012,$J$2:$M$200,4,0) &lt;&gt; 0, VLOOKUP(B1012,$J$2:$M$200,4,0), ""),"")</f>
        <v/>
      </c>
      <c r="AI1012" s="3" t="str">
        <f>IF(AND(AG1012&lt;&gt;"",AH1012&lt;&gt;"", AG1012&lt;&gt;AH1012),C1012,"")</f>
        <v/>
      </c>
      <c r="AJ1012" s="3" t="str">
        <f t="shared" si="136"/>
        <v/>
      </c>
      <c r="AU1012" s="3" t="str">
        <f t="shared" si="138"/>
        <v/>
      </c>
      <c r="AV1012" s="3" t="str">
        <f t="shared" si="137"/>
        <v/>
      </c>
    </row>
    <row r="1013" spans="5:48" x14ac:dyDescent="0.3">
      <c r="E1013" s="3">
        <v>0</v>
      </c>
      <c r="P1013" s="3" t="str">
        <f t="shared" si="131"/>
        <v/>
      </c>
      <c r="Q1013" s="3" t="str">
        <f t="shared" si="132"/>
        <v/>
      </c>
      <c r="R1013" s="3" t="str">
        <f t="shared" si="133"/>
        <v/>
      </c>
      <c r="S1013" s="3" t="str">
        <f t="shared" si="134"/>
        <v/>
      </c>
      <c r="V1013" s="3" t="str">
        <f t="shared" si="135"/>
        <v/>
      </c>
      <c r="AG1013" s="3" t="str">
        <f>_xlfn.IFNA(IF(VLOOKUP(A1013,$J$2:$M$200,4,0) &lt;&gt; 0, VLOOKUP(A1013,$J$2:$M$200,4,0), ""),"")</f>
        <v/>
      </c>
      <c r="AH1013" s="3" t="str">
        <f>_xlfn.IFNA(IF(VLOOKUP(B1013,$J$2:$M$200,4,0) &lt;&gt; 0, VLOOKUP(B1013,$J$2:$M$200,4,0), ""),"")</f>
        <v/>
      </c>
      <c r="AI1013" s="3" t="str">
        <f>IF(AND(AG1013&lt;&gt;"",AH1013&lt;&gt;"", AG1013&lt;&gt;AH1013),C1013,"")</f>
        <v/>
      </c>
      <c r="AJ1013" s="3" t="str">
        <f t="shared" si="136"/>
        <v/>
      </c>
      <c r="AU1013" s="3" t="str">
        <f t="shared" si="138"/>
        <v/>
      </c>
      <c r="AV1013" s="3" t="str">
        <f t="shared" si="137"/>
        <v/>
      </c>
    </row>
    <row r="1014" spans="5:48" x14ac:dyDescent="0.3">
      <c r="E1014" s="3">
        <v>0</v>
      </c>
      <c r="P1014" s="3" t="str">
        <f t="shared" si="131"/>
        <v/>
      </c>
      <c r="Q1014" s="3" t="str">
        <f t="shared" si="132"/>
        <v/>
      </c>
      <c r="R1014" s="3" t="str">
        <f t="shared" si="133"/>
        <v/>
      </c>
      <c r="S1014" s="3" t="str">
        <f t="shared" si="134"/>
        <v/>
      </c>
      <c r="V1014" s="3" t="str">
        <f t="shared" si="135"/>
        <v/>
      </c>
      <c r="AG1014" s="3" t="str">
        <f>_xlfn.IFNA(IF(VLOOKUP(A1014,$J$2:$M$200,4,0) &lt;&gt; 0, VLOOKUP(A1014,$J$2:$M$200,4,0), ""),"")</f>
        <v/>
      </c>
      <c r="AH1014" s="3" t="str">
        <f>_xlfn.IFNA(IF(VLOOKUP(B1014,$J$2:$M$200,4,0) &lt;&gt; 0, VLOOKUP(B1014,$J$2:$M$200,4,0), ""),"")</f>
        <v/>
      </c>
      <c r="AI1014" s="3" t="str">
        <f>IF(AND(AG1014&lt;&gt;"",AH1014&lt;&gt;"", AG1014&lt;&gt;AH1014),C1014,"")</f>
        <v/>
      </c>
      <c r="AJ1014" s="3" t="str">
        <f t="shared" si="136"/>
        <v/>
      </c>
      <c r="AU1014" s="3" t="str">
        <f t="shared" si="138"/>
        <v/>
      </c>
      <c r="AV1014" s="3" t="str">
        <f t="shared" si="137"/>
        <v/>
      </c>
    </row>
    <row r="1015" spans="5:48" x14ac:dyDescent="0.3">
      <c r="E1015" s="3">
        <v>0</v>
      </c>
      <c r="P1015" s="3" t="str">
        <f t="shared" si="131"/>
        <v/>
      </c>
      <c r="Q1015" s="3" t="str">
        <f t="shared" si="132"/>
        <v/>
      </c>
      <c r="R1015" s="3" t="str">
        <f t="shared" si="133"/>
        <v/>
      </c>
      <c r="S1015" s="3" t="str">
        <f t="shared" si="134"/>
        <v/>
      </c>
      <c r="V1015" s="3" t="str">
        <f t="shared" si="135"/>
        <v/>
      </c>
      <c r="AG1015" s="3" t="str">
        <f>_xlfn.IFNA(IF(VLOOKUP(A1015,$J$2:$M$200,4,0) &lt;&gt; 0, VLOOKUP(A1015,$J$2:$M$200,4,0), ""),"")</f>
        <v/>
      </c>
      <c r="AH1015" s="3" t="str">
        <f>_xlfn.IFNA(IF(VLOOKUP(B1015,$J$2:$M$200,4,0) &lt;&gt; 0, VLOOKUP(B1015,$J$2:$M$200,4,0), ""),"")</f>
        <v/>
      </c>
      <c r="AI1015" s="3" t="str">
        <f>IF(AND(AG1015&lt;&gt;"",AH1015&lt;&gt;"", AG1015&lt;&gt;AH1015),C1015,"")</f>
        <v/>
      </c>
      <c r="AJ1015" s="3" t="str">
        <f t="shared" si="136"/>
        <v/>
      </c>
      <c r="AU1015" s="3" t="str">
        <f t="shared" si="138"/>
        <v/>
      </c>
      <c r="AV1015" s="3" t="str">
        <f t="shared" si="137"/>
        <v/>
      </c>
    </row>
    <row r="1016" spans="5:48" x14ac:dyDescent="0.3">
      <c r="E1016" s="3">
        <v>0</v>
      </c>
      <c r="P1016" s="3" t="str">
        <f t="shared" si="131"/>
        <v/>
      </c>
      <c r="Q1016" s="3" t="str">
        <f t="shared" si="132"/>
        <v/>
      </c>
      <c r="R1016" s="3" t="str">
        <f t="shared" si="133"/>
        <v/>
      </c>
      <c r="S1016" s="3" t="str">
        <f t="shared" si="134"/>
        <v/>
      </c>
      <c r="V1016" s="3" t="str">
        <f t="shared" si="135"/>
        <v/>
      </c>
      <c r="AG1016" s="3" t="str">
        <f>_xlfn.IFNA(IF(VLOOKUP(A1016,$J$2:$M$200,4,0) &lt;&gt; 0, VLOOKUP(A1016,$J$2:$M$200,4,0), ""),"")</f>
        <v/>
      </c>
      <c r="AH1016" s="3" t="str">
        <f>_xlfn.IFNA(IF(VLOOKUP(B1016,$J$2:$M$200,4,0) &lt;&gt; 0, VLOOKUP(B1016,$J$2:$M$200,4,0), ""),"")</f>
        <v/>
      </c>
      <c r="AI1016" s="3" t="str">
        <f>IF(AND(AG1016&lt;&gt;"",AH1016&lt;&gt;"", AG1016&lt;&gt;AH1016),C1016,"")</f>
        <v/>
      </c>
      <c r="AJ1016" s="3" t="str">
        <f t="shared" si="136"/>
        <v/>
      </c>
      <c r="AU1016" s="3" t="str">
        <f t="shared" si="138"/>
        <v/>
      </c>
      <c r="AV1016" s="3" t="str">
        <f t="shared" si="137"/>
        <v/>
      </c>
    </row>
    <row r="1017" spans="5:48" x14ac:dyDescent="0.3">
      <c r="E1017" s="3">
        <v>0</v>
      </c>
      <c r="P1017" s="3" t="str">
        <f t="shared" si="131"/>
        <v/>
      </c>
      <c r="Q1017" s="3" t="str">
        <f t="shared" si="132"/>
        <v/>
      </c>
      <c r="R1017" s="3" t="str">
        <f t="shared" si="133"/>
        <v/>
      </c>
      <c r="S1017" s="3" t="str">
        <f t="shared" si="134"/>
        <v/>
      </c>
      <c r="V1017" s="3" t="str">
        <f t="shared" si="135"/>
        <v/>
      </c>
      <c r="AG1017" s="3" t="str">
        <f>_xlfn.IFNA(IF(VLOOKUP(A1017,$J$2:$M$200,4,0) &lt;&gt; 0, VLOOKUP(A1017,$J$2:$M$200,4,0), ""),"")</f>
        <v/>
      </c>
      <c r="AH1017" s="3" t="str">
        <f>_xlfn.IFNA(IF(VLOOKUP(B1017,$J$2:$M$200,4,0) &lt;&gt; 0, VLOOKUP(B1017,$J$2:$M$200,4,0), ""),"")</f>
        <v/>
      </c>
      <c r="AI1017" s="3" t="str">
        <f>IF(AND(AG1017&lt;&gt;"",AH1017&lt;&gt;"", AG1017&lt;&gt;AH1017),C1017,"")</f>
        <v/>
      </c>
      <c r="AJ1017" s="3" t="str">
        <f t="shared" si="136"/>
        <v/>
      </c>
      <c r="AU1017" s="3" t="str">
        <f t="shared" si="138"/>
        <v/>
      </c>
      <c r="AV1017" s="3" t="str">
        <f t="shared" si="137"/>
        <v/>
      </c>
    </row>
    <row r="1018" spans="5:48" x14ac:dyDescent="0.3">
      <c r="E1018" s="3">
        <v>0</v>
      </c>
      <c r="P1018" s="3" t="str">
        <f t="shared" si="131"/>
        <v/>
      </c>
      <c r="Q1018" s="3" t="str">
        <f t="shared" si="132"/>
        <v/>
      </c>
      <c r="R1018" s="3" t="str">
        <f t="shared" si="133"/>
        <v/>
      </c>
      <c r="S1018" s="3" t="str">
        <f t="shared" si="134"/>
        <v/>
      </c>
      <c r="V1018" s="3" t="str">
        <f t="shared" si="135"/>
        <v/>
      </c>
      <c r="AG1018" s="3" t="str">
        <f>_xlfn.IFNA(IF(VLOOKUP(A1018,$J$2:$M$200,4,0) &lt;&gt; 0, VLOOKUP(A1018,$J$2:$M$200,4,0), ""),"")</f>
        <v/>
      </c>
      <c r="AH1018" s="3" t="str">
        <f>_xlfn.IFNA(IF(VLOOKUP(B1018,$J$2:$M$200,4,0) &lt;&gt; 0, VLOOKUP(B1018,$J$2:$M$200,4,0), ""),"")</f>
        <v/>
      </c>
      <c r="AI1018" s="3" t="str">
        <f>IF(AND(AG1018&lt;&gt;"",AH1018&lt;&gt;"", AG1018&lt;&gt;AH1018),C1018,"")</f>
        <v/>
      </c>
      <c r="AJ1018" s="3" t="str">
        <f t="shared" si="136"/>
        <v/>
      </c>
      <c r="AU1018" s="3" t="str">
        <f t="shared" si="138"/>
        <v/>
      </c>
      <c r="AV1018" s="3" t="str">
        <f t="shared" si="137"/>
        <v/>
      </c>
    </row>
    <row r="1019" spans="5:48" x14ac:dyDescent="0.3">
      <c r="E1019" s="3">
        <v>0</v>
      </c>
      <c r="P1019" s="3" t="str">
        <f t="shared" si="131"/>
        <v/>
      </c>
      <c r="Q1019" s="3" t="str">
        <f t="shared" si="132"/>
        <v/>
      </c>
      <c r="R1019" s="3" t="str">
        <f t="shared" si="133"/>
        <v/>
      </c>
      <c r="S1019" s="3" t="str">
        <f t="shared" si="134"/>
        <v/>
      </c>
      <c r="V1019" s="3" t="str">
        <f t="shared" si="135"/>
        <v/>
      </c>
      <c r="AG1019" s="3" t="str">
        <f>_xlfn.IFNA(IF(VLOOKUP(A1019,$J$2:$M$200,4,0) &lt;&gt; 0, VLOOKUP(A1019,$J$2:$M$200,4,0), ""),"")</f>
        <v/>
      </c>
      <c r="AH1019" s="3" t="str">
        <f>_xlfn.IFNA(IF(VLOOKUP(B1019,$J$2:$M$200,4,0) &lt;&gt; 0, VLOOKUP(B1019,$J$2:$M$200,4,0), ""),"")</f>
        <v/>
      </c>
      <c r="AI1019" s="3" t="str">
        <f>IF(AND(AG1019&lt;&gt;"",AH1019&lt;&gt;"", AG1019&lt;&gt;AH1019),C1019,"")</f>
        <v/>
      </c>
      <c r="AJ1019" s="3" t="str">
        <f t="shared" si="136"/>
        <v/>
      </c>
      <c r="AU1019" s="3" t="str">
        <f t="shared" si="138"/>
        <v/>
      </c>
      <c r="AV1019" s="3" t="str">
        <f t="shared" si="137"/>
        <v/>
      </c>
    </row>
    <row r="1020" spans="5:48" x14ac:dyDescent="0.3">
      <c r="E1020" s="3">
        <v>0</v>
      </c>
      <c r="P1020" s="3" t="str">
        <f t="shared" si="131"/>
        <v/>
      </c>
      <c r="Q1020" s="3" t="str">
        <f t="shared" si="132"/>
        <v/>
      </c>
      <c r="R1020" s="3" t="str">
        <f t="shared" si="133"/>
        <v/>
      </c>
      <c r="S1020" s="3" t="str">
        <f t="shared" si="134"/>
        <v/>
      </c>
      <c r="V1020" s="3" t="str">
        <f t="shared" si="135"/>
        <v/>
      </c>
      <c r="AG1020" s="3" t="str">
        <f>_xlfn.IFNA(IF(VLOOKUP(A1020,$J$2:$M$200,4,0) &lt;&gt; 0, VLOOKUP(A1020,$J$2:$M$200,4,0), ""),"")</f>
        <v/>
      </c>
      <c r="AH1020" s="3" t="str">
        <f>_xlfn.IFNA(IF(VLOOKUP(B1020,$J$2:$M$200,4,0) &lt;&gt; 0, VLOOKUP(B1020,$J$2:$M$200,4,0), ""),"")</f>
        <v/>
      </c>
      <c r="AI1020" s="3" t="str">
        <f>IF(AND(AG1020&lt;&gt;"",AH1020&lt;&gt;"", AG1020&lt;&gt;AH1020),C1020,"")</f>
        <v/>
      </c>
      <c r="AJ1020" s="3" t="str">
        <f t="shared" si="136"/>
        <v/>
      </c>
      <c r="AU1020" s="3" t="str">
        <f t="shared" si="138"/>
        <v/>
      </c>
      <c r="AV1020" s="3" t="str">
        <f t="shared" si="137"/>
        <v/>
      </c>
    </row>
    <row r="1021" spans="5:48" x14ac:dyDescent="0.3">
      <c r="E1021" s="3">
        <v>0</v>
      </c>
      <c r="P1021" s="3" t="str">
        <f t="shared" si="131"/>
        <v/>
      </c>
      <c r="Q1021" s="3" t="str">
        <f t="shared" si="132"/>
        <v/>
      </c>
      <c r="R1021" s="3" t="str">
        <f t="shared" si="133"/>
        <v/>
      </c>
      <c r="S1021" s="3" t="str">
        <f t="shared" si="134"/>
        <v/>
      </c>
      <c r="V1021" s="3" t="str">
        <f t="shared" si="135"/>
        <v/>
      </c>
      <c r="AG1021" s="3" t="str">
        <f>_xlfn.IFNA(IF(VLOOKUP(A1021,$J$2:$M$200,4,0) &lt;&gt; 0, VLOOKUP(A1021,$J$2:$M$200,4,0), ""),"")</f>
        <v/>
      </c>
      <c r="AH1021" s="3" t="str">
        <f>_xlfn.IFNA(IF(VLOOKUP(B1021,$J$2:$M$200,4,0) &lt;&gt; 0, VLOOKUP(B1021,$J$2:$M$200,4,0), ""),"")</f>
        <v/>
      </c>
      <c r="AI1021" s="3" t="str">
        <f>IF(AND(AG1021&lt;&gt;"",AH1021&lt;&gt;"", AG1021&lt;&gt;AH1021),C1021,"")</f>
        <v/>
      </c>
      <c r="AJ1021" s="3" t="str">
        <f t="shared" si="136"/>
        <v/>
      </c>
      <c r="AU1021" s="3" t="str">
        <f t="shared" si="138"/>
        <v/>
      </c>
      <c r="AV1021" s="3" t="str">
        <f t="shared" si="137"/>
        <v/>
      </c>
    </row>
    <row r="1022" spans="5:48" x14ac:dyDescent="0.3">
      <c r="E1022" s="3">
        <v>0</v>
      </c>
      <c r="P1022" s="3" t="str">
        <f t="shared" si="131"/>
        <v/>
      </c>
      <c r="Q1022" s="3" t="str">
        <f t="shared" si="132"/>
        <v/>
      </c>
      <c r="R1022" s="3" t="str">
        <f t="shared" si="133"/>
        <v/>
      </c>
      <c r="S1022" s="3" t="str">
        <f t="shared" si="134"/>
        <v/>
      </c>
      <c r="V1022" s="3" t="str">
        <f t="shared" si="135"/>
        <v/>
      </c>
      <c r="AG1022" s="3" t="str">
        <f>_xlfn.IFNA(IF(VLOOKUP(A1022,$J$2:$M$200,4,0) &lt;&gt; 0, VLOOKUP(A1022,$J$2:$M$200,4,0), ""),"")</f>
        <v/>
      </c>
      <c r="AH1022" s="3" t="str">
        <f>_xlfn.IFNA(IF(VLOOKUP(B1022,$J$2:$M$200,4,0) &lt;&gt; 0, VLOOKUP(B1022,$J$2:$M$200,4,0), ""),"")</f>
        <v/>
      </c>
      <c r="AI1022" s="3" t="str">
        <f>IF(AND(AG1022&lt;&gt;"",AH1022&lt;&gt;"", AG1022&lt;&gt;AH1022),C1022,"")</f>
        <v/>
      </c>
      <c r="AJ1022" s="3" t="str">
        <f t="shared" si="136"/>
        <v/>
      </c>
      <c r="AU1022" s="3" t="str">
        <f t="shared" si="138"/>
        <v/>
      </c>
      <c r="AV1022" s="3" t="str">
        <f t="shared" si="137"/>
        <v/>
      </c>
    </row>
    <row r="1023" spans="5:48" x14ac:dyDescent="0.3">
      <c r="E1023" s="3">
        <v>0</v>
      </c>
      <c r="P1023" s="3" t="str">
        <f t="shared" si="131"/>
        <v/>
      </c>
      <c r="Q1023" s="3" t="str">
        <f t="shared" si="132"/>
        <v/>
      </c>
      <c r="R1023" s="3" t="str">
        <f t="shared" si="133"/>
        <v/>
      </c>
      <c r="S1023" s="3" t="str">
        <f t="shared" si="134"/>
        <v/>
      </c>
      <c r="V1023" s="3" t="str">
        <f t="shared" si="135"/>
        <v/>
      </c>
      <c r="AG1023" s="3" t="str">
        <f>_xlfn.IFNA(IF(VLOOKUP(A1023,$J$2:$M$200,4,0) &lt;&gt; 0, VLOOKUP(A1023,$J$2:$M$200,4,0), ""),"")</f>
        <v/>
      </c>
      <c r="AH1023" s="3" t="str">
        <f>_xlfn.IFNA(IF(VLOOKUP(B1023,$J$2:$M$200,4,0) &lt;&gt; 0, VLOOKUP(B1023,$J$2:$M$200,4,0), ""),"")</f>
        <v/>
      </c>
      <c r="AI1023" s="3" t="str">
        <f>IF(AND(AG1023&lt;&gt;"",AH1023&lt;&gt;"", AG1023&lt;&gt;AH1023),C1023,"")</f>
        <v/>
      </c>
      <c r="AJ1023" s="3" t="str">
        <f t="shared" si="136"/>
        <v/>
      </c>
      <c r="AU1023" s="3" t="str">
        <f t="shared" si="138"/>
        <v/>
      </c>
      <c r="AV1023" s="3" t="str">
        <f t="shared" si="137"/>
        <v/>
      </c>
    </row>
    <row r="1024" spans="5:48" x14ac:dyDescent="0.3">
      <c r="E1024" s="3">
        <v>0</v>
      </c>
      <c r="P1024" s="3" t="str">
        <f t="shared" si="131"/>
        <v/>
      </c>
      <c r="Q1024" s="3" t="str">
        <f t="shared" si="132"/>
        <v/>
      </c>
      <c r="R1024" s="3" t="str">
        <f t="shared" si="133"/>
        <v/>
      </c>
      <c r="S1024" s="3" t="str">
        <f t="shared" si="134"/>
        <v/>
      </c>
      <c r="V1024" s="3" t="str">
        <f t="shared" si="135"/>
        <v/>
      </c>
      <c r="AG1024" s="3" t="str">
        <f>_xlfn.IFNA(IF(VLOOKUP(A1024,$J$2:$M$200,4,0) &lt;&gt; 0, VLOOKUP(A1024,$J$2:$M$200,4,0), ""),"")</f>
        <v/>
      </c>
      <c r="AH1024" s="3" t="str">
        <f>_xlfn.IFNA(IF(VLOOKUP(B1024,$J$2:$M$200,4,0) &lt;&gt; 0, VLOOKUP(B1024,$J$2:$M$200,4,0), ""),"")</f>
        <v/>
      </c>
      <c r="AI1024" s="3" t="str">
        <f>IF(AND(AG1024&lt;&gt;"",AH1024&lt;&gt;"", AG1024&lt;&gt;AH1024),C1024,"")</f>
        <v/>
      </c>
      <c r="AJ1024" s="3" t="str">
        <f t="shared" si="136"/>
        <v/>
      </c>
      <c r="AU1024" s="3" t="str">
        <f t="shared" si="138"/>
        <v/>
      </c>
      <c r="AV1024" s="3" t="str">
        <f t="shared" si="137"/>
        <v/>
      </c>
    </row>
    <row r="1025" spans="5:48" x14ac:dyDescent="0.3">
      <c r="E1025" s="3">
        <v>0</v>
      </c>
      <c r="P1025" s="3" t="str">
        <f t="shared" si="131"/>
        <v/>
      </c>
      <c r="Q1025" s="3" t="str">
        <f t="shared" si="132"/>
        <v/>
      </c>
      <c r="R1025" s="3" t="str">
        <f t="shared" si="133"/>
        <v/>
      </c>
      <c r="S1025" s="3" t="str">
        <f t="shared" si="134"/>
        <v/>
      </c>
      <c r="V1025" s="3" t="str">
        <f t="shared" si="135"/>
        <v/>
      </c>
      <c r="AG1025" s="3" t="str">
        <f>_xlfn.IFNA(IF(VLOOKUP(A1025,$J$2:$M$200,4,0) &lt;&gt; 0, VLOOKUP(A1025,$J$2:$M$200,4,0), ""),"")</f>
        <v/>
      </c>
      <c r="AH1025" s="3" t="str">
        <f>_xlfn.IFNA(IF(VLOOKUP(B1025,$J$2:$M$200,4,0) &lt;&gt; 0, VLOOKUP(B1025,$J$2:$M$200,4,0), ""),"")</f>
        <v/>
      </c>
      <c r="AI1025" s="3" t="str">
        <f>IF(AND(AG1025&lt;&gt;"",AH1025&lt;&gt;"", AG1025&lt;&gt;AH1025),C1025,"")</f>
        <v/>
      </c>
      <c r="AJ1025" s="3" t="str">
        <f t="shared" si="136"/>
        <v/>
      </c>
      <c r="AU1025" s="3" t="str">
        <f t="shared" si="138"/>
        <v/>
      </c>
      <c r="AV1025" s="3" t="str">
        <f t="shared" si="137"/>
        <v/>
      </c>
    </row>
    <row r="1026" spans="5:48" x14ac:dyDescent="0.3">
      <c r="E1026" s="3">
        <v>0</v>
      </c>
      <c r="P1026" s="3" t="str">
        <f t="shared" ref="P1026:P1089" si="139">_xlfn.IFNA(IF(VLOOKUP(A1026,$J$2:$M$200,3,0) &lt;&gt; 0, VLOOKUP(A1026,$J$2:$M$200,3,0), ""),"")</f>
        <v/>
      </c>
      <c r="Q1026" s="3" t="str">
        <f t="shared" si="132"/>
        <v/>
      </c>
      <c r="R1026" s="3" t="str">
        <f t="shared" si="133"/>
        <v/>
      </c>
      <c r="S1026" s="3" t="str">
        <f t="shared" si="134"/>
        <v/>
      </c>
      <c r="V1026" s="3" t="str">
        <f t="shared" si="135"/>
        <v/>
      </c>
      <c r="AG1026" s="3" t="str">
        <f>_xlfn.IFNA(IF(VLOOKUP(A1026,$J$2:$M$200,4,0) &lt;&gt; 0, VLOOKUP(A1026,$J$2:$M$200,4,0), ""),"")</f>
        <v/>
      </c>
      <c r="AH1026" s="3" t="str">
        <f>_xlfn.IFNA(IF(VLOOKUP(B1026,$J$2:$M$200,4,0) &lt;&gt; 0, VLOOKUP(B1026,$J$2:$M$200,4,0), ""),"")</f>
        <v/>
      </c>
      <c r="AI1026" s="3" t="str">
        <f>IF(AND(AG1026&lt;&gt;"",AH1026&lt;&gt;"", AG1026&lt;&gt;AH1026),C1026,"")</f>
        <v/>
      </c>
      <c r="AJ1026" s="3" t="str">
        <f t="shared" si="136"/>
        <v/>
      </c>
      <c r="AU1026" s="3" t="str">
        <f t="shared" si="138"/>
        <v/>
      </c>
      <c r="AV1026" s="3" t="str">
        <f t="shared" si="137"/>
        <v/>
      </c>
    </row>
    <row r="1027" spans="5:48" x14ac:dyDescent="0.3">
      <c r="E1027" s="3">
        <v>0</v>
      </c>
      <c r="P1027" s="3" t="str">
        <f t="shared" si="139"/>
        <v/>
      </c>
      <c r="Q1027" s="3" t="str">
        <f t="shared" ref="Q1027:Q1090" si="140">_xlfn.IFNA(IF(VLOOKUP(B1027,$J$2:$M$200,3,0) &lt;&gt; 0, VLOOKUP(B1027,$J$2:$M$200,3,0), ""),"")</f>
        <v/>
      </c>
      <c r="R1027" s="3" t="str">
        <f t="shared" ref="R1027:R1090" si="141">IF(AND(P1027&lt;&gt;"",Q1027&lt;&gt;"", P1027&lt;&gt;Q1027),C1027,"")</f>
        <v/>
      </c>
      <c r="S1027" s="3" t="str">
        <f t="shared" ref="S1027:S1090" si="142">IF(R1027&lt;&gt;"",_xlfn.CONCAT(P1027," - ",Q1027),"")</f>
        <v/>
      </c>
      <c r="V1027" s="3" t="str">
        <f t="shared" ref="V1027:V1090" si="143">IF(U1027&lt;&gt;"",SUMIFS(R:R,S:S,U1027),"")</f>
        <v/>
      </c>
      <c r="AG1027" s="3" t="str">
        <f>_xlfn.IFNA(IF(VLOOKUP(A1027,$J$2:$M$200,4,0) &lt;&gt; 0, VLOOKUP(A1027,$J$2:$M$200,4,0), ""),"")</f>
        <v/>
      </c>
      <c r="AH1027" s="3" t="str">
        <f>_xlfn.IFNA(IF(VLOOKUP(B1027,$J$2:$M$200,4,0) &lt;&gt; 0, VLOOKUP(B1027,$J$2:$M$200,4,0), ""),"")</f>
        <v/>
      </c>
      <c r="AI1027" s="3" t="str">
        <f>IF(AND(AG1027&lt;&gt;"",AH1027&lt;&gt;"", AG1027&lt;&gt;AH1027),C1027,"")</f>
        <v/>
      </c>
      <c r="AJ1027" s="3" t="str">
        <f t="shared" ref="AJ1027:AJ1090" si="144">IF(AI1027&lt;&gt;"",_xlfn.CONCAT(AG1027," To ",AH1027),"")</f>
        <v/>
      </c>
      <c r="AU1027" s="3" t="str">
        <f t="shared" si="138"/>
        <v/>
      </c>
      <c r="AV1027" s="3" t="str">
        <f t="shared" ref="AV1027:AV1090" si="145">IF(AU1027&lt;&gt;"",_xlfn.CONCAT(AG1027," To ",AH1027),"")</f>
        <v/>
      </c>
    </row>
    <row r="1028" spans="5:48" x14ac:dyDescent="0.3">
      <c r="E1028" s="3">
        <v>0</v>
      </c>
      <c r="P1028" s="3" t="str">
        <f t="shared" si="139"/>
        <v/>
      </c>
      <c r="Q1028" s="3" t="str">
        <f t="shared" si="140"/>
        <v/>
      </c>
      <c r="R1028" s="3" t="str">
        <f t="shared" si="141"/>
        <v/>
      </c>
      <c r="S1028" s="3" t="str">
        <f t="shared" si="142"/>
        <v/>
      </c>
      <c r="V1028" s="3" t="str">
        <f t="shared" si="143"/>
        <v/>
      </c>
      <c r="AG1028" s="3" t="str">
        <f>_xlfn.IFNA(IF(VLOOKUP(A1028,$J$2:$M$200,4,0) &lt;&gt; 0, VLOOKUP(A1028,$J$2:$M$200,4,0), ""),"")</f>
        <v/>
      </c>
      <c r="AH1028" s="3" t="str">
        <f>_xlfn.IFNA(IF(VLOOKUP(B1028,$J$2:$M$200,4,0) &lt;&gt; 0, VLOOKUP(B1028,$J$2:$M$200,4,0), ""),"")</f>
        <v/>
      </c>
      <c r="AI1028" s="3" t="str">
        <f>IF(AND(AG1028&lt;&gt;"",AH1028&lt;&gt;"", AG1028&lt;&gt;AH1028),C1028,"")</f>
        <v/>
      </c>
      <c r="AJ1028" s="3" t="str">
        <f t="shared" si="144"/>
        <v/>
      </c>
      <c r="AU1028" s="3" t="str">
        <f t="shared" si="138"/>
        <v/>
      </c>
      <c r="AV1028" s="3" t="str">
        <f t="shared" si="145"/>
        <v/>
      </c>
    </row>
    <row r="1029" spans="5:48" x14ac:dyDescent="0.3">
      <c r="E1029" s="3">
        <v>0</v>
      </c>
      <c r="P1029" s="3" t="str">
        <f t="shared" si="139"/>
        <v/>
      </c>
      <c r="Q1029" s="3" t="str">
        <f t="shared" si="140"/>
        <v/>
      </c>
      <c r="R1029" s="3" t="str">
        <f t="shared" si="141"/>
        <v/>
      </c>
      <c r="S1029" s="3" t="str">
        <f t="shared" si="142"/>
        <v/>
      </c>
      <c r="V1029" s="3" t="str">
        <f t="shared" si="143"/>
        <v/>
      </c>
      <c r="AG1029" s="3" t="str">
        <f>_xlfn.IFNA(IF(VLOOKUP(A1029,$J$2:$M$200,4,0) &lt;&gt; 0, VLOOKUP(A1029,$J$2:$M$200,4,0), ""),"")</f>
        <v/>
      </c>
      <c r="AH1029" s="3" t="str">
        <f>_xlfn.IFNA(IF(VLOOKUP(B1029,$J$2:$M$200,4,0) &lt;&gt; 0, VLOOKUP(B1029,$J$2:$M$200,4,0), ""),"")</f>
        <v/>
      </c>
      <c r="AI1029" s="3" t="str">
        <f>IF(AND(AG1029&lt;&gt;"",AH1029&lt;&gt;"", AG1029&lt;&gt;AH1029),C1029,"")</f>
        <v/>
      </c>
      <c r="AJ1029" s="3" t="str">
        <f t="shared" si="144"/>
        <v/>
      </c>
      <c r="AU1029" s="3" t="str">
        <f t="shared" si="138"/>
        <v/>
      </c>
      <c r="AV1029" s="3" t="str">
        <f t="shared" si="145"/>
        <v/>
      </c>
    </row>
    <row r="1030" spans="5:48" x14ac:dyDescent="0.3">
      <c r="E1030" s="3">
        <v>0</v>
      </c>
      <c r="P1030" s="3" t="str">
        <f t="shared" si="139"/>
        <v/>
      </c>
      <c r="Q1030" s="3" t="str">
        <f t="shared" si="140"/>
        <v/>
      </c>
      <c r="R1030" s="3" t="str">
        <f t="shared" si="141"/>
        <v/>
      </c>
      <c r="S1030" s="3" t="str">
        <f t="shared" si="142"/>
        <v/>
      </c>
      <c r="V1030" s="3" t="str">
        <f t="shared" si="143"/>
        <v/>
      </c>
      <c r="AG1030" s="3" t="str">
        <f>_xlfn.IFNA(IF(VLOOKUP(A1030,$J$2:$M$200,4,0) &lt;&gt; 0, VLOOKUP(A1030,$J$2:$M$200,4,0), ""),"")</f>
        <v/>
      </c>
      <c r="AH1030" s="3" t="str">
        <f>_xlfn.IFNA(IF(VLOOKUP(B1030,$J$2:$M$200,4,0) &lt;&gt; 0, VLOOKUP(B1030,$J$2:$M$200,4,0), ""),"")</f>
        <v/>
      </c>
      <c r="AI1030" s="3" t="str">
        <f>IF(AND(AG1030&lt;&gt;"",AH1030&lt;&gt;"", AG1030&lt;&gt;AH1030),C1030,"")</f>
        <v/>
      </c>
      <c r="AJ1030" s="3" t="str">
        <f t="shared" si="144"/>
        <v/>
      </c>
      <c r="AU1030" s="3" t="str">
        <f t="shared" si="138"/>
        <v/>
      </c>
      <c r="AV1030" s="3" t="str">
        <f t="shared" si="145"/>
        <v/>
      </c>
    </row>
    <row r="1031" spans="5:48" x14ac:dyDescent="0.3">
      <c r="E1031" s="3">
        <v>0</v>
      </c>
      <c r="P1031" s="3" t="str">
        <f t="shared" si="139"/>
        <v/>
      </c>
      <c r="Q1031" s="3" t="str">
        <f t="shared" si="140"/>
        <v/>
      </c>
      <c r="R1031" s="3" t="str">
        <f t="shared" si="141"/>
        <v/>
      </c>
      <c r="S1031" s="3" t="str">
        <f t="shared" si="142"/>
        <v/>
      </c>
      <c r="V1031" s="3" t="str">
        <f t="shared" si="143"/>
        <v/>
      </c>
      <c r="AG1031" s="3" t="str">
        <f>_xlfn.IFNA(IF(VLOOKUP(A1031,$J$2:$M$200,4,0) &lt;&gt; 0, VLOOKUP(A1031,$J$2:$M$200,4,0), ""),"")</f>
        <v/>
      </c>
      <c r="AH1031" s="3" t="str">
        <f>_xlfn.IFNA(IF(VLOOKUP(B1031,$J$2:$M$200,4,0) &lt;&gt; 0, VLOOKUP(B1031,$J$2:$M$200,4,0), ""),"")</f>
        <v/>
      </c>
      <c r="AI1031" s="3" t="str">
        <f>IF(AND(AG1031&lt;&gt;"",AH1031&lt;&gt;"", AG1031&lt;&gt;AH1031),C1031,"")</f>
        <v/>
      </c>
      <c r="AJ1031" s="3" t="str">
        <f t="shared" si="144"/>
        <v/>
      </c>
      <c r="AU1031" s="3" t="str">
        <f t="shared" si="138"/>
        <v/>
      </c>
      <c r="AV1031" s="3" t="str">
        <f t="shared" si="145"/>
        <v/>
      </c>
    </row>
    <row r="1032" spans="5:48" x14ac:dyDescent="0.3">
      <c r="E1032" s="3">
        <v>0</v>
      </c>
      <c r="P1032" s="3" t="str">
        <f t="shared" si="139"/>
        <v/>
      </c>
      <c r="Q1032" s="3" t="str">
        <f t="shared" si="140"/>
        <v/>
      </c>
      <c r="R1032" s="3" t="str">
        <f t="shared" si="141"/>
        <v/>
      </c>
      <c r="S1032" s="3" t="str">
        <f t="shared" si="142"/>
        <v/>
      </c>
      <c r="V1032" s="3" t="str">
        <f t="shared" si="143"/>
        <v/>
      </c>
      <c r="AG1032" s="3" t="str">
        <f>_xlfn.IFNA(IF(VLOOKUP(A1032,$J$2:$M$200,4,0) &lt;&gt; 0, VLOOKUP(A1032,$J$2:$M$200,4,0), ""),"")</f>
        <v/>
      </c>
      <c r="AH1032" s="3" t="str">
        <f>_xlfn.IFNA(IF(VLOOKUP(B1032,$J$2:$M$200,4,0) &lt;&gt; 0, VLOOKUP(B1032,$J$2:$M$200,4,0), ""),"")</f>
        <v/>
      </c>
      <c r="AI1032" s="3" t="str">
        <f>IF(AND(AG1032&lt;&gt;"",AH1032&lt;&gt;"", AG1032&lt;&gt;AH1032),C1032,"")</f>
        <v/>
      </c>
      <c r="AJ1032" s="3" t="str">
        <f t="shared" si="144"/>
        <v/>
      </c>
      <c r="AU1032" s="3" t="str">
        <f t="shared" si="138"/>
        <v/>
      </c>
      <c r="AV1032" s="3" t="str">
        <f t="shared" si="145"/>
        <v/>
      </c>
    </row>
    <row r="1033" spans="5:48" x14ac:dyDescent="0.3">
      <c r="E1033" s="3">
        <v>0</v>
      </c>
      <c r="P1033" s="3" t="str">
        <f t="shared" si="139"/>
        <v/>
      </c>
      <c r="Q1033" s="3" t="str">
        <f t="shared" si="140"/>
        <v/>
      </c>
      <c r="R1033" s="3" t="str">
        <f t="shared" si="141"/>
        <v/>
      </c>
      <c r="S1033" s="3" t="str">
        <f t="shared" si="142"/>
        <v/>
      </c>
      <c r="V1033" s="3" t="str">
        <f t="shared" si="143"/>
        <v/>
      </c>
      <c r="AG1033" s="3" t="str">
        <f>_xlfn.IFNA(IF(VLOOKUP(A1033,$J$2:$M$200,4,0) &lt;&gt; 0, VLOOKUP(A1033,$J$2:$M$200,4,0), ""),"")</f>
        <v/>
      </c>
      <c r="AH1033" s="3" t="str">
        <f>_xlfn.IFNA(IF(VLOOKUP(B1033,$J$2:$M$200,4,0) &lt;&gt; 0, VLOOKUP(B1033,$J$2:$M$200,4,0), ""),"")</f>
        <v/>
      </c>
      <c r="AI1033" s="3" t="str">
        <f>IF(AND(AG1033&lt;&gt;"",AH1033&lt;&gt;"", AG1033&lt;&gt;AH1033),C1033,"")</f>
        <v/>
      </c>
      <c r="AJ1033" s="3" t="str">
        <f t="shared" si="144"/>
        <v/>
      </c>
      <c r="AU1033" s="3" t="str">
        <f t="shared" si="138"/>
        <v/>
      </c>
      <c r="AV1033" s="3" t="str">
        <f t="shared" si="145"/>
        <v/>
      </c>
    </row>
    <row r="1034" spans="5:48" x14ac:dyDescent="0.3">
      <c r="E1034" s="3">
        <v>0</v>
      </c>
      <c r="P1034" s="3" t="str">
        <f t="shared" si="139"/>
        <v/>
      </c>
      <c r="Q1034" s="3" t="str">
        <f t="shared" si="140"/>
        <v/>
      </c>
      <c r="R1034" s="3" t="str">
        <f t="shared" si="141"/>
        <v/>
      </c>
      <c r="S1034" s="3" t="str">
        <f t="shared" si="142"/>
        <v/>
      </c>
      <c r="V1034" s="3" t="str">
        <f t="shared" si="143"/>
        <v/>
      </c>
      <c r="AG1034" s="3" t="str">
        <f>_xlfn.IFNA(IF(VLOOKUP(A1034,$J$2:$M$200,4,0) &lt;&gt; 0, VLOOKUP(A1034,$J$2:$M$200,4,0), ""),"")</f>
        <v/>
      </c>
      <c r="AH1034" s="3" t="str">
        <f>_xlfn.IFNA(IF(VLOOKUP(B1034,$J$2:$M$200,4,0) &lt;&gt; 0, VLOOKUP(B1034,$J$2:$M$200,4,0), ""),"")</f>
        <v/>
      </c>
      <c r="AI1034" s="3" t="str">
        <f>IF(AND(AG1034&lt;&gt;"",AH1034&lt;&gt;"", AG1034&lt;&gt;AH1034),C1034,"")</f>
        <v/>
      </c>
      <c r="AJ1034" s="3" t="str">
        <f t="shared" si="144"/>
        <v/>
      </c>
      <c r="AU1034" s="3" t="str">
        <f t="shared" si="138"/>
        <v/>
      </c>
      <c r="AV1034" s="3" t="str">
        <f t="shared" si="145"/>
        <v/>
      </c>
    </row>
    <row r="1035" spans="5:48" x14ac:dyDescent="0.3">
      <c r="E1035" s="3">
        <v>0</v>
      </c>
      <c r="P1035" s="3" t="str">
        <f t="shared" si="139"/>
        <v/>
      </c>
      <c r="Q1035" s="3" t="str">
        <f t="shared" si="140"/>
        <v/>
      </c>
      <c r="R1035" s="3" t="str">
        <f t="shared" si="141"/>
        <v/>
      </c>
      <c r="S1035" s="3" t="str">
        <f t="shared" si="142"/>
        <v/>
      </c>
      <c r="V1035" s="3" t="str">
        <f t="shared" si="143"/>
        <v/>
      </c>
      <c r="AG1035" s="3" t="str">
        <f>_xlfn.IFNA(IF(VLOOKUP(A1035,$J$2:$M$200,4,0) &lt;&gt; 0, VLOOKUP(A1035,$J$2:$M$200,4,0), ""),"")</f>
        <v/>
      </c>
      <c r="AH1035" s="3" t="str">
        <f>_xlfn.IFNA(IF(VLOOKUP(B1035,$J$2:$M$200,4,0) &lt;&gt; 0, VLOOKUP(B1035,$J$2:$M$200,4,0), ""),"")</f>
        <v/>
      </c>
      <c r="AI1035" s="3" t="str">
        <f>IF(AND(AG1035&lt;&gt;"",AH1035&lt;&gt;"", AG1035&lt;&gt;AH1035),C1035,"")</f>
        <v/>
      </c>
      <c r="AJ1035" s="3" t="str">
        <f t="shared" si="144"/>
        <v/>
      </c>
      <c r="AU1035" s="3" t="str">
        <f t="shared" si="138"/>
        <v/>
      </c>
      <c r="AV1035" s="3" t="str">
        <f t="shared" si="145"/>
        <v/>
      </c>
    </row>
    <row r="1036" spans="5:48" x14ac:dyDescent="0.3">
      <c r="E1036" s="3">
        <v>0</v>
      </c>
      <c r="P1036" s="3" t="str">
        <f t="shared" si="139"/>
        <v/>
      </c>
      <c r="Q1036" s="3" t="str">
        <f t="shared" si="140"/>
        <v/>
      </c>
      <c r="R1036" s="3" t="str">
        <f t="shared" si="141"/>
        <v/>
      </c>
      <c r="S1036" s="3" t="str">
        <f t="shared" si="142"/>
        <v/>
      </c>
      <c r="V1036" s="3" t="str">
        <f t="shared" si="143"/>
        <v/>
      </c>
      <c r="AG1036" s="3" t="str">
        <f>_xlfn.IFNA(IF(VLOOKUP(A1036,$J$2:$M$200,4,0) &lt;&gt; 0, VLOOKUP(A1036,$J$2:$M$200,4,0), ""),"")</f>
        <v/>
      </c>
      <c r="AH1036" s="3" t="str">
        <f>_xlfn.IFNA(IF(VLOOKUP(B1036,$J$2:$M$200,4,0) &lt;&gt; 0, VLOOKUP(B1036,$J$2:$M$200,4,0), ""),"")</f>
        <v/>
      </c>
      <c r="AI1036" s="3" t="str">
        <f>IF(AND(AG1036&lt;&gt;"",AH1036&lt;&gt;"", AG1036&lt;&gt;AH1036),C1036,"")</f>
        <v/>
      </c>
      <c r="AJ1036" s="3" t="str">
        <f t="shared" si="144"/>
        <v/>
      </c>
      <c r="AU1036" s="3" t="str">
        <f t="shared" si="138"/>
        <v/>
      </c>
      <c r="AV1036" s="3" t="str">
        <f t="shared" si="145"/>
        <v/>
      </c>
    </row>
    <row r="1037" spans="5:48" x14ac:dyDescent="0.3">
      <c r="E1037" s="3">
        <v>0</v>
      </c>
      <c r="P1037" s="3" t="str">
        <f t="shared" si="139"/>
        <v/>
      </c>
      <c r="Q1037" s="3" t="str">
        <f t="shared" si="140"/>
        <v/>
      </c>
      <c r="R1037" s="3" t="str">
        <f t="shared" si="141"/>
        <v/>
      </c>
      <c r="S1037" s="3" t="str">
        <f t="shared" si="142"/>
        <v/>
      </c>
      <c r="V1037" s="3" t="str">
        <f t="shared" si="143"/>
        <v/>
      </c>
      <c r="AG1037" s="3" t="str">
        <f>_xlfn.IFNA(IF(VLOOKUP(A1037,$J$2:$M$200,4,0) &lt;&gt; 0, VLOOKUP(A1037,$J$2:$M$200,4,0), ""),"")</f>
        <v/>
      </c>
      <c r="AH1037" s="3" t="str">
        <f>_xlfn.IFNA(IF(VLOOKUP(B1037,$J$2:$M$200,4,0) &lt;&gt; 0, VLOOKUP(B1037,$J$2:$M$200,4,0), ""),"")</f>
        <v/>
      </c>
      <c r="AI1037" s="3" t="str">
        <f>IF(AND(AG1037&lt;&gt;"",AH1037&lt;&gt;"", AG1037&lt;&gt;AH1037),C1037,"")</f>
        <v/>
      </c>
      <c r="AJ1037" s="3" t="str">
        <f t="shared" si="144"/>
        <v/>
      </c>
      <c r="AU1037" s="3" t="str">
        <f t="shared" si="138"/>
        <v/>
      </c>
      <c r="AV1037" s="3" t="str">
        <f t="shared" si="145"/>
        <v/>
      </c>
    </row>
    <row r="1038" spans="5:48" x14ac:dyDescent="0.3">
      <c r="E1038" s="3">
        <v>0</v>
      </c>
      <c r="P1038" s="3" t="str">
        <f t="shared" si="139"/>
        <v/>
      </c>
      <c r="Q1038" s="3" t="str">
        <f t="shared" si="140"/>
        <v/>
      </c>
      <c r="R1038" s="3" t="str">
        <f t="shared" si="141"/>
        <v/>
      </c>
      <c r="S1038" s="3" t="str">
        <f t="shared" si="142"/>
        <v/>
      </c>
      <c r="V1038" s="3" t="str">
        <f t="shared" si="143"/>
        <v/>
      </c>
      <c r="AG1038" s="3" t="str">
        <f>_xlfn.IFNA(IF(VLOOKUP(A1038,$J$2:$M$200,4,0) &lt;&gt; 0, VLOOKUP(A1038,$J$2:$M$200,4,0), ""),"")</f>
        <v/>
      </c>
      <c r="AH1038" s="3" t="str">
        <f>_xlfn.IFNA(IF(VLOOKUP(B1038,$J$2:$M$200,4,0) &lt;&gt; 0, VLOOKUP(B1038,$J$2:$M$200,4,0), ""),"")</f>
        <v/>
      </c>
      <c r="AI1038" s="3" t="str">
        <f>IF(AND(AG1038&lt;&gt;"",AH1038&lt;&gt;"", AG1038&lt;&gt;AH1038),C1038,"")</f>
        <v/>
      </c>
      <c r="AJ1038" s="3" t="str">
        <f t="shared" si="144"/>
        <v/>
      </c>
      <c r="AU1038" s="3" t="str">
        <f t="shared" si="138"/>
        <v/>
      </c>
      <c r="AV1038" s="3" t="str">
        <f t="shared" si="145"/>
        <v/>
      </c>
    </row>
    <row r="1039" spans="5:48" x14ac:dyDescent="0.3">
      <c r="E1039" s="3">
        <v>0</v>
      </c>
      <c r="P1039" s="3" t="str">
        <f t="shared" si="139"/>
        <v/>
      </c>
      <c r="Q1039" s="3" t="str">
        <f t="shared" si="140"/>
        <v/>
      </c>
      <c r="R1039" s="3" t="str">
        <f t="shared" si="141"/>
        <v/>
      </c>
      <c r="S1039" s="3" t="str">
        <f t="shared" si="142"/>
        <v/>
      </c>
      <c r="V1039" s="3" t="str">
        <f t="shared" si="143"/>
        <v/>
      </c>
      <c r="AG1039" s="3" t="str">
        <f>_xlfn.IFNA(IF(VLOOKUP(A1039,$J$2:$M$200,4,0) &lt;&gt; 0, VLOOKUP(A1039,$J$2:$M$200,4,0), ""),"")</f>
        <v/>
      </c>
      <c r="AH1039" s="3" t="str">
        <f>_xlfn.IFNA(IF(VLOOKUP(B1039,$J$2:$M$200,4,0) &lt;&gt; 0, VLOOKUP(B1039,$J$2:$M$200,4,0), ""),"")</f>
        <v/>
      </c>
      <c r="AI1039" s="3" t="str">
        <f>IF(AND(AG1039&lt;&gt;"",AH1039&lt;&gt;"", AG1039&lt;&gt;AH1039),C1039,"")</f>
        <v/>
      </c>
      <c r="AJ1039" s="3" t="str">
        <f t="shared" si="144"/>
        <v/>
      </c>
      <c r="AU1039" s="3" t="str">
        <f t="shared" si="138"/>
        <v/>
      </c>
      <c r="AV1039" s="3" t="str">
        <f t="shared" si="145"/>
        <v/>
      </c>
    </row>
    <row r="1040" spans="5:48" x14ac:dyDescent="0.3">
      <c r="E1040" s="3">
        <v>0</v>
      </c>
      <c r="P1040" s="3" t="str">
        <f t="shared" si="139"/>
        <v/>
      </c>
      <c r="Q1040" s="3" t="str">
        <f t="shared" si="140"/>
        <v/>
      </c>
      <c r="R1040" s="3" t="str">
        <f t="shared" si="141"/>
        <v/>
      </c>
      <c r="S1040" s="3" t="str">
        <f t="shared" si="142"/>
        <v/>
      </c>
      <c r="V1040" s="3" t="str">
        <f t="shared" si="143"/>
        <v/>
      </c>
      <c r="AG1040" s="3" t="str">
        <f>_xlfn.IFNA(IF(VLOOKUP(A1040,$J$2:$M$200,4,0) &lt;&gt; 0, VLOOKUP(A1040,$J$2:$M$200,4,0), ""),"")</f>
        <v/>
      </c>
      <c r="AH1040" s="3" t="str">
        <f>_xlfn.IFNA(IF(VLOOKUP(B1040,$J$2:$M$200,4,0) &lt;&gt; 0, VLOOKUP(B1040,$J$2:$M$200,4,0), ""),"")</f>
        <v/>
      </c>
      <c r="AI1040" s="3" t="str">
        <f>IF(AND(AG1040&lt;&gt;"",AH1040&lt;&gt;"", AG1040&lt;&gt;AH1040),C1040,"")</f>
        <v/>
      </c>
      <c r="AJ1040" s="3" t="str">
        <f t="shared" si="144"/>
        <v/>
      </c>
      <c r="AU1040" s="3" t="str">
        <f t="shared" si="138"/>
        <v/>
      </c>
      <c r="AV1040" s="3" t="str">
        <f t="shared" si="145"/>
        <v/>
      </c>
    </row>
    <row r="1041" spans="5:48" x14ac:dyDescent="0.3">
      <c r="E1041" s="3">
        <v>0</v>
      </c>
      <c r="P1041" s="3" t="str">
        <f t="shared" si="139"/>
        <v/>
      </c>
      <c r="Q1041" s="3" t="str">
        <f t="shared" si="140"/>
        <v/>
      </c>
      <c r="R1041" s="3" t="str">
        <f t="shared" si="141"/>
        <v/>
      </c>
      <c r="S1041" s="3" t="str">
        <f t="shared" si="142"/>
        <v/>
      </c>
      <c r="V1041" s="3" t="str">
        <f t="shared" si="143"/>
        <v/>
      </c>
      <c r="AG1041" s="3" t="str">
        <f>_xlfn.IFNA(IF(VLOOKUP(A1041,$J$2:$M$200,4,0) &lt;&gt; 0, VLOOKUP(A1041,$J$2:$M$200,4,0), ""),"")</f>
        <v/>
      </c>
      <c r="AH1041" s="3" t="str">
        <f>_xlfn.IFNA(IF(VLOOKUP(B1041,$J$2:$M$200,4,0) &lt;&gt; 0, VLOOKUP(B1041,$J$2:$M$200,4,0), ""),"")</f>
        <v/>
      </c>
      <c r="AI1041" s="3" t="str">
        <f>IF(AND(AG1041&lt;&gt;"",AH1041&lt;&gt;"", AG1041&lt;&gt;AH1041),C1041,"")</f>
        <v/>
      </c>
      <c r="AJ1041" s="3" t="str">
        <f t="shared" si="144"/>
        <v/>
      </c>
      <c r="AU1041" s="3" t="str">
        <f t="shared" si="138"/>
        <v/>
      </c>
      <c r="AV1041" s="3" t="str">
        <f t="shared" si="145"/>
        <v/>
      </c>
    </row>
    <row r="1042" spans="5:48" x14ac:dyDescent="0.3">
      <c r="E1042" s="3">
        <v>0</v>
      </c>
      <c r="P1042" s="3" t="str">
        <f t="shared" si="139"/>
        <v/>
      </c>
      <c r="Q1042" s="3" t="str">
        <f t="shared" si="140"/>
        <v/>
      </c>
      <c r="R1042" s="3" t="str">
        <f t="shared" si="141"/>
        <v/>
      </c>
      <c r="S1042" s="3" t="str">
        <f t="shared" si="142"/>
        <v/>
      </c>
      <c r="V1042" s="3" t="str">
        <f t="shared" si="143"/>
        <v/>
      </c>
      <c r="AG1042" s="3" t="str">
        <f>_xlfn.IFNA(IF(VLOOKUP(A1042,$J$2:$M$200,4,0) &lt;&gt; 0, VLOOKUP(A1042,$J$2:$M$200,4,0), ""),"")</f>
        <v/>
      </c>
      <c r="AH1042" s="3" t="str">
        <f>_xlfn.IFNA(IF(VLOOKUP(B1042,$J$2:$M$200,4,0) &lt;&gt; 0, VLOOKUP(B1042,$J$2:$M$200,4,0), ""),"")</f>
        <v/>
      </c>
      <c r="AI1042" s="3" t="str">
        <f>IF(AND(AG1042&lt;&gt;"",AH1042&lt;&gt;"", AG1042&lt;&gt;AH1042),C1042,"")</f>
        <v/>
      </c>
      <c r="AJ1042" s="3" t="str">
        <f t="shared" si="144"/>
        <v/>
      </c>
      <c r="AU1042" s="3" t="str">
        <f t="shared" si="138"/>
        <v/>
      </c>
      <c r="AV1042" s="3" t="str">
        <f t="shared" si="145"/>
        <v/>
      </c>
    </row>
    <row r="1043" spans="5:48" x14ac:dyDescent="0.3">
      <c r="E1043" s="3">
        <v>0</v>
      </c>
      <c r="P1043" s="3" t="str">
        <f t="shared" si="139"/>
        <v/>
      </c>
      <c r="Q1043" s="3" t="str">
        <f t="shared" si="140"/>
        <v/>
      </c>
      <c r="R1043" s="3" t="str">
        <f t="shared" si="141"/>
        <v/>
      </c>
      <c r="S1043" s="3" t="str">
        <f t="shared" si="142"/>
        <v/>
      </c>
      <c r="V1043" s="3" t="str">
        <f t="shared" si="143"/>
        <v/>
      </c>
      <c r="AG1043" s="3" t="str">
        <f>_xlfn.IFNA(IF(VLOOKUP(A1043,$J$2:$M$200,4,0) &lt;&gt; 0, VLOOKUP(A1043,$J$2:$M$200,4,0), ""),"")</f>
        <v/>
      </c>
      <c r="AH1043" s="3" t="str">
        <f>_xlfn.IFNA(IF(VLOOKUP(B1043,$J$2:$M$200,4,0) &lt;&gt; 0, VLOOKUP(B1043,$J$2:$M$200,4,0), ""),"")</f>
        <v/>
      </c>
      <c r="AI1043" s="3" t="str">
        <f>IF(AND(AG1043&lt;&gt;"",AH1043&lt;&gt;"", AG1043&lt;&gt;AH1043),C1043,"")</f>
        <v/>
      </c>
      <c r="AJ1043" s="3" t="str">
        <f t="shared" si="144"/>
        <v/>
      </c>
      <c r="AU1043" s="3" t="str">
        <f t="shared" si="138"/>
        <v/>
      </c>
      <c r="AV1043" s="3" t="str">
        <f t="shared" si="145"/>
        <v/>
      </c>
    </row>
    <row r="1044" spans="5:48" x14ac:dyDescent="0.3">
      <c r="E1044" s="3">
        <v>0</v>
      </c>
      <c r="P1044" s="3" t="str">
        <f t="shared" si="139"/>
        <v/>
      </c>
      <c r="Q1044" s="3" t="str">
        <f t="shared" si="140"/>
        <v/>
      </c>
      <c r="R1044" s="3" t="str">
        <f t="shared" si="141"/>
        <v/>
      </c>
      <c r="S1044" s="3" t="str">
        <f t="shared" si="142"/>
        <v/>
      </c>
      <c r="V1044" s="3" t="str">
        <f t="shared" si="143"/>
        <v/>
      </c>
      <c r="AG1044" s="3" t="str">
        <f>_xlfn.IFNA(IF(VLOOKUP(A1044,$J$2:$M$200,4,0) &lt;&gt; 0, VLOOKUP(A1044,$J$2:$M$200,4,0), ""),"")</f>
        <v/>
      </c>
      <c r="AH1044" s="3" t="str">
        <f>_xlfn.IFNA(IF(VLOOKUP(B1044,$J$2:$M$200,4,0) &lt;&gt; 0, VLOOKUP(B1044,$J$2:$M$200,4,0), ""),"")</f>
        <v/>
      </c>
      <c r="AI1044" s="3" t="str">
        <f>IF(AND(AG1044&lt;&gt;"",AH1044&lt;&gt;"", AG1044&lt;&gt;AH1044),C1044,"")</f>
        <v/>
      </c>
      <c r="AJ1044" s="3" t="str">
        <f t="shared" si="144"/>
        <v/>
      </c>
      <c r="AU1044" s="3" t="str">
        <f t="shared" ref="AU1044:AU1107" si="146">IF(AND(AG1044&lt;&gt;"",AH1044&lt;&gt;"", AG1044=AH1044),C1044,"")</f>
        <v/>
      </c>
      <c r="AV1044" s="3" t="str">
        <f t="shared" si="145"/>
        <v/>
      </c>
    </row>
    <row r="1045" spans="5:48" x14ac:dyDescent="0.3">
      <c r="E1045" s="3">
        <v>0</v>
      </c>
      <c r="P1045" s="3" t="str">
        <f t="shared" si="139"/>
        <v/>
      </c>
      <c r="Q1045" s="3" t="str">
        <f t="shared" si="140"/>
        <v/>
      </c>
      <c r="R1045" s="3" t="str">
        <f t="shared" si="141"/>
        <v/>
      </c>
      <c r="S1045" s="3" t="str">
        <f t="shared" si="142"/>
        <v/>
      </c>
      <c r="V1045" s="3" t="str">
        <f t="shared" si="143"/>
        <v/>
      </c>
      <c r="AG1045" s="3" t="str">
        <f>_xlfn.IFNA(IF(VLOOKUP(A1045,$J$2:$M$200,4,0) &lt;&gt; 0, VLOOKUP(A1045,$J$2:$M$200,4,0), ""),"")</f>
        <v/>
      </c>
      <c r="AH1045" s="3" t="str">
        <f>_xlfn.IFNA(IF(VLOOKUP(B1045,$J$2:$M$200,4,0) &lt;&gt; 0, VLOOKUP(B1045,$J$2:$M$200,4,0), ""),"")</f>
        <v/>
      </c>
      <c r="AI1045" s="3" t="str">
        <f>IF(AND(AG1045&lt;&gt;"",AH1045&lt;&gt;"", AG1045&lt;&gt;AH1045),C1045,"")</f>
        <v/>
      </c>
      <c r="AJ1045" s="3" t="str">
        <f t="shared" si="144"/>
        <v/>
      </c>
      <c r="AU1045" s="3" t="str">
        <f t="shared" si="146"/>
        <v/>
      </c>
      <c r="AV1045" s="3" t="str">
        <f t="shared" si="145"/>
        <v/>
      </c>
    </row>
    <row r="1046" spans="5:48" x14ac:dyDescent="0.3">
      <c r="E1046" s="3">
        <v>0</v>
      </c>
      <c r="P1046" s="3" t="str">
        <f t="shared" si="139"/>
        <v/>
      </c>
      <c r="Q1046" s="3" t="str">
        <f t="shared" si="140"/>
        <v/>
      </c>
      <c r="R1046" s="3" t="str">
        <f t="shared" si="141"/>
        <v/>
      </c>
      <c r="S1046" s="3" t="str">
        <f t="shared" si="142"/>
        <v/>
      </c>
      <c r="V1046" s="3" t="str">
        <f t="shared" si="143"/>
        <v/>
      </c>
      <c r="AG1046" s="3" t="str">
        <f>_xlfn.IFNA(IF(VLOOKUP(A1046,$J$2:$M$200,4,0) &lt;&gt; 0, VLOOKUP(A1046,$J$2:$M$200,4,0), ""),"")</f>
        <v/>
      </c>
      <c r="AH1046" s="3" t="str">
        <f>_xlfn.IFNA(IF(VLOOKUP(B1046,$J$2:$M$200,4,0) &lt;&gt; 0, VLOOKUP(B1046,$J$2:$M$200,4,0), ""),"")</f>
        <v/>
      </c>
      <c r="AI1046" s="3" t="str">
        <f>IF(AND(AG1046&lt;&gt;"",AH1046&lt;&gt;"", AG1046&lt;&gt;AH1046),C1046,"")</f>
        <v/>
      </c>
      <c r="AJ1046" s="3" t="str">
        <f t="shared" si="144"/>
        <v/>
      </c>
      <c r="AU1046" s="3" t="str">
        <f t="shared" si="146"/>
        <v/>
      </c>
      <c r="AV1046" s="3" t="str">
        <f t="shared" si="145"/>
        <v/>
      </c>
    </row>
    <row r="1047" spans="5:48" x14ac:dyDescent="0.3">
      <c r="E1047" s="3">
        <v>0</v>
      </c>
      <c r="P1047" s="3" t="str">
        <f t="shared" si="139"/>
        <v/>
      </c>
      <c r="Q1047" s="3" t="str">
        <f t="shared" si="140"/>
        <v/>
      </c>
      <c r="R1047" s="3" t="str">
        <f t="shared" si="141"/>
        <v/>
      </c>
      <c r="S1047" s="3" t="str">
        <f t="shared" si="142"/>
        <v/>
      </c>
      <c r="V1047" s="3" t="str">
        <f t="shared" si="143"/>
        <v/>
      </c>
      <c r="AG1047" s="3" t="str">
        <f>_xlfn.IFNA(IF(VLOOKUP(A1047,$J$2:$M$200,4,0) &lt;&gt; 0, VLOOKUP(A1047,$J$2:$M$200,4,0), ""),"")</f>
        <v/>
      </c>
      <c r="AH1047" s="3" t="str">
        <f>_xlfn.IFNA(IF(VLOOKUP(B1047,$J$2:$M$200,4,0) &lt;&gt; 0, VLOOKUP(B1047,$J$2:$M$200,4,0), ""),"")</f>
        <v/>
      </c>
      <c r="AI1047" s="3" t="str">
        <f>IF(AND(AG1047&lt;&gt;"",AH1047&lt;&gt;"", AG1047&lt;&gt;AH1047),C1047,"")</f>
        <v/>
      </c>
      <c r="AJ1047" s="3" t="str">
        <f t="shared" si="144"/>
        <v/>
      </c>
      <c r="AU1047" s="3" t="str">
        <f t="shared" si="146"/>
        <v/>
      </c>
      <c r="AV1047" s="3" t="str">
        <f t="shared" si="145"/>
        <v/>
      </c>
    </row>
    <row r="1048" spans="5:48" x14ac:dyDescent="0.3">
      <c r="E1048" s="3">
        <v>0</v>
      </c>
      <c r="P1048" s="3" t="str">
        <f t="shared" si="139"/>
        <v/>
      </c>
      <c r="Q1048" s="3" t="str">
        <f t="shared" si="140"/>
        <v/>
      </c>
      <c r="R1048" s="3" t="str">
        <f t="shared" si="141"/>
        <v/>
      </c>
      <c r="S1048" s="3" t="str">
        <f t="shared" si="142"/>
        <v/>
      </c>
      <c r="V1048" s="3" t="str">
        <f t="shared" si="143"/>
        <v/>
      </c>
      <c r="AG1048" s="3" t="str">
        <f>_xlfn.IFNA(IF(VLOOKUP(A1048,$J$2:$M$200,4,0) &lt;&gt; 0, VLOOKUP(A1048,$J$2:$M$200,4,0), ""),"")</f>
        <v/>
      </c>
      <c r="AH1048" s="3" t="str">
        <f>_xlfn.IFNA(IF(VLOOKUP(B1048,$J$2:$M$200,4,0) &lt;&gt; 0, VLOOKUP(B1048,$J$2:$M$200,4,0), ""),"")</f>
        <v/>
      </c>
      <c r="AI1048" s="3" t="str">
        <f>IF(AND(AG1048&lt;&gt;"",AH1048&lt;&gt;"", AG1048&lt;&gt;AH1048),C1048,"")</f>
        <v/>
      </c>
      <c r="AJ1048" s="3" t="str">
        <f t="shared" si="144"/>
        <v/>
      </c>
      <c r="AU1048" s="3" t="str">
        <f t="shared" si="146"/>
        <v/>
      </c>
      <c r="AV1048" s="3" t="str">
        <f t="shared" si="145"/>
        <v/>
      </c>
    </row>
    <row r="1049" spans="5:48" x14ac:dyDescent="0.3">
      <c r="E1049" s="3">
        <v>0</v>
      </c>
      <c r="P1049" s="3" t="str">
        <f t="shared" si="139"/>
        <v/>
      </c>
      <c r="Q1049" s="3" t="str">
        <f t="shared" si="140"/>
        <v/>
      </c>
      <c r="R1049" s="3" t="str">
        <f t="shared" si="141"/>
        <v/>
      </c>
      <c r="S1049" s="3" t="str">
        <f t="shared" si="142"/>
        <v/>
      </c>
      <c r="V1049" s="3" t="str">
        <f t="shared" si="143"/>
        <v/>
      </c>
      <c r="AG1049" s="3" t="str">
        <f>_xlfn.IFNA(IF(VLOOKUP(A1049,$J$2:$M$200,4,0) &lt;&gt; 0, VLOOKUP(A1049,$J$2:$M$200,4,0), ""),"")</f>
        <v/>
      </c>
      <c r="AH1049" s="3" t="str">
        <f>_xlfn.IFNA(IF(VLOOKUP(B1049,$J$2:$M$200,4,0) &lt;&gt; 0, VLOOKUP(B1049,$J$2:$M$200,4,0), ""),"")</f>
        <v/>
      </c>
      <c r="AI1049" s="3" t="str">
        <f>IF(AND(AG1049&lt;&gt;"",AH1049&lt;&gt;"", AG1049&lt;&gt;AH1049),C1049,"")</f>
        <v/>
      </c>
      <c r="AJ1049" s="3" t="str">
        <f t="shared" si="144"/>
        <v/>
      </c>
      <c r="AU1049" s="3" t="str">
        <f t="shared" si="146"/>
        <v/>
      </c>
      <c r="AV1049" s="3" t="str">
        <f t="shared" si="145"/>
        <v/>
      </c>
    </row>
    <row r="1050" spans="5:48" x14ac:dyDescent="0.3">
      <c r="E1050" s="3">
        <v>0</v>
      </c>
      <c r="P1050" s="3" t="str">
        <f t="shared" si="139"/>
        <v/>
      </c>
      <c r="Q1050" s="3" t="str">
        <f t="shared" si="140"/>
        <v/>
      </c>
      <c r="R1050" s="3" t="str">
        <f t="shared" si="141"/>
        <v/>
      </c>
      <c r="S1050" s="3" t="str">
        <f t="shared" si="142"/>
        <v/>
      </c>
      <c r="V1050" s="3" t="str">
        <f t="shared" si="143"/>
        <v/>
      </c>
      <c r="AG1050" s="3" t="str">
        <f>_xlfn.IFNA(IF(VLOOKUP(A1050,$J$2:$M$200,4,0) &lt;&gt; 0, VLOOKUP(A1050,$J$2:$M$200,4,0), ""),"")</f>
        <v/>
      </c>
      <c r="AH1050" s="3" t="str">
        <f>_xlfn.IFNA(IF(VLOOKUP(B1050,$J$2:$M$200,4,0) &lt;&gt; 0, VLOOKUP(B1050,$J$2:$M$200,4,0), ""),"")</f>
        <v/>
      </c>
      <c r="AI1050" s="3" t="str">
        <f>IF(AND(AG1050&lt;&gt;"",AH1050&lt;&gt;"", AG1050&lt;&gt;AH1050),C1050,"")</f>
        <v/>
      </c>
      <c r="AJ1050" s="3" t="str">
        <f t="shared" si="144"/>
        <v/>
      </c>
      <c r="AU1050" s="3" t="str">
        <f t="shared" si="146"/>
        <v/>
      </c>
      <c r="AV1050" s="3" t="str">
        <f t="shared" si="145"/>
        <v/>
      </c>
    </row>
    <row r="1051" spans="5:48" x14ac:dyDescent="0.3">
      <c r="E1051" s="3">
        <v>0</v>
      </c>
      <c r="P1051" s="3" t="str">
        <f t="shared" si="139"/>
        <v/>
      </c>
      <c r="Q1051" s="3" t="str">
        <f t="shared" si="140"/>
        <v/>
      </c>
      <c r="R1051" s="3" t="str">
        <f t="shared" si="141"/>
        <v/>
      </c>
      <c r="S1051" s="3" t="str">
        <f t="shared" si="142"/>
        <v/>
      </c>
      <c r="V1051" s="3" t="str">
        <f t="shared" si="143"/>
        <v/>
      </c>
      <c r="AG1051" s="3" t="str">
        <f>_xlfn.IFNA(IF(VLOOKUP(A1051,$J$2:$M$200,4,0) &lt;&gt; 0, VLOOKUP(A1051,$J$2:$M$200,4,0), ""),"")</f>
        <v/>
      </c>
      <c r="AH1051" s="3" t="str">
        <f>_xlfn.IFNA(IF(VLOOKUP(B1051,$J$2:$M$200,4,0) &lt;&gt; 0, VLOOKUP(B1051,$J$2:$M$200,4,0), ""),"")</f>
        <v/>
      </c>
      <c r="AI1051" s="3" t="str">
        <f>IF(AND(AG1051&lt;&gt;"",AH1051&lt;&gt;"", AG1051&lt;&gt;AH1051),C1051,"")</f>
        <v/>
      </c>
      <c r="AJ1051" s="3" t="str">
        <f t="shared" si="144"/>
        <v/>
      </c>
      <c r="AU1051" s="3" t="str">
        <f t="shared" si="146"/>
        <v/>
      </c>
      <c r="AV1051" s="3" t="str">
        <f t="shared" si="145"/>
        <v/>
      </c>
    </row>
    <row r="1052" spans="5:48" x14ac:dyDescent="0.3">
      <c r="E1052" s="3">
        <v>0</v>
      </c>
      <c r="P1052" s="3" t="str">
        <f t="shared" si="139"/>
        <v/>
      </c>
      <c r="Q1052" s="3" t="str">
        <f t="shared" si="140"/>
        <v/>
      </c>
      <c r="R1052" s="3" t="str">
        <f t="shared" si="141"/>
        <v/>
      </c>
      <c r="S1052" s="3" t="str">
        <f t="shared" si="142"/>
        <v/>
      </c>
      <c r="V1052" s="3" t="str">
        <f t="shared" si="143"/>
        <v/>
      </c>
      <c r="AG1052" s="3" t="str">
        <f>_xlfn.IFNA(IF(VLOOKUP(A1052,$J$2:$M$200,4,0) &lt;&gt; 0, VLOOKUP(A1052,$J$2:$M$200,4,0), ""),"")</f>
        <v/>
      </c>
      <c r="AH1052" s="3" t="str">
        <f>_xlfn.IFNA(IF(VLOOKUP(B1052,$J$2:$M$200,4,0) &lt;&gt; 0, VLOOKUP(B1052,$J$2:$M$200,4,0), ""),"")</f>
        <v/>
      </c>
      <c r="AI1052" s="3" t="str">
        <f>IF(AND(AG1052&lt;&gt;"",AH1052&lt;&gt;"", AG1052&lt;&gt;AH1052),C1052,"")</f>
        <v/>
      </c>
      <c r="AJ1052" s="3" t="str">
        <f t="shared" si="144"/>
        <v/>
      </c>
      <c r="AU1052" s="3" t="str">
        <f t="shared" si="146"/>
        <v/>
      </c>
      <c r="AV1052" s="3" t="str">
        <f t="shared" si="145"/>
        <v/>
      </c>
    </row>
    <row r="1053" spans="5:48" x14ac:dyDescent="0.3">
      <c r="E1053" s="3">
        <v>0</v>
      </c>
      <c r="P1053" s="3" t="str">
        <f t="shared" si="139"/>
        <v/>
      </c>
      <c r="Q1053" s="3" t="str">
        <f t="shared" si="140"/>
        <v/>
      </c>
      <c r="R1053" s="3" t="str">
        <f t="shared" si="141"/>
        <v/>
      </c>
      <c r="S1053" s="3" t="str">
        <f t="shared" si="142"/>
        <v/>
      </c>
      <c r="V1053" s="3" t="str">
        <f t="shared" si="143"/>
        <v/>
      </c>
      <c r="AG1053" s="3" t="str">
        <f>_xlfn.IFNA(IF(VLOOKUP(A1053,$J$2:$M$200,4,0) &lt;&gt; 0, VLOOKUP(A1053,$J$2:$M$200,4,0), ""),"")</f>
        <v/>
      </c>
      <c r="AH1053" s="3" t="str">
        <f>_xlfn.IFNA(IF(VLOOKUP(B1053,$J$2:$M$200,4,0) &lt;&gt; 0, VLOOKUP(B1053,$J$2:$M$200,4,0), ""),"")</f>
        <v/>
      </c>
      <c r="AI1053" s="3" t="str">
        <f>IF(AND(AG1053&lt;&gt;"",AH1053&lt;&gt;"", AG1053&lt;&gt;AH1053),C1053,"")</f>
        <v/>
      </c>
      <c r="AJ1053" s="3" t="str">
        <f t="shared" si="144"/>
        <v/>
      </c>
      <c r="AU1053" s="3" t="str">
        <f t="shared" si="146"/>
        <v/>
      </c>
      <c r="AV1053" s="3" t="str">
        <f t="shared" si="145"/>
        <v/>
      </c>
    </row>
    <row r="1054" spans="5:48" x14ac:dyDescent="0.3">
      <c r="E1054" s="3">
        <v>0</v>
      </c>
      <c r="P1054" s="3" t="str">
        <f t="shared" si="139"/>
        <v/>
      </c>
      <c r="Q1054" s="3" t="str">
        <f t="shared" si="140"/>
        <v/>
      </c>
      <c r="R1054" s="3" t="str">
        <f t="shared" si="141"/>
        <v/>
      </c>
      <c r="S1054" s="3" t="str">
        <f t="shared" si="142"/>
        <v/>
      </c>
      <c r="V1054" s="3" t="str">
        <f t="shared" si="143"/>
        <v/>
      </c>
      <c r="AG1054" s="3" t="str">
        <f>_xlfn.IFNA(IF(VLOOKUP(A1054,$J$2:$M$200,4,0) &lt;&gt; 0, VLOOKUP(A1054,$J$2:$M$200,4,0), ""),"")</f>
        <v/>
      </c>
      <c r="AH1054" s="3" t="str">
        <f>_xlfn.IFNA(IF(VLOOKUP(B1054,$J$2:$M$200,4,0) &lt;&gt; 0, VLOOKUP(B1054,$J$2:$M$200,4,0), ""),"")</f>
        <v/>
      </c>
      <c r="AI1054" s="3" t="str">
        <f>IF(AND(AG1054&lt;&gt;"",AH1054&lt;&gt;"", AG1054&lt;&gt;AH1054),C1054,"")</f>
        <v/>
      </c>
      <c r="AJ1054" s="3" t="str">
        <f t="shared" si="144"/>
        <v/>
      </c>
      <c r="AU1054" s="3" t="str">
        <f t="shared" si="146"/>
        <v/>
      </c>
      <c r="AV1054" s="3" t="str">
        <f t="shared" si="145"/>
        <v/>
      </c>
    </row>
    <row r="1055" spans="5:48" x14ac:dyDescent="0.3">
      <c r="E1055" s="3">
        <v>0</v>
      </c>
      <c r="P1055" s="3" t="str">
        <f t="shared" si="139"/>
        <v/>
      </c>
      <c r="Q1055" s="3" t="str">
        <f t="shared" si="140"/>
        <v/>
      </c>
      <c r="R1055" s="3" t="str">
        <f t="shared" si="141"/>
        <v/>
      </c>
      <c r="S1055" s="3" t="str">
        <f t="shared" si="142"/>
        <v/>
      </c>
      <c r="V1055" s="3" t="str">
        <f t="shared" si="143"/>
        <v/>
      </c>
      <c r="AG1055" s="3" t="str">
        <f>_xlfn.IFNA(IF(VLOOKUP(A1055,$J$2:$M$200,4,0) &lt;&gt; 0, VLOOKUP(A1055,$J$2:$M$200,4,0), ""),"")</f>
        <v/>
      </c>
      <c r="AH1055" s="3" t="str">
        <f>_xlfn.IFNA(IF(VLOOKUP(B1055,$J$2:$M$200,4,0) &lt;&gt; 0, VLOOKUP(B1055,$J$2:$M$200,4,0), ""),"")</f>
        <v/>
      </c>
      <c r="AI1055" s="3" t="str">
        <f>IF(AND(AG1055&lt;&gt;"",AH1055&lt;&gt;"", AG1055&lt;&gt;AH1055),C1055,"")</f>
        <v/>
      </c>
      <c r="AJ1055" s="3" t="str">
        <f t="shared" si="144"/>
        <v/>
      </c>
      <c r="AU1055" s="3" t="str">
        <f t="shared" si="146"/>
        <v/>
      </c>
      <c r="AV1055" s="3" t="str">
        <f t="shared" si="145"/>
        <v/>
      </c>
    </row>
    <row r="1056" spans="5:48" x14ac:dyDescent="0.3">
      <c r="E1056" s="3">
        <v>0</v>
      </c>
      <c r="P1056" s="3" t="str">
        <f t="shared" si="139"/>
        <v/>
      </c>
      <c r="Q1056" s="3" t="str">
        <f t="shared" si="140"/>
        <v/>
      </c>
      <c r="R1056" s="3" t="str">
        <f t="shared" si="141"/>
        <v/>
      </c>
      <c r="S1056" s="3" t="str">
        <f t="shared" si="142"/>
        <v/>
      </c>
      <c r="V1056" s="3" t="str">
        <f t="shared" si="143"/>
        <v/>
      </c>
      <c r="AG1056" s="3" t="str">
        <f>_xlfn.IFNA(IF(VLOOKUP(A1056,$J$2:$M$200,4,0) &lt;&gt; 0, VLOOKUP(A1056,$J$2:$M$200,4,0), ""),"")</f>
        <v/>
      </c>
      <c r="AH1056" s="3" t="str">
        <f>_xlfn.IFNA(IF(VLOOKUP(B1056,$J$2:$M$200,4,0) &lt;&gt; 0, VLOOKUP(B1056,$J$2:$M$200,4,0), ""),"")</f>
        <v/>
      </c>
      <c r="AI1056" s="3" t="str">
        <f>IF(AND(AG1056&lt;&gt;"",AH1056&lt;&gt;"", AG1056&lt;&gt;AH1056),C1056,"")</f>
        <v/>
      </c>
      <c r="AJ1056" s="3" t="str">
        <f t="shared" si="144"/>
        <v/>
      </c>
      <c r="AU1056" s="3" t="str">
        <f t="shared" si="146"/>
        <v/>
      </c>
      <c r="AV1056" s="3" t="str">
        <f t="shared" si="145"/>
        <v/>
      </c>
    </row>
    <row r="1057" spans="5:48" x14ac:dyDescent="0.3">
      <c r="E1057" s="3">
        <v>0</v>
      </c>
      <c r="P1057" s="3" t="str">
        <f t="shared" si="139"/>
        <v/>
      </c>
      <c r="Q1057" s="3" t="str">
        <f t="shared" si="140"/>
        <v/>
      </c>
      <c r="R1057" s="3" t="str">
        <f t="shared" si="141"/>
        <v/>
      </c>
      <c r="S1057" s="3" t="str">
        <f t="shared" si="142"/>
        <v/>
      </c>
      <c r="V1057" s="3" t="str">
        <f t="shared" si="143"/>
        <v/>
      </c>
      <c r="AG1057" s="3" t="str">
        <f>_xlfn.IFNA(IF(VLOOKUP(A1057,$J$2:$M$200,4,0) &lt;&gt; 0, VLOOKUP(A1057,$J$2:$M$200,4,0), ""),"")</f>
        <v/>
      </c>
      <c r="AH1057" s="3" t="str">
        <f>_xlfn.IFNA(IF(VLOOKUP(B1057,$J$2:$M$200,4,0) &lt;&gt; 0, VLOOKUP(B1057,$J$2:$M$200,4,0), ""),"")</f>
        <v/>
      </c>
      <c r="AI1057" s="3" t="str">
        <f>IF(AND(AG1057&lt;&gt;"",AH1057&lt;&gt;"", AG1057&lt;&gt;AH1057),C1057,"")</f>
        <v/>
      </c>
      <c r="AJ1057" s="3" t="str">
        <f t="shared" si="144"/>
        <v/>
      </c>
      <c r="AU1057" s="3" t="str">
        <f t="shared" si="146"/>
        <v/>
      </c>
      <c r="AV1057" s="3" t="str">
        <f t="shared" si="145"/>
        <v/>
      </c>
    </row>
    <row r="1058" spans="5:48" x14ac:dyDescent="0.3">
      <c r="E1058" s="3">
        <v>0</v>
      </c>
      <c r="P1058" s="3" t="str">
        <f t="shared" si="139"/>
        <v/>
      </c>
      <c r="Q1058" s="3" t="str">
        <f t="shared" si="140"/>
        <v/>
      </c>
      <c r="R1058" s="3" t="str">
        <f t="shared" si="141"/>
        <v/>
      </c>
      <c r="S1058" s="3" t="str">
        <f t="shared" si="142"/>
        <v/>
      </c>
      <c r="V1058" s="3" t="str">
        <f t="shared" si="143"/>
        <v/>
      </c>
      <c r="AG1058" s="3" t="str">
        <f>_xlfn.IFNA(IF(VLOOKUP(A1058,$J$2:$M$200,4,0) &lt;&gt; 0, VLOOKUP(A1058,$J$2:$M$200,4,0), ""),"")</f>
        <v/>
      </c>
      <c r="AH1058" s="3" t="str">
        <f>_xlfn.IFNA(IF(VLOOKUP(B1058,$J$2:$M$200,4,0) &lt;&gt; 0, VLOOKUP(B1058,$J$2:$M$200,4,0), ""),"")</f>
        <v/>
      </c>
      <c r="AI1058" s="3" t="str">
        <f>IF(AND(AG1058&lt;&gt;"",AH1058&lt;&gt;"", AG1058&lt;&gt;AH1058),C1058,"")</f>
        <v/>
      </c>
      <c r="AJ1058" s="3" t="str">
        <f t="shared" si="144"/>
        <v/>
      </c>
      <c r="AU1058" s="3" t="str">
        <f t="shared" si="146"/>
        <v/>
      </c>
      <c r="AV1058" s="3" t="str">
        <f t="shared" si="145"/>
        <v/>
      </c>
    </row>
    <row r="1059" spans="5:48" x14ac:dyDescent="0.3">
      <c r="E1059" s="3">
        <v>0</v>
      </c>
      <c r="P1059" s="3" t="str">
        <f t="shared" si="139"/>
        <v/>
      </c>
      <c r="Q1059" s="3" t="str">
        <f t="shared" si="140"/>
        <v/>
      </c>
      <c r="R1059" s="3" t="str">
        <f t="shared" si="141"/>
        <v/>
      </c>
      <c r="S1059" s="3" t="str">
        <f t="shared" si="142"/>
        <v/>
      </c>
      <c r="V1059" s="3" t="str">
        <f t="shared" si="143"/>
        <v/>
      </c>
      <c r="AG1059" s="3" t="str">
        <f>_xlfn.IFNA(IF(VLOOKUP(A1059,$J$2:$M$200,4,0) &lt;&gt; 0, VLOOKUP(A1059,$J$2:$M$200,4,0), ""),"")</f>
        <v/>
      </c>
      <c r="AH1059" s="3" t="str">
        <f>_xlfn.IFNA(IF(VLOOKUP(B1059,$J$2:$M$200,4,0) &lt;&gt; 0, VLOOKUP(B1059,$J$2:$M$200,4,0), ""),"")</f>
        <v/>
      </c>
      <c r="AI1059" s="3" t="str">
        <f>IF(AND(AG1059&lt;&gt;"",AH1059&lt;&gt;"", AG1059&lt;&gt;AH1059),C1059,"")</f>
        <v/>
      </c>
      <c r="AJ1059" s="3" t="str">
        <f t="shared" si="144"/>
        <v/>
      </c>
      <c r="AU1059" s="3" t="str">
        <f t="shared" si="146"/>
        <v/>
      </c>
      <c r="AV1059" s="3" t="str">
        <f t="shared" si="145"/>
        <v/>
      </c>
    </row>
    <row r="1060" spans="5:48" x14ac:dyDescent="0.3">
      <c r="E1060" s="3">
        <v>0</v>
      </c>
      <c r="P1060" s="3" t="str">
        <f t="shared" si="139"/>
        <v/>
      </c>
      <c r="Q1060" s="3" t="str">
        <f t="shared" si="140"/>
        <v/>
      </c>
      <c r="R1060" s="3" t="str">
        <f t="shared" si="141"/>
        <v/>
      </c>
      <c r="S1060" s="3" t="str">
        <f t="shared" si="142"/>
        <v/>
      </c>
      <c r="V1060" s="3" t="str">
        <f t="shared" si="143"/>
        <v/>
      </c>
      <c r="AG1060" s="3" t="str">
        <f>_xlfn.IFNA(IF(VLOOKUP(A1060,$J$2:$M$200,4,0) &lt;&gt; 0, VLOOKUP(A1060,$J$2:$M$200,4,0), ""),"")</f>
        <v/>
      </c>
      <c r="AH1060" s="3" t="str">
        <f>_xlfn.IFNA(IF(VLOOKUP(B1060,$J$2:$M$200,4,0) &lt;&gt; 0, VLOOKUP(B1060,$J$2:$M$200,4,0), ""),"")</f>
        <v/>
      </c>
      <c r="AI1060" s="3" t="str">
        <f>IF(AND(AG1060&lt;&gt;"",AH1060&lt;&gt;"", AG1060&lt;&gt;AH1060),C1060,"")</f>
        <v/>
      </c>
      <c r="AJ1060" s="3" t="str">
        <f t="shared" si="144"/>
        <v/>
      </c>
      <c r="AU1060" s="3" t="str">
        <f t="shared" si="146"/>
        <v/>
      </c>
      <c r="AV1060" s="3" t="str">
        <f t="shared" si="145"/>
        <v/>
      </c>
    </row>
    <row r="1061" spans="5:48" x14ac:dyDescent="0.3">
      <c r="E1061" s="3">
        <v>0</v>
      </c>
      <c r="P1061" s="3" t="str">
        <f t="shared" si="139"/>
        <v/>
      </c>
      <c r="Q1061" s="3" t="str">
        <f t="shared" si="140"/>
        <v/>
      </c>
      <c r="R1061" s="3" t="str">
        <f t="shared" si="141"/>
        <v/>
      </c>
      <c r="S1061" s="3" t="str">
        <f t="shared" si="142"/>
        <v/>
      </c>
      <c r="V1061" s="3" t="str">
        <f t="shared" si="143"/>
        <v/>
      </c>
      <c r="AG1061" s="3" t="str">
        <f>_xlfn.IFNA(IF(VLOOKUP(A1061,$J$2:$M$200,4,0) &lt;&gt; 0, VLOOKUP(A1061,$J$2:$M$200,4,0), ""),"")</f>
        <v/>
      </c>
      <c r="AH1061" s="3" t="str">
        <f>_xlfn.IFNA(IF(VLOOKUP(B1061,$J$2:$M$200,4,0) &lt;&gt; 0, VLOOKUP(B1061,$J$2:$M$200,4,0), ""),"")</f>
        <v/>
      </c>
      <c r="AI1061" s="3" t="str">
        <f>IF(AND(AG1061&lt;&gt;"",AH1061&lt;&gt;"", AG1061&lt;&gt;AH1061),C1061,"")</f>
        <v/>
      </c>
      <c r="AJ1061" s="3" t="str">
        <f t="shared" si="144"/>
        <v/>
      </c>
      <c r="AU1061" s="3" t="str">
        <f t="shared" si="146"/>
        <v/>
      </c>
      <c r="AV1061" s="3" t="str">
        <f t="shared" si="145"/>
        <v/>
      </c>
    </row>
    <row r="1062" spans="5:48" x14ac:dyDescent="0.3">
      <c r="E1062" s="3">
        <v>0</v>
      </c>
      <c r="P1062" s="3" t="str">
        <f t="shared" si="139"/>
        <v/>
      </c>
      <c r="Q1062" s="3" t="str">
        <f t="shared" si="140"/>
        <v/>
      </c>
      <c r="R1062" s="3" t="str">
        <f t="shared" si="141"/>
        <v/>
      </c>
      <c r="S1062" s="3" t="str">
        <f t="shared" si="142"/>
        <v/>
      </c>
      <c r="V1062" s="3" t="str">
        <f t="shared" si="143"/>
        <v/>
      </c>
      <c r="AG1062" s="3" t="str">
        <f>_xlfn.IFNA(IF(VLOOKUP(A1062,$J$2:$M$200,4,0) &lt;&gt; 0, VLOOKUP(A1062,$J$2:$M$200,4,0), ""),"")</f>
        <v/>
      </c>
      <c r="AH1062" s="3" t="str">
        <f>_xlfn.IFNA(IF(VLOOKUP(B1062,$J$2:$M$200,4,0) &lt;&gt; 0, VLOOKUP(B1062,$J$2:$M$200,4,0), ""),"")</f>
        <v/>
      </c>
      <c r="AI1062" s="3" t="str">
        <f>IF(AND(AG1062&lt;&gt;"",AH1062&lt;&gt;"", AG1062&lt;&gt;AH1062),C1062,"")</f>
        <v/>
      </c>
      <c r="AJ1062" s="3" t="str">
        <f t="shared" si="144"/>
        <v/>
      </c>
      <c r="AU1062" s="3" t="str">
        <f t="shared" si="146"/>
        <v/>
      </c>
      <c r="AV1062" s="3" t="str">
        <f t="shared" si="145"/>
        <v/>
      </c>
    </row>
    <row r="1063" spans="5:48" x14ac:dyDescent="0.3">
      <c r="E1063" s="3">
        <v>0</v>
      </c>
      <c r="P1063" s="3" t="str">
        <f t="shared" si="139"/>
        <v/>
      </c>
      <c r="Q1063" s="3" t="str">
        <f t="shared" si="140"/>
        <v/>
      </c>
      <c r="R1063" s="3" t="str">
        <f t="shared" si="141"/>
        <v/>
      </c>
      <c r="S1063" s="3" t="str">
        <f t="shared" si="142"/>
        <v/>
      </c>
      <c r="V1063" s="3" t="str">
        <f t="shared" si="143"/>
        <v/>
      </c>
      <c r="AG1063" s="3" t="str">
        <f>_xlfn.IFNA(IF(VLOOKUP(A1063,$J$2:$M$200,4,0) &lt;&gt; 0, VLOOKUP(A1063,$J$2:$M$200,4,0), ""),"")</f>
        <v/>
      </c>
      <c r="AH1063" s="3" t="str">
        <f>_xlfn.IFNA(IF(VLOOKUP(B1063,$J$2:$M$200,4,0) &lt;&gt; 0, VLOOKUP(B1063,$J$2:$M$200,4,0), ""),"")</f>
        <v/>
      </c>
      <c r="AI1063" s="3" t="str">
        <f>IF(AND(AG1063&lt;&gt;"",AH1063&lt;&gt;"", AG1063&lt;&gt;AH1063),C1063,"")</f>
        <v/>
      </c>
      <c r="AJ1063" s="3" t="str">
        <f t="shared" si="144"/>
        <v/>
      </c>
      <c r="AU1063" s="3" t="str">
        <f t="shared" si="146"/>
        <v/>
      </c>
      <c r="AV1063" s="3" t="str">
        <f t="shared" si="145"/>
        <v/>
      </c>
    </row>
    <row r="1064" spans="5:48" x14ac:dyDescent="0.3">
      <c r="E1064" s="3">
        <v>0</v>
      </c>
      <c r="P1064" s="3" t="str">
        <f t="shared" si="139"/>
        <v/>
      </c>
      <c r="Q1064" s="3" t="str">
        <f t="shared" si="140"/>
        <v/>
      </c>
      <c r="R1064" s="3" t="str">
        <f t="shared" si="141"/>
        <v/>
      </c>
      <c r="S1064" s="3" t="str">
        <f t="shared" si="142"/>
        <v/>
      </c>
      <c r="V1064" s="3" t="str">
        <f t="shared" si="143"/>
        <v/>
      </c>
      <c r="AG1064" s="3" t="str">
        <f>_xlfn.IFNA(IF(VLOOKUP(A1064,$J$2:$M$200,4,0) &lt;&gt; 0, VLOOKUP(A1064,$J$2:$M$200,4,0), ""),"")</f>
        <v/>
      </c>
      <c r="AH1064" s="3" t="str">
        <f>_xlfn.IFNA(IF(VLOOKUP(B1064,$J$2:$M$200,4,0) &lt;&gt; 0, VLOOKUP(B1064,$J$2:$M$200,4,0), ""),"")</f>
        <v/>
      </c>
      <c r="AI1064" s="3" t="str">
        <f>IF(AND(AG1064&lt;&gt;"",AH1064&lt;&gt;"", AG1064&lt;&gt;AH1064),C1064,"")</f>
        <v/>
      </c>
      <c r="AJ1064" s="3" t="str">
        <f t="shared" si="144"/>
        <v/>
      </c>
      <c r="AU1064" s="3" t="str">
        <f t="shared" si="146"/>
        <v/>
      </c>
      <c r="AV1064" s="3" t="str">
        <f t="shared" si="145"/>
        <v/>
      </c>
    </row>
    <row r="1065" spans="5:48" x14ac:dyDescent="0.3">
      <c r="E1065" s="3">
        <v>0</v>
      </c>
      <c r="P1065" s="3" t="str">
        <f t="shared" si="139"/>
        <v/>
      </c>
      <c r="Q1065" s="3" t="str">
        <f t="shared" si="140"/>
        <v/>
      </c>
      <c r="R1065" s="3" t="str">
        <f t="shared" si="141"/>
        <v/>
      </c>
      <c r="S1065" s="3" t="str">
        <f t="shared" si="142"/>
        <v/>
      </c>
      <c r="V1065" s="3" t="str">
        <f t="shared" si="143"/>
        <v/>
      </c>
      <c r="AG1065" s="3" t="str">
        <f>_xlfn.IFNA(IF(VLOOKUP(A1065,$J$2:$M$200,4,0) &lt;&gt; 0, VLOOKUP(A1065,$J$2:$M$200,4,0), ""),"")</f>
        <v/>
      </c>
      <c r="AH1065" s="3" t="str">
        <f>_xlfn.IFNA(IF(VLOOKUP(B1065,$J$2:$M$200,4,0) &lt;&gt; 0, VLOOKUP(B1065,$J$2:$M$200,4,0), ""),"")</f>
        <v/>
      </c>
      <c r="AI1065" s="3" t="str">
        <f>IF(AND(AG1065&lt;&gt;"",AH1065&lt;&gt;"", AG1065&lt;&gt;AH1065),C1065,"")</f>
        <v/>
      </c>
      <c r="AJ1065" s="3" t="str">
        <f t="shared" si="144"/>
        <v/>
      </c>
      <c r="AU1065" s="3" t="str">
        <f t="shared" si="146"/>
        <v/>
      </c>
      <c r="AV1065" s="3" t="str">
        <f t="shared" si="145"/>
        <v/>
      </c>
    </row>
    <row r="1066" spans="5:48" x14ac:dyDescent="0.3">
      <c r="E1066" s="3">
        <v>0</v>
      </c>
      <c r="P1066" s="3" t="str">
        <f t="shared" si="139"/>
        <v/>
      </c>
      <c r="Q1066" s="3" t="str">
        <f t="shared" si="140"/>
        <v/>
      </c>
      <c r="R1066" s="3" t="str">
        <f t="shared" si="141"/>
        <v/>
      </c>
      <c r="S1066" s="3" t="str">
        <f t="shared" si="142"/>
        <v/>
      </c>
      <c r="V1066" s="3" t="str">
        <f t="shared" si="143"/>
        <v/>
      </c>
      <c r="AG1066" s="3" t="str">
        <f>_xlfn.IFNA(IF(VLOOKUP(A1066,$J$2:$M$200,4,0) &lt;&gt; 0, VLOOKUP(A1066,$J$2:$M$200,4,0), ""),"")</f>
        <v/>
      </c>
      <c r="AH1066" s="3" t="str">
        <f>_xlfn.IFNA(IF(VLOOKUP(B1066,$J$2:$M$200,4,0) &lt;&gt; 0, VLOOKUP(B1066,$J$2:$M$200,4,0), ""),"")</f>
        <v/>
      </c>
      <c r="AI1066" s="3" t="str">
        <f>IF(AND(AG1066&lt;&gt;"",AH1066&lt;&gt;"", AG1066&lt;&gt;AH1066),C1066,"")</f>
        <v/>
      </c>
      <c r="AJ1066" s="3" t="str">
        <f t="shared" si="144"/>
        <v/>
      </c>
      <c r="AU1066" s="3" t="str">
        <f t="shared" si="146"/>
        <v/>
      </c>
      <c r="AV1066" s="3" t="str">
        <f t="shared" si="145"/>
        <v/>
      </c>
    </row>
    <row r="1067" spans="5:48" x14ac:dyDescent="0.3">
      <c r="E1067" s="3">
        <v>0</v>
      </c>
      <c r="P1067" s="3" t="str">
        <f t="shared" si="139"/>
        <v/>
      </c>
      <c r="Q1067" s="3" t="str">
        <f t="shared" si="140"/>
        <v/>
      </c>
      <c r="R1067" s="3" t="str">
        <f t="shared" si="141"/>
        <v/>
      </c>
      <c r="S1067" s="3" t="str">
        <f t="shared" si="142"/>
        <v/>
      </c>
      <c r="V1067" s="3" t="str">
        <f t="shared" si="143"/>
        <v/>
      </c>
      <c r="AG1067" s="3" t="str">
        <f>_xlfn.IFNA(IF(VLOOKUP(A1067,$J$2:$M$200,4,0) &lt;&gt; 0, VLOOKUP(A1067,$J$2:$M$200,4,0), ""),"")</f>
        <v/>
      </c>
      <c r="AH1067" s="3" t="str">
        <f>_xlfn.IFNA(IF(VLOOKUP(B1067,$J$2:$M$200,4,0) &lt;&gt; 0, VLOOKUP(B1067,$J$2:$M$200,4,0), ""),"")</f>
        <v/>
      </c>
      <c r="AI1067" s="3" t="str">
        <f>IF(AND(AG1067&lt;&gt;"",AH1067&lt;&gt;"", AG1067&lt;&gt;AH1067),C1067,"")</f>
        <v/>
      </c>
      <c r="AJ1067" s="3" t="str">
        <f t="shared" si="144"/>
        <v/>
      </c>
      <c r="AU1067" s="3" t="str">
        <f t="shared" si="146"/>
        <v/>
      </c>
      <c r="AV1067" s="3" t="str">
        <f t="shared" si="145"/>
        <v/>
      </c>
    </row>
    <row r="1068" spans="5:48" x14ac:dyDescent="0.3">
      <c r="E1068" s="3">
        <v>0</v>
      </c>
      <c r="P1068" s="3" t="str">
        <f t="shared" si="139"/>
        <v/>
      </c>
      <c r="Q1068" s="3" t="str">
        <f t="shared" si="140"/>
        <v/>
      </c>
      <c r="R1068" s="3" t="str">
        <f t="shared" si="141"/>
        <v/>
      </c>
      <c r="S1068" s="3" t="str">
        <f t="shared" si="142"/>
        <v/>
      </c>
      <c r="V1068" s="3" t="str">
        <f t="shared" si="143"/>
        <v/>
      </c>
      <c r="AG1068" s="3" t="str">
        <f>_xlfn.IFNA(IF(VLOOKUP(A1068,$J$2:$M$200,4,0) &lt;&gt; 0, VLOOKUP(A1068,$J$2:$M$200,4,0), ""),"")</f>
        <v/>
      </c>
      <c r="AH1068" s="3" t="str">
        <f>_xlfn.IFNA(IF(VLOOKUP(B1068,$J$2:$M$200,4,0) &lt;&gt; 0, VLOOKUP(B1068,$J$2:$M$200,4,0), ""),"")</f>
        <v/>
      </c>
      <c r="AI1068" s="3" t="str">
        <f>IF(AND(AG1068&lt;&gt;"",AH1068&lt;&gt;"", AG1068&lt;&gt;AH1068),C1068,"")</f>
        <v/>
      </c>
      <c r="AJ1068" s="3" t="str">
        <f t="shared" si="144"/>
        <v/>
      </c>
      <c r="AU1068" s="3" t="str">
        <f t="shared" si="146"/>
        <v/>
      </c>
      <c r="AV1068" s="3" t="str">
        <f t="shared" si="145"/>
        <v/>
      </c>
    </row>
    <row r="1069" spans="5:48" x14ac:dyDescent="0.3">
      <c r="E1069" s="3">
        <v>0</v>
      </c>
      <c r="P1069" s="3" t="str">
        <f t="shared" si="139"/>
        <v/>
      </c>
      <c r="Q1069" s="3" t="str">
        <f t="shared" si="140"/>
        <v/>
      </c>
      <c r="R1069" s="3" t="str">
        <f t="shared" si="141"/>
        <v/>
      </c>
      <c r="S1069" s="3" t="str">
        <f t="shared" si="142"/>
        <v/>
      </c>
      <c r="V1069" s="3" t="str">
        <f t="shared" si="143"/>
        <v/>
      </c>
      <c r="AG1069" s="3" t="str">
        <f>_xlfn.IFNA(IF(VLOOKUP(A1069,$J$2:$M$200,4,0) &lt;&gt; 0, VLOOKUP(A1069,$J$2:$M$200,4,0), ""),"")</f>
        <v/>
      </c>
      <c r="AH1069" s="3" t="str">
        <f>_xlfn.IFNA(IF(VLOOKUP(B1069,$J$2:$M$200,4,0) &lt;&gt; 0, VLOOKUP(B1069,$J$2:$M$200,4,0), ""),"")</f>
        <v/>
      </c>
      <c r="AI1069" s="3" t="str">
        <f>IF(AND(AG1069&lt;&gt;"",AH1069&lt;&gt;"", AG1069&lt;&gt;AH1069),C1069,"")</f>
        <v/>
      </c>
      <c r="AJ1069" s="3" t="str">
        <f t="shared" si="144"/>
        <v/>
      </c>
      <c r="AU1069" s="3" t="str">
        <f t="shared" si="146"/>
        <v/>
      </c>
      <c r="AV1069" s="3" t="str">
        <f t="shared" si="145"/>
        <v/>
      </c>
    </row>
    <row r="1070" spans="5:48" x14ac:dyDescent="0.3">
      <c r="E1070" s="3">
        <v>0</v>
      </c>
      <c r="P1070" s="3" t="str">
        <f t="shared" si="139"/>
        <v/>
      </c>
      <c r="Q1070" s="3" t="str">
        <f t="shared" si="140"/>
        <v/>
      </c>
      <c r="R1070" s="3" t="str">
        <f t="shared" si="141"/>
        <v/>
      </c>
      <c r="S1070" s="3" t="str">
        <f t="shared" si="142"/>
        <v/>
      </c>
      <c r="V1070" s="3" t="str">
        <f t="shared" si="143"/>
        <v/>
      </c>
      <c r="AG1070" s="3" t="str">
        <f>_xlfn.IFNA(IF(VLOOKUP(A1070,$J$2:$M$200,4,0) &lt;&gt; 0, VLOOKUP(A1070,$J$2:$M$200,4,0), ""),"")</f>
        <v/>
      </c>
      <c r="AH1070" s="3" t="str">
        <f>_xlfn.IFNA(IF(VLOOKUP(B1070,$J$2:$M$200,4,0) &lt;&gt; 0, VLOOKUP(B1070,$J$2:$M$200,4,0), ""),"")</f>
        <v/>
      </c>
      <c r="AI1070" s="3" t="str">
        <f>IF(AND(AG1070&lt;&gt;"",AH1070&lt;&gt;"", AG1070&lt;&gt;AH1070),C1070,"")</f>
        <v/>
      </c>
      <c r="AJ1070" s="3" t="str">
        <f t="shared" si="144"/>
        <v/>
      </c>
      <c r="AU1070" s="3" t="str">
        <f t="shared" si="146"/>
        <v/>
      </c>
      <c r="AV1070" s="3" t="str">
        <f t="shared" si="145"/>
        <v/>
      </c>
    </row>
    <row r="1071" spans="5:48" x14ac:dyDescent="0.3">
      <c r="E1071" s="3">
        <v>0</v>
      </c>
      <c r="P1071" s="3" t="str">
        <f t="shared" si="139"/>
        <v/>
      </c>
      <c r="Q1071" s="3" t="str">
        <f t="shared" si="140"/>
        <v/>
      </c>
      <c r="R1071" s="3" t="str">
        <f t="shared" si="141"/>
        <v/>
      </c>
      <c r="S1071" s="3" t="str">
        <f t="shared" si="142"/>
        <v/>
      </c>
      <c r="V1071" s="3" t="str">
        <f t="shared" si="143"/>
        <v/>
      </c>
      <c r="AG1071" s="3" t="str">
        <f>_xlfn.IFNA(IF(VLOOKUP(A1071,$J$2:$M$200,4,0) &lt;&gt; 0, VLOOKUP(A1071,$J$2:$M$200,4,0), ""),"")</f>
        <v/>
      </c>
      <c r="AH1071" s="3" t="str">
        <f>_xlfn.IFNA(IF(VLOOKUP(B1071,$J$2:$M$200,4,0) &lt;&gt; 0, VLOOKUP(B1071,$J$2:$M$200,4,0), ""),"")</f>
        <v/>
      </c>
      <c r="AI1071" s="3" t="str">
        <f>IF(AND(AG1071&lt;&gt;"",AH1071&lt;&gt;"", AG1071&lt;&gt;AH1071),C1071,"")</f>
        <v/>
      </c>
      <c r="AJ1071" s="3" t="str">
        <f t="shared" si="144"/>
        <v/>
      </c>
      <c r="AU1071" s="3" t="str">
        <f t="shared" si="146"/>
        <v/>
      </c>
      <c r="AV1071" s="3" t="str">
        <f t="shared" si="145"/>
        <v/>
      </c>
    </row>
    <row r="1072" spans="5:48" x14ac:dyDescent="0.3">
      <c r="E1072" s="3">
        <v>0</v>
      </c>
      <c r="P1072" s="3" t="str">
        <f t="shared" si="139"/>
        <v/>
      </c>
      <c r="Q1072" s="3" t="str">
        <f t="shared" si="140"/>
        <v/>
      </c>
      <c r="R1072" s="3" t="str">
        <f t="shared" si="141"/>
        <v/>
      </c>
      <c r="S1072" s="3" t="str">
        <f t="shared" si="142"/>
        <v/>
      </c>
      <c r="V1072" s="3" t="str">
        <f t="shared" si="143"/>
        <v/>
      </c>
      <c r="AG1072" s="3" t="str">
        <f>_xlfn.IFNA(IF(VLOOKUP(A1072,$J$2:$M$200,4,0) &lt;&gt; 0, VLOOKUP(A1072,$J$2:$M$200,4,0), ""),"")</f>
        <v/>
      </c>
      <c r="AH1072" s="3" t="str">
        <f>_xlfn.IFNA(IF(VLOOKUP(B1072,$J$2:$M$200,4,0) &lt;&gt; 0, VLOOKUP(B1072,$J$2:$M$200,4,0), ""),"")</f>
        <v/>
      </c>
      <c r="AI1072" s="3" t="str">
        <f>IF(AND(AG1072&lt;&gt;"",AH1072&lt;&gt;"", AG1072&lt;&gt;AH1072),C1072,"")</f>
        <v/>
      </c>
      <c r="AJ1072" s="3" t="str">
        <f t="shared" si="144"/>
        <v/>
      </c>
      <c r="AU1072" s="3" t="str">
        <f t="shared" si="146"/>
        <v/>
      </c>
      <c r="AV1072" s="3" t="str">
        <f t="shared" si="145"/>
        <v/>
      </c>
    </row>
    <row r="1073" spans="5:48" x14ac:dyDescent="0.3">
      <c r="E1073" s="3">
        <v>0</v>
      </c>
      <c r="P1073" s="3" t="str">
        <f t="shared" si="139"/>
        <v/>
      </c>
      <c r="Q1073" s="3" t="str">
        <f t="shared" si="140"/>
        <v/>
      </c>
      <c r="R1073" s="3" t="str">
        <f t="shared" si="141"/>
        <v/>
      </c>
      <c r="S1073" s="3" t="str">
        <f t="shared" si="142"/>
        <v/>
      </c>
      <c r="V1073" s="3" t="str">
        <f t="shared" si="143"/>
        <v/>
      </c>
      <c r="AG1073" s="3" t="str">
        <f>_xlfn.IFNA(IF(VLOOKUP(A1073,$J$2:$M$200,4,0) &lt;&gt; 0, VLOOKUP(A1073,$J$2:$M$200,4,0), ""),"")</f>
        <v/>
      </c>
      <c r="AH1073" s="3" t="str">
        <f>_xlfn.IFNA(IF(VLOOKUP(B1073,$J$2:$M$200,4,0) &lt;&gt; 0, VLOOKUP(B1073,$J$2:$M$200,4,0), ""),"")</f>
        <v/>
      </c>
      <c r="AI1073" s="3" t="str">
        <f>IF(AND(AG1073&lt;&gt;"",AH1073&lt;&gt;"", AG1073&lt;&gt;AH1073),C1073,"")</f>
        <v/>
      </c>
      <c r="AJ1073" s="3" t="str">
        <f t="shared" si="144"/>
        <v/>
      </c>
      <c r="AU1073" s="3" t="str">
        <f t="shared" si="146"/>
        <v/>
      </c>
      <c r="AV1073" s="3" t="str">
        <f t="shared" si="145"/>
        <v/>
      </c>
    </row>
    <row r="1074" spans="5:48" x14ac:dyDescent="0.3">
      <c r="E1074" s="3">
        <v>0</v>
      </c>
      <c r="P1074" s="3" t="str">
        <f t="shared" si="139"/>
        <v/>
      </c>
      <c r="Q1074" s="3" t="str">
        <f t="shared" si="140"/>
        <v/>
      </c>
      <c r="R1074" s="3" t="str">
        <f t="shared" si="141"/>
        <v/>
      </c>
      <c r="S1074" s="3" t="str">
        <f t="shared" si="142"/>
        <v/>
      </c>
      <c r="V1074" s="3" t="str">
        <f t="shared" si="143"/>
        <v/>
      </c>
      <c r="AG1074" s="3" t="str">
        <f>_xlfn.IFNA(IF(VLOOKUP(A1074,$J$2:$M$200,4,0) &lt;&gt; 0, VLOOKUP(A1074,$J$2:$M$200,4,0), ""),"")</f>
        <v/>
      </c>
      <c r="AH1074" s="3" t="str">
        <f>_xlfn.IFNA(IF(VLOOKUP(B1074,$J$2:$M$200,4,0) &lt;&gt; 0, VLOOKUP(B1074,$J$2:$M$200,4,0), ""),"")</f>
        <v/>
      </c>
      <c r="AI1074" s="3" t="str">
        <f>IF(AND(AG1074&lt;&gt;"",AH1074&lt;&gt;"", AG1074&lt;&gt;AH1074),C1074,"")</f>
        <v/>
      </c>
      <c r="AJ1074" s="3" t="str">
        <f t="shared" si="144"/>
        <v/>
      </c>
      <c r="AU1074" s="3" t="str">
        <f t="shared" si="146"/>
        <v/>
      </c>
      <c r="AV1074" s="3" t="str">
        <f t="shared" si="145"/>
        <v/>
      </c>
    </row>
    <row r="1075" spans="5:48" x14ac:dyDescent="0.3">
      <c r="E1075" s="3">
        <v>0</v>
      </c>
      <c r="P1075" s="3" t="str">
        <f t="shared" si="139"/>
        <v/>
      </c>
      <c r="Q1075" s="3" t="str">
        <f t="shared" si="140"/>
        <v/>
      </c>
      <c r="R1075" s="3" t="str">
        <f t="shared" si="141"/>
        <v/>
      </c>
      <c r="S1075" s="3" t="str">
        <f t="shared" si="142"/>
        <v/>
      </c>
      <c r="V1075" s="3" t="str">
        <f t="shared" si="143"/>
        <v/>
      </c>
      <c r="AG1075" s="3" t="str">
        <f>_xlfn.IFNA(IF(VLOOKUP(A1075,$J$2:$M$200,4,0) &lt;&gt; 0, VLOOKUP(A1075,$J$2:$M$200,4,0), ""),"")</f>
        <v/>
      </c>
      <c r="AH1075" s="3" t="str">
        <f>_xlfn.IFNA(IF(VLOOKUP(B1075,$J$2:$M$200,4,0) &lt;&gt; 0, VLOOKUP(B1075,$J$2:$M$200,4,0), ""),"")</f>
        <v/>
      </c>
      <c r="AI1075" s="3" t="str">
        <f>IF(AND(AG1075&lt;&gt;"",AH1075&lt;&gt;"", AG1075&lt;&gt;AH1075),C1075,"")</f>
        <v/>
      </c>
      <c r="AJ1075" s="3" t="str">
        <f t="shared" si="144"/>
        <v/>
      </c>
      <c r="AU1075" s="3" t="str">
        <f t="shared" si="146"/>
        <v/>
      </c>
      <c r="AV1075" s="3" t="str">
        <f t="shared" si="145"/>
        <v/>
      </c>
    </row>
    <row r="1076" spans="5:48" x14ac:dyDescent="0.3">
      <c r="E1076" s="3">
        <v>0</v>
      </c>
      <c r="P1076" s="3" t="str">
        <f t="shared" si="139"/>
        <v/>
      </c>
      <c r="Q1076" s="3" t="str">
        <f t="shared" si="140"/>
        <v/>
      </c>
      <c r="R1076" s="3" t="str">
        <f t="shared" si="141"/>
        <v/>
      </c>
      <c r="S1076" s="3" t="str">
        <f t="shared" si="142"/>
        <v/>
      </c>
      <c r="V1076" s="3" t="str">
        <f t="shared" si="143"/>
        <v/>
      </c>
      <c r="AG1076" s="3" t="str">
        <f>_xlfn.IFNA(IF(VLOOKUP(A1076,$J$2:$M$200,4,0) &lt;&gt; 0, VLOOKUP(A1076,$J$2:$M$200,4,0), ""),"")</f>
        <v/>
      </c>
      <c r="AH1076" s="3" t="str">
        <f>_xlfn.IFNA(IF(VLOOKUP(B1076,$J$2:$M$200,4,0) &lt;&gt; 0, VLOOKUP(B1076,$J$2:$M$200,4,0), ""),"")</f>
        <v/>
      </c>
      <c r="AI1076" s="3" t="str">
        <f>IF(AND(AG1076&lt;&gt;"",AH1076&lt;&gt;"", AG1076&lt;&gt;AH1076),C1076,"")</f>
        <v/>
      </c>
      <c r="AJ1076" s="3" t="str">
        <f t="shared" si="144"/>
        <v/>
      </c>
      <c r="AU1076" s="3" t="str">
        <f t="shared" si="146"/>
        <v/>
      </c>
      <c r="AV1076" s="3" t="str">
        <f t="shared" si="145"/>
        <v/>
      </c>
    </row>
    <row r="1077" spans="5:48" x14ac:dyDescent="0.3">
      <c r="E1077" s="3">
        <v>0</v>
      </c>
      <c r="P1077" s="3" t="str">
        <f t="shared" si="139"/>
        <v/>
      </c>
      <c r="Q1077" s="3" t="str">
        <f t="shared" si="140"/>
        <v/>
      </c>
      <c r="R1077" s="3" t="str">
        <f t="shared" si="141"/>
        <v/>
      </c>
      <c r="S1077" s="3" t="str">
        <f t="shared" si="142"/>
        <v/>
      </c>
      <c r="V1077" s="3" t="str">
        <f t="shared" si="143"/>
        <v/>
      </c>
      <c r="AG1077" s="3" t="str">
        <f>_xlfn.IFNA(IF(VLOOKUP(A1077,$J$2:$M$200,4,0) &lt;&gt; 0, VLOOKUP(A1077,$J$2:$M$200,4,0), ""),"")</f>
        <v/>
      </c>
      <c r="AH1077" s="3" t="str">
        <f>_xlfn.IFNA(IF(VLOOKUP(B1077,$J$2:$M$200,4,0) &lt;&gt; 0, VLOOKUP(B1077,$J$2:$M$200,4,0), ""),"")</f>
        <v/>
      </c>
      <c r="AI1077" s="3" t="str">
        <f>IF(AND(AG1077&lt;&gt;"",AH1077&lt;&gt;"", AG1077&lt;&gt;AH1077),C1077,"")</f>
        <v/>
      </c>
      <c r="AJ1077" s="3" t="str">
        <f t="shared" si="144"/>
        <v/>
      </c>
      <c r="AU1077" s="3" t="str">
        <f t="shared" si="146"/>
        <v/>
      </c>
      <c r="AV1077" s="3" t="str">
        <f t="shared" si="145"/>
        <v/>
      </c>
    </row>
    <row r="1078" spans="5:48" x14ac:dyDescent="0.3">
      <c r="E1078" s="3">
        <v>0</v>
      </c>
      <c r="P1078" s="3" t="str">
        <f t="shared" si="139"/>
        <v/>
      </c>
      <c r="Q1078" s="3" t="str">
        <f t="shared" si="140"/>
        <v/>
      </c>
      <c r="R1078" s="3" t="str">
        <f t="shared" si="141"/>
        <v/>
      </c>
      <c r="S1078" s="3" t="str">
        <f t="shared" si="142"/>
        <v/>
      </c>
      <c r="V1078" s="3" t="str">
        <f t="shared" si="143"/>
        <v/>
      </c>
      <c r="AG1078" s="3" t="str">
        <f>_xlfn.IFNA(IF(VLOOKUP(A1078,$J$2:$M$200,4,0) &lt;&gt; 0, VLOOKUP(A1078,$J$2:$M$200,4,0), ""),"")</f>
        <v/>
      </c>
      <c r="AH1078" s="3" t="str">
        <f>_xlfn.IFNA(IF(VLOOKUP(B1078,$J$2:$M$200,4,0) &lt;&gt; 0, VLOOKUP(B1078,$J$2:$M$200,4,0), ""),"")</f>
        <v/>
      </c>
      <c r="AI1078" s="3" t="str">
        <f>IF(AND(AG1078&lt;&gt;"",AH1078&lt;&gt;"", AG1078&lt;&gt;AH1078),C1078,"")</f>
        <v/>
      </c>
      <c r="AJ1078" s="3" t="str">
        <f t="shared" si="144"/>
        <v/>
      </c>
      <c r="AU1078" s="3" t="str">
        <f t="shared" si="146"/>
        <v/>
      </c>
      <c r="AV1078" s="3" t="str">
        <f t="shared" si="145"/>
        <v/>
      </c>
    </row>
    <row r="1079" spans="5:48" x14ac:dyDescent="0.3">
      <c r="E1079" s="3">
        <v>0</v>
      </c>
      <c r="P1079" s="3" t="str">
        <f t="shared" si="139"/>
        <v/>
      </c>
      <c r="Q1079" s="3" t="str">
        <f t="shared" si="140"/>
        <v/>
      </c>
      <c r="R1079" s="3" t="str">
        <f t="shared" si="141"/>
        <v/>
      </c>
      <c r="S1079" s="3" t="str">
        <f t="shared" si="142"/>
        <v/>
      </c>
      <c r="V1079" s="3" t="str">
        <f t="shared" si="143"/>
        <v/>
      </c>
      <c r="AG1079" s="3" t="str">
        <f>_xlfn.IFNA(IF(VLOOKUP(A1079,$J$2:$M$200,4,0) &lt;&gt; 0, VLOOKUP(A1079,$J$2:$M$200,4,0), ""),"")</f>
        <v/>
      </c>
      <c r="AH1079" s="3" t="str">
        <f>_xlfn.IFNA(IF(VLOOKUP(B1079,$J$2:$M$200,4,0) &lt;&gt; 0, VLOOKUP(B1079,$J$2:$M$200,4,0), ""),"")</f>
        <v/>
      </c>
      <c r="AI1079" s="3" t="str">
        <f>IF(AND(AG1079&lt;&gt;"",AH1079&lt;&gt;"", AG1079&lt;&gt;AH1079),C1079,"")</f>
        <v/>
      </c>
      <c r="AJ1079" s="3" t="str">
        <f t="shared" si="144"/>
        <v/>
      </c>
      <c r="AU1079" s="3" t="str">
        <f t="shared" si="146"/>
        <v/>
      </c>
      <c r="AV1079" s="3" t="str">
        <f t="shared" si="145"/>
        <v/>
      </c>
    </row>
    <row r="1080" spans="5:48" x14ac:dyDescent="0.3">
      <c r="E1080" s="3">
        <v>0</v>
      </c>
      <c r="P1080" s="3" t="str">
        <f t="shared" si="139"/>
        <v/>
      </c>
      <c r="Q1080" s="3" t="str">
        <f t="shared" si="140"/>
        <v/>
      </c>
      <c r="R1080" s="3" t="str">
        <f t="shared" si="141"/>
        <v/>
      </c>
      <c r="S1080" s="3" t="str">
        <f t="shared" si="142"/>
        <v/>
      </c>
      <c r="V1080" s="3" t="str">
        <f t="shared" si="143"/>
        <v/>
      </c>
      <c r="AG1080" s="3" t="str">
        <f>_xlfn.IFNA(IF(VLOOKUP(A1080,$J$2:$M$200,4,0) &lt;&gt; 0, VLOOKUP(A1080,$J$2:$M$200,4,0), ""),"")</f>
        <v/>
      </c>
      <c r="AH1080" s="3" t="str">
        <f>_xlfn.IFNA(IF(VLOOKUP(B1080,$J$2:$M$200,4,0) &lt;&gt; 0, VLOOKUP(B1080,$J$2:$M$200,4,0), ""),"")</f>
        <v/>
      </c>
      <c r="AI1080" s="3" t="str">
        <f>IF(AND(AG1080&lt;&gt;"",AH1080&lt;&gt;"", AG1080&lt;&gt;AH1080),C1080,"")</f>
        <v/>
      </c>
      <c r="AJ1080" s="3" t="str">
        <f t="shared" si="144"/>
        <v/>
      </c>
      <c r="AU1080" s="3" t="str">
        <f t="shared" si="146"/>
        <v/>
      </c>
      <c r="AV1080" s="3" t="str">
        <f t="shared" si="145"/>
        <v/>
      </c>
    </row>
    <row r="1081" spans="5:48" x14ac:dyDescent="0.3">
      <c r="E1081" s="3">
        <v>0</v>
      </c>
      <c r="P1081" s="3" t="str">
        <f t="shared" si="139"/>
        <v/>
      </c>
      <c r="Q1081" s="3" t="str">
        <f t="shared" si="140"/>
        <v/>
      </c>
      <c r="R1081" s="3" t="str">
        <f t="shared" si="141"/>
        <v/>
      </c>
      <c r="S1081" s="3" t="str">
        <f t="shared" si="142"/>
        <v/>
      </c>
      <c r="V1081" s="3" t="str">
        <f t="shared" si="143"/>
        <v/>
      </c>
      <c r="AG1081" s="3" t="str">
        <f>_xlfn.IFNA(IF(VLOOKUP(A1081,$J$2:$M$200,4,0) &lt;&gt; 0, VLOOKUP(A1081,$J$2:$M$200,4,0), ""),"")</f>
        <v/>
      </c>
      <c r="AH1081" s="3" t="str">
        <f>_xlfn.IFNA(IF(VLOOKUP(B1081,$J$2:$M$200,4,0) &lt;&gt; 0, VLOOKUP(B1081,$J$2:$M$200,4,0), ""),"")</f>
        <v/>
      </c>
      <c r="AI1081" s="3" t="str">
        <f>IF(AND(AG1081&lt;&gt;"",AH1081&lt;&gt;"", AG1081&lt;&gt;AH1081),C1081,"")</f>
        <v/>
      </c>
      <c r="AJ1081" s="3" t="str">
        <f t="shared" si="144"/>
        <v/>
      </c>
      <c r="AU1081" s="3" t="str">
        <f t="shared" si="146"/>
        <v/>
      </c>
      <c r="AV1081" s="3" t="str">
        <f t="shared" si="145"/>
        <v/>
      </c>
    </row>
    <row r="1082" spans="5:48" x14ac:dyDescent="0.3">
      <c r="E1082" s="3">
        <v>0</v>
      </c>
      <c r="P1082" s="3" t="str">
        <f t="shared" si="139"/>
        <v/>
      </c>
      <c r="Q1082" s="3" t="str">
        <f t="shared" si="140"/>
        <v/>
      </c>
      <c r="R1082" s="3" t="str">
        <f t="shared" si="141"/>
        <v/>
      </c>
      <c r="S1082" s="3" t="str">
        <f t="shared" si="142"/>
        <v/>
      </c>
      <c r="V1082" s="3" t="str">
        <f t="shared" si="143"/>
        <v/>
      </c>
      <c r="AG1082" s="3" t="str">
        <f>_xlfn.IFNA(IF(VLOOKUP(A1082,$J$2:$M$200,4,0) &lt;&gt; 0, VLOOKUP(A1082,$J$2:$M$200,4,0), ""),"")</f>
        <v/>
      </c>
      <c r="AH1082" s="3" t="str">
        <f>_xlfn.IFNA(IF(VLOOKUP(B1082,$J$2:$M$200,4,0) &lt;&gt; 0, VLOOKUP(B1082,$J$2:$M$200,4,0), ""),"")</f>
        <v/>
      </c>
      <c r="AI1082" s="3" t="str">
        <f>IF(AND(AG1082&lt;&gt;"",AH1082&lt;&gt;"", AG1082&lt;&gt;AH1082),C1082,"")</f>
        <v/>
      </c>
      <c r="AJ1082" s="3" t="str">
        <f t="shared" si="144"/>
        <v/>
      </c>
      <c r="AU1082" s="3" t="str">
        <f t="shared" si="146"/>
        <v/>
      </c>
      <c r="AV1082" s="3" t="str">
        <f t="shared" si="145"/>
        <v/>
      </c>
    </row>
    <row r="1083" spans="5:48" x14ac:dyDescent="0.3">
      <c r="E1083" s="3">
        <v>0</v>
      </c>
      <c r="P1083" s="3" t="str">
        <f t="shared" si="139"/>
        <v/>
      </c>
      <c r="Q1083" s="3" t="str">
        <f t="shared" si="140"/>
        <v/>
      </c>
      <c r="R1083" s="3" t="str">
        <f t="shared" si="141"/>
        <v/>
      </c>
      <c r="S1083" s="3" t="str">
        <f t="shared" si="142"/>
        <v/>
      </c>
      <c r="V1083" s="3" t="str">
        <f t="shared" si="143"/>
        <v/>
      </c>
      <c r="AG1083" s="3" t="str">
        <f>_xlfn.IFNA(IF(VLOOKUP(A1083,$J$2:$M$200,4,0) &lt;&gt; 0, VLOOKUP(A1083,$J$2:$M$200,4,0), ""),"")</f>
        <v/>
      </c>
      <c r="AH1083" s="3" t="str">
        <f>_xlfn.IFNA(IF(VLOOKUP(B1083,$J$2:$M$200,4,0) &lt;&gt; 0, VLOOKUP(B1083,$J$2:$M$200,4,0), ""),"")</f>
        <v/>
      </c>
      <c r="AI1083" s="3" t="str">
        <f>IF(AND(AG1083&lt;&gt;"",AH1083&lt;&gt;"", AG1083&lt;&gt;AH1083),C1083,"")</f>
        <v/>
      </c>
      <c r="AJ1083" s="3" t="str">
        <f t="shared" si="144"/>
        <v/>
      </c>
      <c r="AU1083" s="3" t="str">
        <f t="shared" si="146"/>
        <v/>
      </c>
      <c r="AV1083" s="3" t="str">
        <f t="shared" si="145"/>
        <v/>
      </c>
    </row>
    <row r="1084" spans="5:48" x14ac:dyDescent="0.3">
      <c r="E1084" s="3">
        <v>0</v>
      </c>
      <c r="P1084" s="3" t="str">
        <f t="shared" si="139"/>
        <v/>
      </c>
      <c r="Q1084" s="3" t="str">
        <f t="shared" si="140"/>
        <v/>
      </c>
      <c r="R1084" s="3" t="str">
        <f t="shared" si="141"/>
        <v/>
      </c>
      <c r="S1084" s="3" t="str">
        <f t="shared" si="142"/>
        <v/>
      </c>
      <c r="V1084" s="3" t="str">
        <f t="shared" si="143"/>
        <v/>
      </c>
      <c r="AG1084" s="3" t="str">
        <f>_xlfn.IFNA(IF(VLOOKUP(A1084,$J$2:$M$200,4,0) &lt;&gt; 0, VLOOKUP(A1084,$J$2:$M$200,4,0), ""),"")</f>
        <v/>
      </c>
      <c r="AH1084" s="3" t="str">
        <f>_xlfn.IFNA(IF(VLOOKUP(B1084,$J$2:$M$200,4,0) &lt;&gt; 0, VLOOKUP(B1084,$J$2:$M$200,4,0), ""),"")</f>
        <v/>
      </c>
      <c r="AI1084" s="3" t="str">
        <f>IF(AND(AG1084&lt;&gt;"",AH1084&lt;&gt;"", AG1084&lt;&gt;AH1084),C1084,"")</f>
        <v/>
      </c>
      <c r="AJ1084" s="3" t="str">
        <f t="shared" si="144"/>
        <v/>
      </c>
      <c r="AU1084" s="3" t="str">
        <f t="shared" si="146"/>
        <v/>
      </c>
      <c r="AV1084" s="3" t="str">
        <f t="shared" si="145"/>
        <v/>
      </c>
    </row>
    <row r="1085" spans="5:48" x14ac:dyDescent="0.3">
      <c r="E1085" s="3">
        <v>0</v>
      </c>
      <c r="P1085" s="3" t="str">
        <f t="shared" si="139"/>
        <v/>
      </c>
      <c r="Q1085" s="3" t="str">
        <f t="shared" si="140"/>
        <v/>
      </c>
      <c r="R1085" s="3" t="str">
        <f t="shared" si="141"/>
        <v/>
      </c>
      <c r="S1085" s="3" t="str">
        <f t="shared" si="142"/>
        <v/>
      </c>
      <c r="V1085" s="3" t="str">
        <f t="shared" si="143"/>
        <v/>
      </c>
      <c r="AG1085" s="3" t="str">
        <f>_xlfn.IFNA(IF(VLOOKUP(A1085,$J$2:$M$200,4,0) &lt;&gt; 0, VLOOKUP(A1085,$J$2:$M$200,4,0), ""),"")</f>
        <v/>
      </c>
      <c r="AH1085" s="3" t="str">
        <f>_xlfn.IFNA(IF(VLOOKUP(B1085,$J$2:$M$200,4,0) &lt;&gt; 0, VLOOKUP(B1085,$J$2:$M$200,4,0), ""),"")</f>
        <v/>
      </c>
      <c r="AI1085" s="3" t="str">
        <f>IF(AND(AG1085&lt;&gt;"",AH1085&lt;&gt;"", AG1085&lt;&gt;AH1085),C1085,"")</f>
        <v/>
      </c>
      <c r="AJ1085" s="3" t="str">
        <f t="shared" si="144"/>
        <v/>
      </c>
      <c r="AU1085" s="3" t="str">
        <f t="shared" si="146"/>
        <v/>
      </c>
      <c r="AV1085" s="3" t="str">
        <f t="shared" si="145"/>
        <v/>
      </c>
    </row>
    <row r="1086" spans="5:48" x14ac:dyDescent="0.3">
      <c r="E1086" s="3">
        <v>0</v>
      </c>
      <c r="P1086" s="3" t="str">
        <f t="shared" si="139"/>
        <v/>
      </c>
      <c r="Q1086" s="3" t="str">
        <f t="shared" si="140"/>
        <v/>
      </c>
      <c r="R1086" s="3" t="str">
        <f t="shared" si="141"/>
        <v/>
      </c>
      <c r="S1086" s="3" t="str">
        <f t="shared" si="142"/>
        <v/>
      </c>
      <c r="V1086" s="3" t="str">
        <f t="shared" si="143"/>
        <v/>
      </c>
      <c r="AG1086" s="3" t="str">
        <f>_xlfn.IFNA(IF(VLOOKUP(A1086,$J$2:$M$200,4,0) &lt;&gt; 0, VLOOKUP(A1086,$J$2:$M$200,4,0), ""),"")</f>
        <v/>
      </c>
      <c r="AH1086" s="3" t="str">
        <f>_xlfn.IFNA(IF(VLOOKUP(B1086,$J$2:$M$200,4,0) &lt;&gt; 0, VLOOKUP(B1086,$J$2:$M$200,4,0), ""),"")</f>
        <v/>
      </c>
      <c r="AI1086" s="3" t="str">
        <f>IF(AND(AG1086&lt;&gt;"",AH1086&lt;&gt;"", AG1086&lt;&gt;AH1086),C1086,"")</f>
        <v/>
      </c>
      <c r="AJ1086" s="3" t="str">
        <f t="shared" si="144"/>
        <v/>
      </c>
      <c r="AU1086" s="3" t="str">
        <f t="shared" si="146"/>
        <v/>
      </c>
      <c r="AV1086" s="3" t="str">
        <f t="shared" si="145"/>
        <v/>
      </c>
    </row>
    <row r="1087" spans="5:48" x14ac:dyDescent="0.3">
      <c r="E1087" s="3">
        <v>0</v>
      </c>
      <c r="P1087" s="3" t="str">
        <f t="shared" si="139"/>
        <v/>
      </c>
      <c r="Q1087" s="3" t="str">
        <f t="shared" si="140"/>
        <v/>
      </c>
      <c r="R1087" s="3" t="str">
        <f t="shared" si="141"/>
        <v/>
      </c>
      <c r="S1087" s="3" t="str">
        <f t="shared" si="142"/>
        <v/>
      </c>
      <c r="V1087" s="3" t="str">
        <f t="shared" si="143"/>
        <v/>
      </c>
      <c r="AG1087" s="3" t="str">
        <f>_xlfn.IFNA(IF(VLOOKUP(A1087,$J$2:$M$200,4,0) &lt;&gt; 0, VLOOKUP(A1087,$J$2:$M$200,4,0), ""),"")</f>
        <v/>
      </c>
      <c r="AH1087" s="3" t="str">
        <f>_xlfn.IFNA(IF(VLOOKUP(B1087,$J$2:$M$200,4,0) &lt;&gt; 0, VLOOKUP(B1087,$J$2:$M$200,4,0), ""),"")</f>
        <v/>
      </c>
      <c r="AI1087" s="3" t="str">
        <f>IF(AND(AG1087&lt;&gt;"",AH1087&lt;&gt;"", AG1087&lt;&gt;AH1087),C1087,"")</f>
        <v/>
      </c>
      <c r="AJ1087" s="3" t="str">
        <f t="shared" si="144"/>
        <v/>
      </c>
      <c r="AU1087" s="3" t="str">
        <f t="shared" si="146"/>
        <v/>
      </c>
      <c r="AV1087" s="3" t="str">
        <f t="shared" si="145"/>
        <v/>
      </c>
    </row>
    <row r="1088" spans="5:48" x14ac:dyDescent="0.3">
      <c r="E1088" s="3">
        <v>0</v>
      </c>
      <c r="P1088" s="3" t="str">
        <f t="shared" si="139"/>
        <v/>
      </c>
      <c r="Q1088" s="3" t="str">
        <f t="shared" si="140"/>
        <v/>
      </c>
      <c r="R1088" s="3" t="str">
        <f t="shared" si="141"/>
        <v/>
      </c>
      <c r="S1088" s="3" t="str">
        <f t="shared" si="142"/>
        <v/>
      </c>
      <c r="V1088" s="3" t="str">
        <f t="shared" si="143"/>
        <v/>
      </c>
      <c r="AG1088" s="3" t="str">
        <f>_xlfn.IFNA(IF(VLOOKUP(A1088,$J$2:$M$200,4,0) &lt;&gt; 0, VLOOKUP(A1088,$J$2:$M$200,4,0), ""),"")</f>
        <v/>
      </c>
      <c r="AH1088" s="3" t="str">
        <f>_xlfn.IFNA(IF(VLOOKUP(B1088,$J$2:$M$200,4,0) &lt;&gt; 0, VLOOKUP(B1088,$J$2:$M$200,4,0), ""),"")</f>
        <v/>
      </c>
      <c r="AI1088" s="3" t="str">
        <f>IF(AND(AG1088&lt;&gt;"",AH1088&lt;&gt;"", AG1088&lt;&gt;AH1088),C1088,"")</f>
        <v/>
      </c>
      <c r="AJ1088" s="3" t="str">
        <f t="shared" si="144"/>
        <v/>
      </c>
      <c r="AU1088" s="3" t="str">
        <f t="shared" si="146"/>
        <v/>
      </c>
      <c r="AV1088" s="3" t="str">
        <f t="shared" si="145"/>
        <v/>
      </c>
    </row>
    <row r="1089" spans="5:48" x14ac:dyDescent="0.3">
      <c r="E1089" s="3">
        <v>0</v>
      </c>
      <c r="P1089" s="3" t="str">
        <f t="shared" si="139"/>
        <v/>
      </c>
      <c r="Q1089" s="3" t="str">
        <f t="shared" si="140"/>
        <v/>
      </c>
      <c r="R1089" s="3" t="str">
        <f t="shared" si="141"/>
        <v/>
      </c>
      <c r="S1089" s="3" t="str">
        <f t="shared" si="142"/>
        <v/>
      </c>
      <c r="V1089" s="3" t="str">
        <f t="shared" si="143"/>
        <v/>
      </c>
      <c r="AG1089" s="3" t="str">
        <f>_xlfn.IFNA(IF(VLOOKUP(A1089,$J$2:$M$200,4,0) &lt;&gt; 0, VLOOKUP(A1089,$J$2:$M$200,4,0), ""),"")</f>
        <v/>
      </c>
      <c r="AH1089" s="3" t="str">
        <f>_xlfn.IFNA(IF(VLOOKUP(B1089,$J$2:$M$200,4,0) &lt;&gt; 0, VLOOKUP(B1089,$J$2:$M$200,4,0), ""),"")</f>
        <v/>
      </c>
      <c r="AI1089" s="3" t="str">
        <f>IF(AND(AG1089&lt;&gt;"",AH1089&lt;&gt;"", AG1089&lt;&gt;AH1089),C1089,"")</f>
        <v/>
      </c>
      <c r="AJ1089" s="3" t="str">
        <f t="shared" si="144"/>
        <v/>
      </c>
      <c r="AU1089" s="3" t="str">
        <f t="shared" si="146"/>
        <v/>
      </c>
      <c r="AV1089" s="3" t="str">
        <f t="shared" si="145"/>
        <v/>
      </c>
    </row>
    <row r="1090" spans="5:48" x14ac:dyDescent="0.3">
      <c r="E1090" s="3">
        <v>0</v>
      </c>
      <c r="P1090" s="3" t="str">
        <f t="shared" ref="P1090:P1153" si="147">_xlfn.IFNA(IF(VLOOKUP(A1090,$J$2:$M$200,3,0) &lt;&gt; 0, VLOOKUP(A1090,$J$2:$M$200,3,0), ""),"")</f>
        <v/>
      </c>
      <c r="Q1090" s="3" t="str">
        <f t="shared" si="140"/>
        <v/>
      </c>
      <c r="R1090" s="3" t="str">
        <f t="shared" si="141"/>
        <v/>
      </c>
      <c r="S1090" s="3" t="str">
        <f t="shared" si="142"/>
        <v/>
      </c>
      <c r="V1090" s="3" t="str">
        <f t="shared" si="143"/>
        <v/>
      </c>
      <c r="AG1090" s="3" t="str">
        <f>_xlfn.IFNA(IF(VLOOKUP(A1090,$J$2:$M$200,4,0) &lt;&gt; 0, VLOOKUP(A1090,$J$2:$M$200,4,0), ""),"")</f>
        <v/>
      </c>
      <c r="AH1090" s="3" t="str">
        <f>_xlfn.IFNA(IF(VLOOKUP(B1090,$J$2:$M$200,4,0) &lt;&gt; 0, VLOOKUP(B1090,$J$2:$M$200,4,0), ""),"")</f>
        <v/>
      </c>
      <c r="AI1090" s="3" t="str">
        <f>IF(AND(AG1090&lt;&gt;"",AH1090&lt;&gt;"", AG1090&lt;&gt;AH1090),C1090,"")</f>
        <v/>
      </c>
      <c r="AJ1090" s="3" t="str">
        <f t="shared" si="144"/>
        <v/>
      </c>
      <c r="AU1090" s="3" t="str">
        <f t="shared" si="146"/>
        <v/>
      </c>
      <c r="AV1090" s="3" t="str">
        <f t="shared" si="145"/>
        <v/>
      </c>
    </row>
    <row r="1091" spans="5:48" x14ac:dyDescent="0.3">
      <c r="E1091" s="3">
        <v>0</v>
      </c>
      <c r="P1091" s="3" t="str">
        <f t="shared" si="147"/>
        <v/>
      </c>
      <c r="Q1091" s="3" t="str">
        <f t="shared" ref="Q1091:Q1154" si="148">_xlfn.IFNA(IF(VLOOKUP(B1091,$J$2:$M$200,3,0) &lt;&gt; 0, VLOOKUP(B1091,$J$2:$M$200,3,0), ""),"")</f>
        <v/>
      </c>
      <c r="R1091" s="3" t="str">
        <f t="shared" ref="R1091:R1154" si="149">IF(AND(P1091&lt;&gt;"",Q1091&lt;&gt;"", P1091&lt;&gt;Q1091),C1091,"")</f>
        <v/>
      </c>
      <c r="S1091" s="3" t="str">
        <f t="shared" ref="S1091:S1154" si="150">IF(R1091&lt;&gt;"",_xlfn.CONCAT(P1091," - ",Q1091),"")</f>
        <v/>
      </c>
      <c r="V1091" s="3" t="str">
        <f t="shared" ref="V1091:V1154" si="151">IF(U1091&lt;&gt;"",SUMIFS(R:R,S:S,U1091),"")</f>
        <v/>
      </c>
      <c r="AG1091" s="3" t="str">
        <f>_xlfn.IFNA(IF(VLOOKUP(A1091,$J$2:$M$200,4,0) &lt;&gt; 0, VLOOKUP(A1091,$J$2:$M$200,4,0), ""),"")</f>
        <v/>
      </c>
      <c r="AH1091" s="3" t="str">
        <f>_xlfn.IFNA(IF(VLOOKUP(B1091,$J$2:$M$200,4,0) &lt;&gt; 0, VLOOKUP(B1091,$J$2:$M$200,4,0), ""),"")</f>
        <v/>
      </c>
      <c r="AI1091" s="3" t="str">
        <f>IF(AND(AG1091&lt;&gt;"",AH1091&lt;&gt;"", AG1091&lt;&gt;AH1091),C1091,"")</f>
        <v/>
      </c>
      <c r="AJ1091" s="3" t="str">
        <f t="shared" ref="AJ1091:AJ1154" si="152">IF(AI1091&lt;&gt;"",_xlfn.CONCAT(AG1091," To ",AH1091),"")</f>
        <v/>
      </c>
      <c r="AU1091" s="3" t="str">
        <f t="shared" si="146"/>
        <v/>
      </c>
      <c r="AV1091" s="3" t="str">
        <f t="shared" ref="AV1091:AV1154" si="153">IF(AU1091&lt;&gt;"",_xlfn.CONCAT(AG1091," To ",AH1091),"")</f>
        <v/>
      </c>
    </row>
    <row r="1092" spans="5:48" x14ac:dyDescent="0.3">
      <c r="E1092" s="3">
        <v>0</v>
      </c>
      <c r="P1092" s="3" t="str">
        <f t="shared" si="147"/>
        <v/>
      </c>
      <c r="Q1092" s="3" t="str">
        <f t="shared" si="148"/>
        <v/>
      </c>
      <c r="R1092" s="3" t="str">
        <f t="shared" si="149"/>
        <v/>
      </c>
      <c r="S1092" s="3" t="str">
        <f t="shared" si="150"/>
        <v/>
      </c>
      <c r="V1092" s="3" t="str">
        <f t="shared" si="151"/>
        <v/>
      </c>
      <c r="AG1092" s="3" t="str">
        <f>_xlfn.IFNA(IF(VLOOKUP(A1092,$J$2:$M$200,4,0) &lt;&gt; 0, VLOOKUP(A1092,$J$2:$M$200,4,0), ""),"")</f>
        <v/>
      </c>
      <c r="AH1092" s="3" t="str">
        <f>_xlfn.IFNA(IF(VLOOKUP(B1092,$J$2:$M$200,4,0) &lt;&gt; 0, VLOOKUP(B1092,$J$2:$M$200,4,0), ""),"")</f>
        <v/>
      </c>
      <c r="AI1092" s="3" t="str">
        <f>IF(AND(AG1092&lt;&gt;"",AH1092&lt;&gt;"", AG1092&lt;&gt;AH1092),C1092,"")</f>
        <v/>
      </c>
      <c r="AJ1092" s="3" t="str">
        <f t="shared" si="152"/>
        <v/>
      </c>
      <c r="AU1092" s="3" t="str">
        <f t="shared" si="146"/>
        <v/>
      </c>
      <c r="AV1092" s="3" t="str">
        <f t="shared" si="153"/>
        <v/>
      </c>
    </row>
    <row r="1093" spans="5:48" x14ac:dyDescent="0.3">
      <c r="E1093" s="3">
        <v>0</v>
      </c>
      <c r="P1093" s="3" t="str">
        <f t="shared" si="147"/>
        <v/>
      </c>
      <c r="Q1093" s="3" t="str">
        <f t="shared" si="148"/>
        <v/>
      </c>
      <c r="R1093" s="3" t="str">
        <f t="shared" si="149"/>
        <v/>
      </c>
      <c r="S1093" s="3" t="str">
        <f t="shared" si="150"/>
        <v/>
      </c>
      <c r="V1093" s="3" t="str">
        <f t="shared" si="151"/>
        <v/>
      </c>
      <c r="AG1093" s="3" t="str">
        <f>_xlfn.IFNA(IF(VLOOKUP(A1093,$J$2:$M$200,4,0) &lt;&gt; 0, VLOOKUP(A1093,$J$2:$M$200,4,0), ""),"")</f>
        <v/>
      </c>
      <c r="AH1093" s="3" t="str">
        <f>_xlfn.IFNA(IF(VLOOKUP(B1093,$J$2:$M$200,4,0) &lt;&gt; 0, VLOOKUP(B1093,$J$2:$M$200,4,0), ""),"")</f>
        <v/>
      </c>
      <c r="AI1093" s="3" t="str">
        <f>IF(AND(AG1093&lt;&gt;"",AH1093&lt;&gt;"", AG1093&lt;&gt;AH1093),C1093,"")</f>
        <v/>
      </c>
      <c r="AJ1093" s="3" t="str">
        <f t="shared" si="152"/>
        <v/>
      </c>
      <c r="AU1093" s="3" t="str">
        <f t="shared" si="146"/>
        <v/>
      </c>
      <c r="AV1093" s="3" t="str">
        <f t="shared" si="153"/>
        <v/>
      </c>
    </row>
    <row r="1094" spans="5:48" x14ac:dyDescent="0.3">
      <c r="E1094" s="3">
        <v>0</v>
      </c>
      <c r="P1094" s="3" t="str">
        <f t="shared" si="147"/>
        <v/>
      </c>
      <c r="Q1094" s="3" t="str">
        <f t="shared" si="148"/>
        <v/>
      </c>
      <c r="R1094" s="3" t="str">
        <f t="shared" si="149"/>
        <v/>
      </c>
      <c r="S1094" s="3" t="str">
        <f t="shared" si="150"/>
        <v/>
      </c>
      <c r="V1094" s="3" t="str">
        <f t="shared" si="151"/>
        <v/>
      </c>
      <c r="AG1094" s="3" t="str">
        <f>_xlfn.IFNA(IF(VLOOKUP(A1094,$J$2:$M$200,4,0) &lt;&gt; 0, VLOOKUP(A1094,$J$2:$M$200,4,0), ""),"")</f>
        <v/>
      </c>
      <c r="AH1094" s="3" t="str">
        <f>_xlfn.IFNA(IF(VLOOKUP(B1094,$J$2:$M$200,4,0) &lt;&gt; 0, VLOOKUP(B1094,$J$2:$M$200,4,0), ""),"")</f>
        <v/>
      </c>
      <c r="AI1094" s="3" t="str">
        <f>IF(AND(AG1094&lt;&gt;"",AH1094&lt;&gt;"", AG1094&lt;&gt;AH1094),C1094,"")</f>
        <v/>
      </c>
      <c r="AJ1094" s="3" t="str">
        <f t="shared" si="152"/>
        <v/>
      </c>
      <c r="AU1094" s="3" t="str">
        <f t="shared" si="146"/>
        <v/>
      </c>
      <c r="AV1094" s="3" t="str">
        <f t="shared" si="153"/>
        <v/>
      </c>
    </row>
    <row r="1095" spans="5:48" x14ac:dyDescent="0.3">
      <c r="E1095" s="3">
        <v>0</v>
      </c>
      <c r="P1095" s="3" t="str">
        <f t="shared" si="147"/>
        <v/>
      </c>
      <c r="Q1095" s="3" t="str">
        <f t="shared" si="148"/>
        <v/>
      </c>
      <c r="R1095" s="3" t="str">
        <f t="shared" si="149"/>
        <v/>
      </c>
      <c r="S1095" s="3" t="str">
        <f t="shared" si="150"/>
        <v/>
      </c>
      <c r="V1095" s="3" t="str">
        <f t="shared" si="151"/>
        <v/>
      </c>
      <c r="AG1095" s="3" t="str">
        <f>_xlfn.IFNA(IF(VLOOKUP(A1095,$J$2:$M$200,4,0) &lt;&gt; 0, VLOOKUP(A1095,$J$2:$M$200,4,0), ""),"")</f>
        <v/>
      </c>
      <c r="AH1095" s="3" t="str">
        <f>_xlfn.IFNA(IF(VLOOKUP(B1095,$J$2:$M$200,4,0) &lt;&gt; 0, VLOOKUP(B1095,$J$2:$M$200,4,0), ""),"")</f>
        <v/>
      </c>
      <c r="AI1095" s="3" t="str">
        <f>IF(AND(AG1095&lt;&gt;"",AH1095&lt;&gt;"", AG1095&lt;&gt;AH1095),C1095,"")</f>
        <v/>
      </c>
      <c r="AJ1095" s="3" t="str">
        <f t="shared" si="152"/>
        <v/>
      </c>
      <c r="AU1095" s="3" t="str">
        <f t="shared" si="146"/>
        <v/>
      </c>
      <c r="AV1095" s="3" t="str">
        <f t="shared" si="153"/>
        <v/>
      </c>
    </row>
    <row r="1096" spans="5:48" x14ac:dyDescent="0.3">
      <c r="E1096" s="3">
        <v>0</v>
      </c>
      <c r="P1096" s="3" t="str">
        <f t="shared" si="147"/>
        <v/>
      </c>
      <c r="Q1096" s="3" t="str">
        <f t="shared" si="148"/>
        <v/>
      </c>
      <c r="R1096" s="3" t="str">
        <f t="shared" si="149"/>
        <v/>
      </c>
      <c r="S1096" s="3" t="str">
        <f t="shared" si="150"/>
        <v/>
      </c>
      <c r="V1096" s="3" t="str">
        <f t="shared" si="151"/>
        <v/>
      </c>
      <c r="AG1096" s="3" t="str">
        <f>_xlfn.IFNA(IF(VLOOKUP(A1096,$J$2:$M$200,4,0) &lt;&gt; 0, VLOOKUP(A1096,$J$2:$M$200,4,0), ""),"")</f>
        <v/>
      </c>
      <c r="AH1096" s="3" t="str">
        <f>_xlfn.IFNA(IF(VLOOKUP(B1096,$J$2:$M$200,4,0) &lt;&gt; 0, VLOOKUP(B1096,$J$2:$M$200,4,0), ""),"")</f>
        <v/>
      </c>
      <c r="AI1096" s="3" t="str">
        <f>IF(AND(AG1096&lt;&gt;"",AH1096&lt;&gt;"", AG1096&lt;&gt;AH1096),C1096,"")</f>
        <v/>
      </c>
      <c r="AJ1096" s="3" t="str">
        <f t="shared" si="152"/>
        <v/>
      </c>
      <c r="AU1096" s="3" t="str">
        <f t="shared" si="146"/>
        <v/>
      </c>
      <c r="AV1096" s="3" t="str">
        <f t="shared" si="153"/>
        <v/>
      </c>
    </row>
    <row r="1097" spans="5:48" x14ac:dyDescent="0.3">
      <c r="E1097" s="3">
        <v>0</v>
      </c>
      <c r="P1097" s="3" t="str">
        <f t="shared" si="147"/>
        <v/>
      </c>
      <c r="Q1097" s="3" t="str">
        <f t="shared" si="148"/>
        <v/>
      </c>
      <c r="R1097" s="3" t="str">
        <f t="shared" si="149"/>
        <v/>
      </c>
      <c r="S1097" s="3" t="str">
        <f t="shared" si="150"/>
        <v/>
      </c>
      <c r="V1097" s="3" t="str">
        <f t="shared" si="151"/>
        <v/>
      </c>
      <c r="AG1097" s="3" t="str">
        <f>_xlfn.IFNA(IF(VLOOKUP(A1097,$J$2:$M$200,4,0) &lt;&gt; 0, VLOOKUP(A1097,$J$2:$M$200,4,0), ""),"")</f>
        <v/>
      </c>
      <c r="AH1097" s="3" t="str">
        <f>_xlfn.IFNA(IF(VLOOKUP(B1097,$J$2:$M$200,4,0) &lt;&gt; 0, VLOOKUP(B1097,$J$2:$M$200,4,0), ""),"")</f>
        <v/>
      </c>
      <c r="AI1097" s="3" t="str">
        <f>IF(AND(AG1097&lt;&gt;"",AH1097&lt;&gt;"", AG1097&lt;&gt;AH1097),C1097,"")</f>
        <v/>
      </c>
      <c r="AJ1097" s="3" t="str">
        <f t="shared" si="152"/>
        <v/>
      </c>
      <c r="AU1097" s="3" t="str">
        <f t="shared" si="146"/>
        <v/>
      </c>
      <c r="AV1097" s="3" t="str">
        <f t="shared" si="153"/>
        <v/>
      </c>
    </row>
    <row r="1098" spans="5:48" x14ac:dyDescent="0.3">
      <c r="E1098" s="3">
        <v>0</v>
      </c>
      <c r="P1098" s="3" t="str">
        <f t="shared" si="147"/>
        <v/>
      </c>
      <c r="Q1098" s="3" t="str">
        <f t="shared" si="148"/>
        <v/>
      </c>
      <c r="R1098" s="3" t="str">
        <f t="shared" si="149"/>
        <v/>
      </c>
      <c r="S1098" s="3" t="str">
        <f t="shared" si="150"/>
        <v/>
      </c>
      <c r="V1098" s="3" t="str">
        <f t="shared" si="151"/>
        <v/>
      </c>
      <c r="AG1098" s="3" t="str">
        <f>_xlfn.IFNA(IF(VLOOKUP(A1098,$J$2:$M$200,4,0) &lt;&gt; 0, VLOOKUP(A1098,$J$2:$M$200,4,0), ""),"")</f>
        <v/>
      </c>
      <c r="AH1098" s="3" t="str">
        <f>_xlfn.IFNA(IF(VLOOKUP(B1098,$J$2:$M$200,4,0) &lt;&gt; 0, VLOOKUP(B1098,$J$2:$M$200,4,0), ""),"")</f>
        <v/>
      </c>
      <c r="AI1098" s="3" t="str">
        <f>IF(AND(AG1098&lt;&gt;"",AH1098&lt;&gt;"", AG1098&lt;&gt;AH1098),C1098,"")</f>
        <v/>
      </c>
      <c r="AJ1098" s="3" t="str">
        <f t="shared" si="152"/>
        <v/>
      </c>
      <c r="AU1098" s="3" t="str">
        <f t="shared" si="146"/>
        <v/>
      </c>
      <c r="AV1098" s="3" t="str">
        <f t="shared" si="153"/>
        <v/>
      </c>
    </row>
    <row r="1099" spans="5:48" x14ac:dyDescent="0.3">
      <c r="E1099" s="3">
        <v>0</v>
      </c>
      <c r="P1099" s="3" t="str">
        <f t="shared" si="147"/>
        <v/>
      </c>
      <c r="Q1099" s="3" t="str">
        <f t="shared" si="148"/>
        <v/>
      </c>
      <c r="R1099" s="3" t="str">
        <f t="shared" si="149"/>
        <v/>
      </c>
      <c r="S1099" s="3" t="str">
        <f t="shared" si="150"/>
        <v/>
      </c>
      <c r="V1099" s="3" t="str">
        <f t="shared" si="151"/>
        <v/>
      </c>
      <c r="AG1099" s="3" t="str">
        <f>_xlfn.IFNA(IF(VLOOKUP(A1099,$J$2:$M$200,4,0) &lt;&gt; 0, VLOOKUP(A1099,$J$2:$M$200,4,0), ""),"")</f>
        <v/>
      </c>
      <c r="AH1099" s="3" t="str">
        <f>_xlfn.IFNA(IF(VLOOKUP(B1099,$J$2:$M$200,4,0) &lt;&gt; 0, VLOOKUP(B1099,$J$2:$M$200,4,0), ""),"")</f>
        <v/>
      </c>
      <c r="AI1099" s="3" t="str">
        <f>IF(AND(AG1099&lt;&gt;"",AH1099&lt;&gt;"", AG1099&lt;&gt;AH1099),C1099,"")</f>
        <v/>
      </c>
      <c r="AJ1099" s="3" t="str">
        <f t="shared" si="152"/>
        <v/>
      </c>
      <c r="AU1099" s="3" t="str">
        <f t="shared" si="146"/>
        <v/>
      </c>
      <c r="AV1099" s="3" t="str">
        <f t="shared" si="153"/>
        <v/>
      </c>
    </row>
    <row r="1100" spans="5:48" x14ac:dyDescent="0.3">
      <c r="E1100" s="3">
        <v>0</v>
      </c>
      <c r="P1100" s="3" t="str">
        <f t="shared" si="147"/>
        <v/>
      </c>
      <c r="Q1100" s="3" t="str">
        <f t="shared" si="148"/>
        <v/>
      </c>
      <c r="R1100" s="3" t="str">
        <f t="shared" si="149"/>
        <v/>
      </c>
      <c r="S1100" s="3" t="str">
        <f t="shared" si="150"/>
        <v/>
      </c>
      <c r="V1100" s="3" t="str">
        <f t="shared" si="151"/>
        <v/>
      </c>
      <c r="AG1100" s="3" t="str">
        <f>_xlfn.IFNA(IF(VLOOKUP(A1100,$J$2:$M$200,4,0) &lt;&gt; 0, VLOOKUP(A1100,$J$2:$M$200,4,0), ""),"")</f>
        <v/>
      </c>
      <c r="AH1100" s="3" t="str">
        <f>_xlfn.IFNA(IF(VLOOKUP(B1100,$J$2:$M$200,4,0) &lt;&gt; 0, VLOOKUP(B1100,$J$2:$M$200,4,0), ""),"")</f>
        <v/>
      </c>
      <c r="AI1100" s="3" t="str">
        <f>IF(AND(AG1100&lt;&gt;"",AH1100&lt;&gt;"", AG1100&lt;&gt;AH1100),C1100,"")</f>
        <v/>
      </c>
      <c r="AJ1100" s="3" t="str">
        <f t="shared" si="152"/>
        <v/>
      </c>
      <c r="AU1100" s="3" t="str">
        <f t="shared" si="146"/>
        <v/>
      </c>
      <c r="AV1100" s="3" t="str">
        <f t="shared" si="153"/>
        <v/>
      </c>
    </row>
    <row r="1101" spans="5:48" x14ac:dyDescent="0.3">
      <c r="E1101" s="3">
        <v>0</v>
      </c>
      <c r="P1101" s="3" t="str">
        <f t="shared" si="147"/>
        <v/>
      </c>
      <c r="Q1101" s="3" t="str">
        <f t="shared" si="148"/>
        <v/>
      </c>
      <c r="R1101" s="3" t="str">
        <f t="shared" si="149"/>
        <v/>
      </c>
      <c r="S1101" s="3" t="str">
        <f t="shared" si="150"/>
        <v/>
      </c>
      <c r="V1101" s="3" t="str">
        <f t="shared" si="151"/>
        <v/>
      </c>
      <c r="AG1101" s="3" t="str">
        <f>_xlfn.IFNA(IF(VLOOKUP(A1101,$J$2:$M$200,4,0) &lt;&gt; 0, VLOOKUP(A1101,$J$2:$M$200,4,0), ""),"")</f>
        <v/>
      </c>
      <c r="AH1101" s="3" t="str">
        <f>_xlfn.IFNA(IF(VLOOKUP(B1101,$J$2:$M$200,4,0) &lt;&gt; 0, VLOOKUP(B1101,$J$2:$M$200,4,0), ""),"")</f>
        <v/>
      </c>
      <c r="AI1101" s="3" t="str">
        <f>IF(AND(AG1101&lt;&gt;"",AH1101&lt;&gt;"", AG1101&lt;&gt;AH1101),C1101,"")</f>
        <v/>
      </c>
      <c r="AJ1101" s="3" t="str">
        <f t="shared" si="152"/>
        <v/>
      </c>
      <c r="AU1101" s="3" t="str">
        <f t="shared" si="146"/>
        <v/>
      </c>
      <c r="AV1101" s="3" t="str">
        <f t="shared" si="153"/>
        <v/>
      </c>
    </row>
    <row r="1102" spans="5:48" x14ac:dyDescent="0.3">
      <c r="E1102" s="3">
        <v>0</v>
      </c>
      <c r="P1102" s="3" t="str">
        <f t="shared" si="147"/>
        <v/>
      </c>
      <c r="Q1102" s="3" t="str">
        <f t="shared" si="148"/>
        <v/>
      </c>
      <c r="R1102" s="3" t="str">
        <f t="shared" si="149"/>
        <v/>
      </c>
      <c r="S1102" s="3" t="str">
        <f t="shared" si="150"/>
        <v/>
      </c>
      <c r="V1102" s="3" t="str">
        <f t="shared" si="151"/>
        <v/>
      </c>
      <c r="AG1102" s="3" t="str">
        <f>_xlfn.IFNA(IF(VLOOKUP(A1102,$J$2:$M$200,4,0) &lt;&gt; 0, VLOOKUP(A1102,$J$2:$M$200,4,0), ""),"")</f>
        <v/>
      </c>
      <c r="AH1102" s="3" t="str">
        <f>_xlfn.IFNA(IF(VLOOKUP(B1102,$J$2:$M$200,4,0) &lt;&gt; 0, VLOOKUP(B1102,$J$2:$M$200,4,0), ""),"")</f>
        <v/>
      </c>
      <c r="AI1102" s="3" t="str">
        <f>IF(AND(AG1102&lt;&gt;"",AH1102&lt;&gt;"", AG1102&lt;&gt;AH1102),C1102,"")</f>
        <v/>
      </c>
      <c r="AJ1102" s="3" t="str">
        <f t="shared" si="152"/>
        <v/>
      </c>
      <c r="AU1102" s="3" t="str">
        <f t="shared" si="146"/>
        <v/>
      </c>
      <c r="AV1102" s="3" t="str">
        <f t="shared" si="153"/>
        <v/>
      </c>
    </row>
    <row r="1103" spans="5:48" x14ac:dyDescent="0.3">
      <c r="E1103" s="3">
        <v>0</v>
      </c>
      <c r="P1103" s="3" t="str">
        <f t="shared" si="147"/>
        <v/>
      </c>
      <c r="Q1103" s="3" t="str">
        <f t="shared" si="148"/>
        <v/>
      </c>
      <c r="R1103" s="3" t="str">
        <f t="shared" si="149"/>
        <v/>
      </c>
      <c r="S1103" s="3" t="str">
        <f t="shared" si="150"/>
        <v/>
      </c>
      <c r="V1103" s="3" t="str">
        <f t="shared" si="151"/>
        <v/>
      </c>
      <c r="AG1103" s="3" t="str">
        <f>_xlfn.IFNA(IF(VLOOKUP(A1103,$J$2:$M$200,4,0) &lt;&gt; 0, VLOOKUP(A1103,$J$2:$M$200,4,0), ""),"")</f>
        <v/>
      </c>
      <c r="AH1103" s="3" t="str">
        <f>_xlfn.IFNA(IF(VLOOKUP(B1103,$J$2:$M$200,4,0) &lt;&gt; 0, VLOOKUP(B1103,$J$2:$M$200,4,0), ""),"")</f>
        <v/>
      </c>
      <c r="AI1103" s="3" t="str">
        <f>IF(AND(AG1103&lt;&gt;"",AH1103&lt;&gt;"", AG1103&lt;&gt;AH1103),C1103,"")</f>
        <v/>
      </c>
      <c r="AJ1103" s="3" t="str">
        <f t="shared" si="152"/>
        <v/>
      </c>
      <c r="AU1103" s="3" t="str">
        <f t="shared" si="146"/>
        <v/>
      </c>
      <c r="AV1103" s="3" t="str">
        <f t="shared" si="153"/>
        <v/>
      </c>
    </row>
    <row r="1104" spans="5:48" x14ac:dyDescent="0.3">
      <c r="E1104" s="3">
        <v>0</v>
      </c>
      <c r="P1104" s="3" t="str">
        <f t="shared" si="147"/>
        <v/>
      </c>
      <c r="Q1104" s="3" t="str">
        <f t="shared" si="148"/>
        <v/>
      </c>
      <c r="R1104" s="3" t="str">
        <f t="shared" si="149"/>
        <v/>
      </c>
      <c r="S1104" s="3" t="str">
        <f t="shared" si="150"/>
        <v/>
      </c>
      <c r="V1104" s="3" t="str">
        <f t="shared" si="151"/>
        <v/>
      </c>
      <c r="AG1104" s="3" t="str">
        <f>_xlfn.IFNA(IF(VLOOKUP(A1104,$J$2:$M$200,4,0) &lt;&gt; 0, VLOOKUP(A1104,$J$2:$M$200,4,0), ""),"")</f>
        <v/>
      </c>
      <c r="AH1104" s="3" t="str">
        <f>_xlfn.IFNA(IF(VLOOKUP(B1104,$J$2:$M$200,4,0) &lt;&gt; 0, VLOOKUP(B1104,$J$2:$M$200,4,0), ""),"")</f>
        <v/>
      </c>
      <c r="AI1104" s="3" t="str">
        <f>IF(AND(AG1104&lt;&gt;"",AH1104&lt;&gt;"", AG1104&lt;&gt;AH1104),C1104,"")</f>
        <v/>
      </c>
      <c r="AJ1104" s="3" t="str">
        <f t="shared" si="152"/>
        <v/>
      </c>
      <c r="AU1104" s="3" t="str">
        <f t="shared" si="146"/>
        <v/>
      </c>
      <c r="AV1104" s="3" t="str">
        <f t="shared" si="153"/>
        <v/>
      </c>
    </row>
    <row r="1105" spans="5:48" x14ac:dyDescent="0.3">
      <c r="E1105" s="3">
        <v>0</v>
      </c>
      <c r="P1105" s="3" t="str">
        <f t="shared" si="147"/>
        <v/>
      </c>
      <c r="Q1105" s="3" t="str">
        <f t="shared" si="148"/>
        <v/>
      </c>
      <c r="R1105" s="3" t="str">
        <f t="shared" si="149"/>
        <v/>
      </c>
      <c r="S1105" s="3" t="str">
        <f t="shared" si="150"/>
        <v/>
      </c>
      <c r="V1105" s="3" t="str">
        <f t="shared" si="151"/>
        <v/>
      </c>
      <c r="AG1105" s="3" t="str">
        <f>_xlfn.IFNA(IF(VLOOKUP(A1105,$J$2:$M$200,4,0) &lt;&gt; 0, VLOOKUP(A1105,$J$2:$M$200,4,0), ""),"")</f>
        <v/>
      </c>
      <c r="AH1105" s="3" t="str">
        <f>_xlfn.IFNA(IF(VLOOKUP(B1105,$J$2:$M$200,4,0) &lt;&gt; 0, VLOOKUP(B1105,$J$2:$M$200,4,0), ""),"")</f>
        <v/>
      </c>
      <c r="AI1105" s="3" t="str">
        <f>IF(AND(AG1105&lt;&gt;"",AH1105&lt;&gt;"", AG1105&lt;&gt;AH1105),C1105,"")</f>
        <v/>
      </c>
      <c r="AJ1105" s="3" t="str">
        <f t="shared" si="152"/>
        <v/>
      </c>
      <c r="AU1105" s="3" t="str">
        <f t="shared" si="146"/>
        <v/>
      </c>
      <c r="AV1105" s="3" t="str">
        <f t="shared" si="153"/>
        <v/>
      </c>
    </row>
    <row r="1106" spans="5:48" x14ac:dyDescent="0.3">
      <c r="E1106" s="3">
        <v>0</v>
      </c>
      <c r="P1106" s="3" t="str">
        <f t="shared" si="147"/>
        <v/>
      </c>
      <c r="Q1106" s="3" t="str">
        <f t="shared" si="148"/>
        <v/>
      </c>
      <c r="R1106" s="3" t="str">
        <f t="shared" si="149"/>
        <v/>
      </c>
      <c r="S1106" s="3" t="str">
        <f t="shared" si="150"/>
        <v/>
      </c>
      <c r="V1106" s="3" t="str">
        <f t="shared" si="151"/>
        <v/>
      </c>
      <c r="AG1106" s="3" t="str">
        <f>_xlfn.IFNA(IF(VLOOKUP(A1106,$J$2:$M$200,4,0) &lt;&gt; 0, VLOOKUP(A1106,$J$2:$M$200,4,0), ""),"")</f>
        <v/>
      </c>
      <c r="AH1106" s="3" t="str">
        <f>_xlfn.IFNA(IF(VLOOKUP(B1106,$J$2:$M$200,4,0) &lt;&gt; 0, VLOOKUP(B1106,$J$2:$M$200,4,0), ""),"")</f>
        <v/>
      </c>
      <c r="AI1106" s="3" t="str">
        <f>IF(AND(AG1106&lt;&gt;"",AH1106&lt;&gt;"", AG1106&lt;&gt;AH1106),C1106,"")</f>
        <v/>
      </c>
      <c r="AJ1106" s="3" t="str">
        <f t="shared" si="152"/>
        <v/>
      </c>
      <c r="AU1106" s="3" t="str">
        <f t="shared" si="146"/>
        <v/>
      </c>
      <c r="AV1106" s="3" t="str">
        <f t="shared" si="153"/>
        <v/>
      </c>
    </row>
    <row r="1107" spans="5:48" x14ac:dyDescent="0.3">
      <c r="E1107" s="3">
        <v>0</v>
      </c>
      <c r="P1107" s="3" t="str">
        <f t="shared" si="147"/>
        <v/>
      </c>
      <c r="Q1107" s="3" t="str">
        <f t="shared" si="148"/>
        <v/>
      </c>
      <c r="R1107" s="3" t="str">
        <f t="shared" si="149"/>
        <v/>
      </c>
      <c r="S1107" s="3" t="str">
        <f t="shared" si="150"/>
        <v/>
      </c>
      <c r="V1107" s="3" t="str">
        <f t="shared" si="151"/>
        <v/>
      </c>
      <c r="AG1107" s="3" t="str">
        <f>_xlfn.IFNA(IF(VLOOKUP(A1107,$J$2:$M$200,4,0) &lt;&gt; 0, VLOOKUP(A1107,$J$2:$M$200,4,0), ""),"")</f>
        <v/>
      </c>
      <c r="AH1107" s="3" t="str">
        <f>_xlfn.IFNA(IF(VLOOKUP(B1107,$J$2:$M$200,4,0) &lt;&gt; 0, VLOOKUP(B1107,$J$2:$M$200,4,0), ""),"")</f>
        <v/>
      </c>
      <c r="AI1107" s="3" t="str">
        <f>IF(AND(AG1107&lt;&gt;"",AH1107&lt;&gt;"", AG1107&lt;&gt;AH1107),C1107,"")</f>
        <v/>
      </c>
      <c r="AJ1107" s="3" t="str">
        <f t="shared" si="152"/>
        <v/>
      </c>
      <c r="AU1107" s="3" t="str">
        <f t="shared" si="146"/>
        <v/>
      </c>
      <c r="AV1107" s="3" t="str">
        <f t="shared" si="153"/>
        <v/>
      </c>
    </row>
    <row r="1108" spans="5:48" x14ac:dyDescent="0.3">
      <c r="E1108" s="3">
        <v>0</v>
      </c>
      <c r="P1108" s="3" t="str">
        <f t="shared" si="147"/>
        <v/>
      </c>
      <c r="Q1108" s="3" t="str">
        <f t="shared" si="148"/>
        <v/>
      </c>
      <c r="R1108" s="3" t="str">
        <f t="shared" si="149"/>
        <v/>
      </c>
      <c r="S1108" s="3" t="str">
        <f t="shared" si="150"/>
        <v/>
      </c>
      <c r="V1108" s="3" t="str">
        <f t="shared" si="151"/>
        <v/>
      </c>
      <c r="AG1108" s="3" t="str">
        <f>_xlfn.IFNA(IF(VLOOKUP(A1108,$J$2:$M$200,4,0) &lt;&gt; 0, VLOOKUP(A1108,$J$2:$M$200,4,0), ""),"")</f>
        <v/>
      </c>
      <c r="AH1108" s="3" t="str">
        <f>_xlfn.IFNA(IF(VLOOKUP(B1108,$J$2:$M$200,4,0) &lt;&gt; 0, VLOOKUP(B1108,$J$2:$M$200,4,0), ""),"")</f>
        <v/>
      </c>
      <c r="AI1108" s="3" t="str">
        <f>IF(AND(AG1108&lt;&gt;"",AH1108&lt;&gt;"", AG1108&lt;&gt;AH1108),C1108,"")</f>
        <v/>
      </c>
      <c r="AJ1108" s="3" t="str">
        <f t="shared" si="152"/>
        <v/>
      </c>
      <c r="AU1108" s="3" t="str">
        <f t="shared" ref="AU1108:AU1171" si="154">IF(AND(AG1108&lt;&gt;"",AH1108&lt;&gt;"", AG1108=AH1108),C1108,"")</f>
        <v/>
      </c>
      <c r="AV1108" s="3" t="str">
        <f t="shared" si="153"/>
        <v/>
      </c>
    </row>
    <row r="1109" spans="5:48" x14ac:dyDescent="0.3">
      <c r="E1109" s="3">
        <v>0</v>
      </c>
      <c r="P1109" s="3" t="str">
        <f t="shared" si="147"/>
        <v/>
      </c>
      <c r="Q1109" s="3" t="str">
        <f t="shared" si="148"/>
        <v/>
      </c>
      <c r="R1109" s="3" t="str">
        <f t="shared" si="149"/>
        <v/>
      </c>
      <c r="S1109" s="3" t="str">
        <f t="shared" si="150"/>
        <v/>
      </c>
      <c r="V1109" s="3" t="str">
        <f t="shared" si="151"/>
        <v/>
      </c>
      <c r="AG1109" s="3" t="str">
        <f>_xlfn.IFNA(IF(VLOOKUP(A1109,$J$2:$M$200,4,0) &lt;&gt; 0, VLOOKUP(A1109,$J$2:$M$200,4,0), ""),"")</f>
        <v/>
      </c>
      <c r="AH1109" s="3" t="str">
        <f>_xlfn.IFNA(IF(VLOOKUP(B1109,$J$2:$M$200,4,0) &lt;&gt; 0, VLOOKUP(B1109,$J$2:$M$200,4,0), ""),"")</f>
        <v/>
      </c>
      <c r="AI1109" s="3" t="str">
        <f>IF(AND(AG1109&lt;&gt;"",AH1109&lt;&gt;"", AG1109&lt;&gt;AH1109),C1109,"")</f>
        <v/>
      </c>
      <c r="AJ1109" s="3" t="str">
        <f t="shared" si="152"/>
        <v/>
      </c>
      <c r="AU1109" s="3" t="str">
        <f t="shared" si="154"/>
        <v/>
      </c>
      <c r="AV1109" s="3" t="str">
        <f t="shared" si="153"/>
        <v/>
      </c>
    </row>
    <row r="1110" spans="5:48" x14ac:dyDescent="0.3">
      <c r="E1110" s="3">
        <v>0</v>
      </c>
      <c r="P1110" s="3" t="str">
        <f t="shared" si="147"/>
        <v/>
      </c>
      <c r="Q1110" s="3" t="str">
        <f t="shared" si="148"/>
        <v/>
      </c>
      <c r="R1110" s="3" t="str">
        <f t="shared" si="149"/>
        <v/>
      </c>
      <c r="S1110" s="3" t="str">
        <f t="shared" si="150"/>
        <v/>
      </c>
      <c r="V1110" s="3" t="str">
        <f t="shared" si="151"/>
        <v/>
      </c>
      <c r="AG1110" s="3" t="str">
        <f>_xlfn.IFNA(IF(VLOOKUP(A1110,$J$2:$M$200,4,0) &lt;&gt; 0, VLOOKUP(A1110,$J$2:$M$200,4,0), ""),"")</f>
        <v/>
      </c>
      <c r="AH1110" s="3" t="str">
        <f>_xlfn.IFNA(IF(VLOOKUP(B1110,$J$2:$M$200,4,0) &lt;&gt; 0, VLOOKUP(B1110,$J$2:$M$200,4,0), ""),"")</f>
        <v/>
      </c>
      <c r="AI1110" s="3" t="str">
        <f>IF(AND(AG1110&lt;&gt;"",AH1110&lt;&gt;"", AG1110&lt;&gt;AH1110),C1110,"")</f>
        <v/>
      </c>
      <c r="AJ1110" s="3" t="str">
        <f t="shared" si="152"/>
        <v/>
      </c>
      <c r="AU1110" s="3" t="str">
        <f t="shared" si="154"/>
        <v/>
      </c>
      <c r="AV1110" s="3" t="str">
        <f t="shared" si="153"/>
        <v/>
      </c>
    </row>
    <row r="1111" spans="5:48" x14ac:dyDescent="0.3">
      <c r="E1111" s="3">
        <v>0</v>
      </c>
      <c r="P1111" s="3" t="str">
        <f t="shared" si="147"/>
        <v/>
      </c>
      <c r="Q1111" s="3" t="str">
        <f t="shared" si="148"/>
        <v/>
      </c>
      <c r="R1111" s="3" t="str">
        <f t="shared" si="149"/>
        <v/>
      </c>
      <c r="S1111" s="3" t="str">
        <f t="shared" si="150"/>
        <v/>
      </c>
      <c r="V1111" s="3" t="str">
        <f t="shared" si="151"/>
        <v/>
      </c>
      <c r="AG1111" s="3" t="str">
        <f>_xlfn.IFNA(IF(VLOOKUP(A1111,$J$2:$M$200,4,0) &lt;&gt; 0, VLOOKUP(A1111,$J$2:$M$200,4,0), ""),"")</f>
        <v/>
      </c>
      <c r="AH1111" s="3" t="str">
        <f>_xlfn.IFNA(IF(VLOOKUP(B1111,$J$2:$M$200,4,0) &lt;&gt; 0, VLOOKUP(B1111,$J$2:$M$200,4,0), ""),"")</f>
        <v/>
      </c>
      <c r="AI1111" s="3" t="str">
        <f>IF(AND(AG1111&lt;&gt;"",AH1111&lt;&gt;"", AG1111&lt;&gt;AH1111),C1111,"")</f>
        <v/>
      </c>
      <c r="AJ1111" s="3" t="str">
        <f t="shared" si="152"/>
        <v/>
      </c>
      <c r="AU1111" s="3" t="str">
        <f t="shared" si="154"/>
        <v/>
      </c>
      <c r="AV1111" s="3" t="str">
        <f t="shared" si="153"/>
        <v/>
      </c>
    </row>
    <row r="1112" spans="5:48" x14ac:dyDescent="0.3">
      <c r="E1112" s="3">
        <v>0</v>
      </c>
      <c r="P1112" s="3" t="str">
        <f t="shared" si="147"/>
        <v/>
      </c>
      <c r="Q1112" s="3" t="str">
        <f t="shared" si="148"/>
        <v/>
      </c>
      <c r="R1112" s="3" t="str">
        <f t="shared" si="149"/>
        <v/>
      </c>
      <c r="S1112" s="3" t="str">
        <f t="shared" si="150"/>
        <v/>
      </c>
      <c r="V1112" s="3" t="str">
        <f t="shared" si="151"/>
        <v/>
      </c>
      <c r="AG1112" s="3" t="str">
        <f>_xlfn.IFNA(IF(VLOOKUP(A1112,$J$2:$M$200,4,0) &lt;&gt; 0, VLOOKUP(A1112,$J$2:$M$200,4,0), ""),"")</f>
        <v/>
      </c>
      <c r="AH1112" s="3" t="str">
        <f>_xlfn.IFNA(IF(VLOOKUP(B1112,$J$2:$M$200,4,0) &lt;&gt; 0, VLOOKUP(B1112,$J$2:$M$200,4,0), ""),"")</f>
        <v/>
      </c>
      <c r="AI1112" s="3" t="str">
        <f>IF(AND(AG1112&lt;&gt;"",AH1112&lt;&gt;"", AG1112&lt;&gt;AH1112),C1112,"")</f>
        <v/>
      </c>
      <c r="AJ1112" s="3" t="str">
        <f t="shared" si="152"/>
        <v/>
      </c>
      <c r="AU1112" s="3" t="str">
        <f t="shared" si="154"/>
        <v/>
      </c>
      <c r="AV1112" s="3" t="str">
        <f t="shared" si="153"/>
        <v/>
      </c>
    </row>
    <row r="1113" spans="5:48" x14ac:dyDescent="0.3">
      <c r="E1113" s="3">
        <v>0</v>
      </c>
      <c r="P1113" s="3" t="str">
        <f t="shared" si="147"/>
        <v/>
      </c>
      <c r="Q1113" s="3" t="str">
        <f t="shared" si="148"/>
        <v/>
      </c>
      <c r="R1113" s="3" t="str">
        <f t="shared" si="149"/>
        <v/>
      </c>
      <c r="S1113" s="3" t="str">
        <f t="shared" si="150"/>
        <v/>
      </c>
      <c r="V1113" s="3" t="str">
        <f t="shared" si="151"/>
        <v/>
      </c>
      <c r="AG1113" s="3" t="str">
        <f>_xlfn.IFNA(IF(VLOOKUP(A1113,$J$2:$M$200,4,0) &lt;&gt; 0, VLOOKUP(A1113,$J$2:$M$200,4,0), ""),"")</f>
        <v/>
      </c>
      <c r="AH1113" s="3" t="str">
        <f>_xlfn.IFNA(IF(VLOOKUP(B1113,$J$2:$M$200,4,0) &lt;&gt; 0, VLOOKUP(B1113,$J$2:$M$200,4,0), ""),"")</f>
        <v/>
      </c>
      <c r="AI1113" s="3" t="str">
        <f>IF(AND(AG1113&lt;&gt;"",AH1113&lt;&gt;"", AG1113&lt;&gt;AH1113),C1113,"")</f>
        <v/>
      </c>
      <c r="AJ1113" s="3" t="str">
        <f t="shared" si="152"/>
        <v/>
      </c>
      <c r="AU1113" s="3" t="str">
        <f t="shared" si="154"/>
        <v/>
      </c>
      <c r="AV1113" s="3" t="str">
        <f t="shared" si="153"/>
        <v/>
      </c>
    </row>
    <row r="1114" spans="5:48" x14ac:dyDescent="0.3">
      <c r="E1114" s="3">
        <v>0</v>
      </c>
      <c r="P1114" s="3" t="str">
        <f t="shared" si="147"/>
        <v/>
      </c>
      <c r="Q1114" s="3" t="str">
        <f t="shared" si="148"/>
        <v/>
      </c>
      <c r="R1114" s="3" t="str">
        <f t="shared" si="149"/>
        <v/>
      </c>
      <c r="S1114" s="3" t="str">
        <f t="shared" si="150"/>
        <v/>
      </c>
      <c r="V1114" s="3" t="str">
        <f t="shared" si="151"/>
        <v/>
      </c>
      <c r="AG1114" s="3" t="str">
        <f>_xlfn.IFNA(IF(VLOOKUP(A1114,$J$2:$M$200,4,0) &lt;&gt; 0, VLOOKUP(A1114,$J$2:$M$200,4,0), ""),"")</f>
        <v/>
      </c>
      <c r="AH1114" s="3" t="str">
        <f>_xlfn.IFNA(IF(VLOOKUP(B1114,$J$2:$M$200,4,0) &lt;&gt; 0, VLOOKUP(B1114,$J$2:$M$200,4,0), ""),"")</f>
        <v/>
      </c>
      <c r="AI1114" s="3" t="str">
        <f>IF(AND(AG1114&lt;&gt;"",AH1114&lt;&gt;"", AG1114&lt;&gt;AH1114),C1114,"")</f>
        <v/>
      </c>
      <c r="AJ1114" s="3" t="str">
        <f t="shared" si="152"/>
        <v/>
      </c>
      <c r="AU1114" s="3" t="str">
        <f t="shared" si="154"/>
        <v/>
      </c>
      <c r="AV1114" s="3" t="str">
        <f t="shared" si="153"/>
        <v/>
      </c>
    </row>
    <row r="1115" spans="5:48" x14ac:dyDescent="0.3">
      <c r="E1115" s="3">
        <v>0</v>
      </c>
      <c r="P1115" s="3" t="str">
        <f t="shared" si="147"/>
        <v/>
      </c>
      <c r="Q1115" s="3" t="str">
        <f t="shared" si="148"/>
        <v/>
      </c>
      <c r="R1115" s="3" t="str">
        <f t="shared" si="149"/>
        <v/>
      </c>
      <c r="S1115" s="3" t="str">
        <f t="shared" si="150"/>
        <v/>
      </c>
      <c r="V1115" s="3" t="str">
        <f t="shared" si="151"/>
        <v/>
      </c>
      <c r="AG1115" s="3" t="str">
        <f>_xlfn.IFNA(IF(VLOOKUP(A1115,$J$2:$M$200,4,0) &lt;&gt; 0, VLOOKUP(A1115,$J$2:$M$200,4,0), ""),"")</f>
        <v/>
      </c>
      <c r="AH1115" s="3" t="str">
        <f>_xlfn.IFNA(IF(VLOOKUP(B1115,$J$2:$M$200,4,0) &lt;&gt; 0, VLOOKUP(B1115,$J$2:$M$200,4,0), ""),"")</f>
        <v/>
      </c>
      <c r="AI1115" s="3" t="str">
        <f>IF(AND(AG1115&lt;&gt;"",AH1115&lt;&gt;"", AG1115&lt;&gt;AH1115),C1115,"")</f>
        <v/>
      </c>
      <c r="AJ1115" s="3" t="str">
        <f t="shared" si="152"/>
        <v/>
      </c>
      <c r="AU1115" s="3" t="str">
        <f t="shared" si="154"/>
        <v/>
      </c>
      <c r="AV1115" s="3" t="str">
        <f t="shared" si="153"/>
        <v/>
      </c>
    </row>
    <row r="1116" spans="5:48" x14ac:dyDescent="0.3">
      <c r="E1116" s="3">
        <v>0</v>
      </c>
      <c r="P1116" s="3" t="str">
        <f t="shared" si="147"/>
        <v/>
      </c>
      <c r="Q1116" s="3" t="str">
        <f t="shared" si="148"/>
        <v/>
      </c>
      <c r="R1116" s="3" t="str">
        <f t="shared" si="149"/>
        <v/>
      </c>
      <c r="S1116" s="3" t="str">
        <f t="shared" si="150"/>
        <v/>
      </c>
      <c r="V1116" s="3" t="str">
        <f t="shared" si="151"/>
        <v/>
      </c>
      <c r="AG1116" s="3" t="str">
        <f>_xlfn.IFNA(IF(VLOOKUP(A1116,$J$2:$M$200,4,0) &lt;&gt; 0, VLOOKUP(A1116,$J$2:$M$200,4,0), ""),"")</f>
        <v/>
      </c>
      <c r="AH1116" s="3" t="str">
        <f>_xlfn.IFNA(IF(VLOOKUP(B1116,$J$2:$M$200,4,0) &lt;&gt; 0, VLOOKUP(B1116,$J$2:$M$200,4,0), ""),"")</f>
        <v/>
      </c>
      <c r="AI1116" s="3" t="str">
        <f>IF(AND(AG1116&lt;&gt;"",AH1116&lt;&gt;"", AG1116&lt;&gt;AH1116),C1116,"")</f>
        <v/>
      </c>
      <c r="AJ1116" s="3" t="str">
        <f t="shared" si="152"/>
        <v/>
      </c>
      <c r="AU1116" s="3" t="str">
        <f t="shared" si="154"/>
        <v/>
      </c>
      <c r="AV1116" s="3" t="str">
        <f t="shared" si="153"/>
        <v/>
      </c>
    </row>
    <row r="1117" spans="5:48" x14ac:dyDescent="0.3">
      <c r="E1117" s="3">
        <v>0</v>
      </c>
      <c r="P1117" s="3" t="str">
        <f t="shared" si="147"/>
        <v/>
      </c>
      <c r="Q1117" s="3" t="str">
        <f t="shared" si="148"/>
        <v/>
      </c>
      <c r="R1117" s="3" t="str">
        <f t="shared" si="149"/>
        <v/>
      </c>
      <c r="S1117" s="3" t="str">
        <f t="shared" si="150"/>
        <v/>
      </c>
      <c r="V1117" s="3" t="str">
        <f t="shared" si="151"/>
        <v/>
      </c>
      <c r="AG1117" s="3" t="str">
        <f>_xlfn.IFNA(IF(VLOOKUP(A1117,$J$2:$M$200,4,0) &lt;&gt; 0, VLOOKUP(A1117,$J$2:$M$200,4,0), ""),"")</f>
        <v/>
      </c>
      <c r="AH1117" s="3" t="str">
        <f>_xlfn.IFNA(IF(VLOOKUP(B1117,$J$2:$M$200,4,0) &lt;&gt; 0, VLOOKUP(B1117,$J$2:$M$200,4,0), ""),"")</f>
        <v/>
      </c>
      <c r="AI1117" s="3" t="str">
        <f>IF(AND(AG1117&lt;&gt;"",AH1117&lt;&gt;"", AG1117&lt;&gt;AH1117),C1117,"")</f>
        <v/>
      </c>
      <c r="AJ1117" s="3" t="str">
        <f t="shared" si="152"/>
        <v/>
      </c>
      <c r="AU1117" s="3" t="str">
        <f t="shared" si="154"/>
        <v/>
      </c>
      <c r="AV1117" s="3" t="str">
        <f t="shared" si="153"/>
        <v/>
      </c>
    </row>
    <row r="1118" spans="5:48" x14ac:dyDescent="0.3">
      <c r="E1118" s="3">
        <v>0</v>
      </c>
      <c r="P1118" s="3" t="str">
        <f t="shared" si="147"/>
        <v/>
      </c>
      <c r="Q1118" s="3" t="str">
        <f t="shared" si="148"/>
        <v/>
      </c>
      <c r="R1118" s="3" t="str">
        <f t="shared" si="149"/>
        <v/>
      </c>
      <c r="S1118" s="3" t="str">
        <f t="shared" si="150"/>
        <v/>
      </c>
      <c r="V1118" s="3" t="str">
        <f t="shared" si="151"/>
        <v/>
      </c>
      <c r="AG1118" s="3" t="str">
        <f>_xlfn.IFNA(IF(VLOOKUP(A1118,$J$2:$M$200,4,0) &lt;&gt; 0, VLOOKUP(A1118,$J$2:$M$200,4,0), ""),"")</f>
        <v/>
      </c>
      <c r="AH1118" s="3" t="str">
        <f>_xlfn.IFNA(IF(VLOOKUP(B1118,$J$2:$M$200,4,0) &lt;&gt; 0, VLOOKUP(B1118,$J$2:$M$200,4,0), ""),"")</f>
        <v/>
      </c>
      <c r="AI1118" s="3" t="str">
        <f>IF(AND(AG1118&lt;&gt;"",AH1118&lt;&gt;"", AG1118&lt;&gt;AH1118),C1118,"")</f>
        <v/>
      </c>
      <c r="AJ1118" s="3" t="str">
        <f t="shared" si="152"/>
        <v/>
      </c>
      <c r="AU1118" s="3" t="str">
        <f t="shared" si="154"/>
        <v/>
      </c>
      <c r="AV1118" s="3" t="str">
        <f t="shared" si="153"/>
        <v/>
      </c>
    </row>
    <row r="1119" spans="5:48" x14ac:dyDescent="0.3">
      <c r="E1119" s="3">
        <v>0</v>
      </c>
      <c r="P1119" s="3" t="str">
        <f t="shared" si="147"/>
        <v/>
      </c>
      <c r="Q1119" s="3" t="str">
        <f t="shared" si="148"/>
        <v/>
      </c>
      <c r="R1119" s="3" t="str">
        <f t="shared" si="149"/>
        <v/>
      </c>
      <c r="S1119" s="3" t="str">
        <f t="shared" si="150"/>
        <v/>
      </c>
      <c r="V1119" s="3" t="str">
        <f t="shared" si="151"/>
        <v/>
      </c>
      <c r="AG1119" s="3" t="str">
        <f>_xlfn.IFNA(IF(VLOOKUP(A1119,$J$2:$M$200,4,0) &lt;&gt; 0, VLOOKUP(A1119,$J$2:$M$200,4,0), ""),"")</f>
        <v/>
      </c>
      <c r="AH1119" s="3" t="str">
        <f>_xlfn.IFNA(IF(VLOOKUP(B1119,$J$2:$M$200,4,0) &lt;&gt; 0, VLOOKUP(B1119,$J$2:$M$200,4,0), ""),"")</f>
        <v/>
      </c>
      <c r="AI1119" s="3" t="str">
        <f>IF(AND(AG1119&lt;&gt;"",AH1119&lt;&gt;"", AG1119&lt;&gt;AH1119),C1119,"")</f>
        <v/>
      </c>
      <c r="AJ1119" s="3" t="str">
        <f t="shared" si="152"/>
        <v/>
      </c>
      <c r="AU1119" s="3" t="str">
        <f t="shared" si="154"/>
        <v/>
      </c>
      <c r="AV1119" s="3" t="str">
        <f t="shared" si="153"/>
        <v/>
      </c>
    </row>
    <row r="1120" spans="5:48" x14ac:dyDescent="0.3">
      <c r="E1120" s="3">
        <v>0</v>
      </c>
      <c r="P1120" s="3" t="str">
        <f t="shared" si="147"/>
        <v/>
      </c>
      <c r="Q1120" s="3" t="str">
        <f t="shared" si="148"/>
        <v/>
      </c>
      <c r="R1120" s="3" t="str">
        <f t="shared" si="149"/>
        <v/>
      </c>
      <c r="S1120" s="3" t="str">
        <f t="shared" si="150"/>
        <v/>
      </c>
      <c r="V1120" s="3" t="str">
        <f t="shared" si="151"/>
        <v/>
      </c>
      <c r="AG1120" s="3" t="str">
        <f>_xlfn.IFNA(IF(VLOOKUP(A1120,$J$2:$M$200,4,0) &lt;&gt; 0, VLOOKUP(A1120,$J$2:$M$200,4,0), ""),"")</f>
        <v/>
      </c>
      <c r="AH1120" s="3" t="str">
        <f>_xlfn.IFNA(IF(VLOOKUP(B1120,$J$2:$M$200,4,0) &lt;&gt; 0, VLOOKUP(B1120,$J$2:$M$200,4,0), ""),"")</f>
        <v/>
      </c>
      <c r="AI1120" s="3" t="str">
        <f>IF(AND(AG1120&lt;&gt;"",AH1120&lt;&gt;"", AG1120&lt;&gt;AH1120),C1120,"")</f>
        <v/>
      </c>
      <c r="AJ1120" s="3" t="str">
        <f t="shared" si="152"/>
        <v/>
      </c>
      <c r="AU1120" s="3" t="str">
        <f t="shared" si="154"/>
        <v/>
      </c>
      <c r="AV1120" s="3" t="str">
        <f t="shared" si="153"/>
        <v/>
      </c>
    </row>
    <row r="1121" spans="5:48" x14ac:dyDescent="0.3">
      <c r="E1121" s="3">
        <v>0</v>
      </c>
      <c r="P1121" s="3" t="str">
        <f t="shared" si="147"/>
        <v/>
      </c>
      <c r="Q1121" s="3" t="str">
        <f t="shared" si="148"/>
        <v/>
      </c>
      <c r="R1121" s="3" t="str">
        <f t="shared" si="149"/>
        <v/>
      </c>
      <c r="S1121" s="3" t="str">
        <f t="shared" si="150"/>
        <v/>
      </c>
      <c r="V1121" s="3" t="str">
        <f t="shared" si="151"/>
        <v/>
      </c>
      <c r="AG1121" s="3" t="str">
        <f>_xlfn.IFNA(IF(VLOOKUP(A1121,$J$2:$M$200,4,0) &lt;&gt; 0, VLOOKUP(A1121,$J$2:$M$200,4,0), ""),"")</f>
        <v/>
      </c>
      <c r="AH1121" s="3" t="str">
        <f>_xlfn.IFNA(IF(VLOOKUP(B1121,$J$2:$M$200,4,0) &lt;&gt; 0, VLOOKUP(B1121,$J$2:$M$200,4,0), ""),"")</f>
        <v/>
      </c>
      <c r="AI1121" s="3" t="str">
        <f>IF(AND(AG1121&lt;&gt;"",AH1121&lt;&gt;"", AG1121&lt;&gt;AH1121),C1121,"")</f>
        <v/>
      </c>
      <c r="AJ1121" s="3" t="str">
        <f t="shared" si="152"/>
        <v/>
      </c>
      <c r="AU1121" s="3" t="str">
        <f t="shared" si="154"/>
        <v/>
      </c>
      <c r="AV1121" s="3" t="str">
        <f t="shared" si="153"/>
        <v/>
      </c>
    </row>
    <row r="1122" spans="5:48" x14ac:dyDescent="0.3">
      <c r="E1122" s="3">
        <v>0</v>
      </c>
      <c r="P1122" s="3" t="str">
        <f t="shared" si="147"/>
        <v/>
      </c>
      <c r="Q1122" s="3" t="str">
        <f t="shared" si="148"/>
        <v/>
      </c>
      <c r="R1122" s="3" t="str">
        <f t="shared" si="149"/>
        <v/>
      </c>
      <c r="S1122" s="3" t="str">
        <f t="shared" si="150"/>
        <v/>
      </c>
      <c r="V1122" s="3" t="str">
        <f t="shared" si="151"/>
        <v/>
      </c>
      <c r="AG1122" s="3" t="str">
        <f>_xlfn.IFNA(IF(VLOOKUP(A1122,$J$2:$M$200,4,0) &lt;&gt; 0, VLOOKUP(A1122,$J$2:$M$200,4,0), ""),"")</f>
        <v/>
      </c>
      <c r="AH1122" s="3" t="str">
        <f>_xlfn.IFNA(IF(VLOOKUP(B1122,$J$2:$M$200,4,0) &lt;&gt; 0, VLOOKUP(B1122,$J$2:$M$200,4,0), ""),"")</f>
        <v/>
      </c>
      <c r="AI1122" s="3" t="str">
        <f>IF(AND(AG1122&lt;&gt;"",AH1122&lt;&gt;"", AG1122&lt;&gt;AH1122),C1122,"")</f>
        <v/>
      </c>
      <c r="AJ1122" s="3" t="str">
        <f t="shared" si="152"/>
        <v/>
      </c>
      <c r="AU1122" s="3" t="str">
        <f t="shared" si="154"/>
        <v/>
      </c>
      <c r="AV1122" s="3" t="str">
        <f t="shared" si="153"/>
        <v/>
      </c>
    </row>
    <row r="1123" spans="5:48" x14ac:dyDescent="0.3">
      <c r="E1123" s="3">
        <v>0</v>
      </c>
      <c r="P1123" s="3" t="str">
        <f t="shared" si="147"/>
        <v/>
      </c>
      <c r="Q1123" s="3" t="str">
        <f t="shared" si="148"/>
        <v/>
      </c>
      <c r="R1123" s="3" t="str">
        <f t="shared" si="149"/>
        <v/>
      </c>
      <c r="S1123" s="3" t="str">
        <f t="shared" si="150"/>
        <v/>
      </c>
      <c r="V1123" s="3" t="str">
        <f t="shared" si="151"/>
        <v/>
      </c>
      <c r="AG1123" s="3" t="str">
        <f>_xlfn.IFNA(IF(VLOOKUP(A1123,$J$2:$M$200,4,0) &lt;&gt; 0, VLOOKUP(A1123,$J$2:$M$200,4,0), ""),"")</f>
        <v/>
      </c>
      <c r="AH1123" s="3" t="str">
        <f>_xlfn.IFNA(IF(VLOOKUP(B1123,$J$2:$M$200,4,0) &lt;&gt; 0, VLOOKUP(B1123,$J$2:$M$200,4,0), ""),"")</f>
        <v/>
      </c>
      <c r="AI1123" s="3" t="str">
        <f>IF(AND(AG1123&lt;&gt;"",AH1123&lt;&gt;"", AG1123&lt;&gt;AH1123),C1123,"")</f>
        <v/>
      </c>
      <c r="AJ1123" s="3" t="str">
        <f t="shared" si="152"/>
        <v/>
      </c>
      <c r="AU1123" s="3" t="str">
        <f t="shared" si="154"/>
        <v/>
      </c>
      <c r="AV1123" s="3" t="str">
        <f t="shared" si="153"/>
        <v/>
      </c>
    </row>
    <row r="1124" spans="5:48" x14ac:dyDescent="0.3">
      <c r="E1124" s="3">
        <v>0</v>
      </c>
      <c r="P1124" s="3" t="str">
        <f t="shared" si="147"/>
        <v/>
      </c>
      <c r="Q1124" s="3" t="str">
        <f t="shared" si="148"/>
        <v/>
      </c>
      <c r="R1124" s="3" t="str">
        <f t="shared" si="149"/>
        <v/>
      </c>
      <c r="S1124" s="3" t="str">
        <f t="shared" si="150"/>
        <v/>
      </c>
      <c r="V1124" s="3" t="str">
        <f t="shared" si="151"/>
        <v/>
      </c>
      <c r="AG1124" s="3" t="str">
        <f>_xlfn.IFNA(IF(VLOOKUP(A1124,$J$2:$M$200,4,0) &lt;&gt; 0, VLOOKUP(A1124,$J$2:$M$200,4,0), ""),"")</f>
        <v/>
      </c>
      <c r="AH1124" s="3" t="str">
        <f>_xlfn.IFNA(IF(VLOOKUP(B1124,$J$2:$M$200,4,0) &lt;&gt; 0, VLOOKUP(B1124,$J$2:$M$200,4,0), ""),"")</f>
        <v/>
      </c>
      <c r="AI1124" s="3" t="str">
        <f>IF(AND(AG1124&lt;&gt;"",AH1124&lt;&gt;"", AG1124&lt;&gt;AH1124),C1124,"")</f>
        <v/>
      </c>
      <c r="AJ1124" s="3" t="str">
        <f t="shared" si="152"/>
        <v/>
      </c>
      <c r="AU1124" s="3" t="str">
        <f t="shared" si="154"/>
        <v/>
      </c>
      <c r="AV1124" s="3" t="str">
        <f t="shared" si="153"/>
        <v/>
      </c>
    </row>
    <row r="1125" spans="5:48" x14ac:dyDescent="0.3">
      <c r="E1125" s="3">
        <v>0</v>
      </c>
      <c r="P1125" s="3" t="str">
        <f t="shared" si="147"/>
        <v/>
      </c>
      <c r="Q1125" s="3" t="str">
        <f t="shared" si="148"/>
        <v/>
      </c>
      <c r="R1125" s="3" t="str">
        <f t="shared" si="149"/>
        <v/>
      </c>
      <c r="S1125" s="3" t="str">
        <f t="shared" si="150"/>
        <v/>
      </c>
      <c r="V1125" s="3" t="str">
        <f t="shared" si="151"/>
        <v/>
      </c>
      <c r="AG1125" s="3" t="str">
        <f>_xlfn.IFNA(IF(VLOOKUP(A1125,$J$2:$M$200,4,0) &lt;&gt; 0, VLOOKUP(A1125,$J$2:$M$200,4,0), ""),"")</f>
        <v/>
      </c>
      <c r="AH1125" s="3" t="str">
        <f>_xlfn.IFNA(IF(VLOOKUP(B1125,$J$2:$M$200,4,0) &lt;&gt; 0, VLOOKUP(B1125,$J$2:$M$200,4,0), ""),"")</f>
        <v/>
      </c>
      <c r="AI1125" s="3" t="str">
        <f>IF(AND(AG1125&lt;&gt;"",AH1125&lt;&gt;"", AG1125&lt;&gt;AH1125),C1125,"")</f>
        <v/>
      </c>
      <c r="AJ1125" s="3" t="str">
        <f t="shared" si="152"/>
        <v/>
      </c>
      <c r="AU1125" s="3" t="str">
        <f t="shared" si="154"/>
        <v/>
      </c>
      <c r="AV1125" s="3" t="str">
        <f t="shared" si="153"/>
        <v/>
      </c>
    </row>
    <row r="1126" spans="5:48" x14ac:dyDescent="0.3">
      <c r="E1126" s="3">
        <v>0</v>
      </c>
      <c r="P1126" s="3" t="str">
        <f t="shared" si="147"/>
        <v/>
      </c>
      <c r="Q1126" s="3" t="str">
        <f t="shared" si="148"/>
        <v/>
      </c>
      <c r="R1126" s="3" t="str">
        <f t="shared" si="149"/>
        <v/>
      </c>
      <c r="S1126" s="3" t="str">
        <f t="shared" si="150"/>
        <v/>
      </c>
      <c r="V1126" s="3" t="str">
        <f t="shared" si="151"/>
        <v/>
      </c>
      <c r="AG1126" s="3" t="str">
        <f>_xlfn.IFNA(IF(VLOOKUP(A1126,$J$2:$M$200,4,0) &lt;&gt; 0, VLOOKUP(A1126,$J$2:$M$200,4,0), ""),"")</f>
        <v/>
      </c>
      <c r="AH1126" s="3" t="str">
        <f>_xlfn.IFNA(IF(VLOOKUP(B1126,$J$2:$M$200,4,0) &lt;&gt; 0, VLOOKUP(B1126,$J$2:$M$200,4,0), ""),"")</f>
        <v/>
      </c>
      <c r="AI1126" s="3" t="str">
        <f>IF(AND(AG1126&lt;&gt;"",AH1126&lt;&gt;"", AG1126&lt;&gt;AH1126),C1126,"")</f>
        <v/>
      </c>
      <c r="AJ1126" s="3" t="str">
        <f t="shared" si="152"/>
        <v/>
      </c>
      <c r="AU1126" s="3" t="str">
        <f t="shared" si="154"/>
        <v/>
      </c>
      <c r="AV1126" s="3" t="str">
        <f t="shared" si="153"/>
        <v/>
      </c>
    </row>
    <row r="1127" spans="5:48" x14ac:dyDescent="0.3">
      <c r="E1127" s="3">
        <v>0</v>
      </c>
      <c r="P1127" s="3" t="str">
        <f t="shared" si="147"/>
        <v/>
      </c>
      <c r="Q1127" s="3" t="str">
        <f t="shared" si="148"/>
        <v/>
      </c>
      <c r="R1127" s="3" t="str">
        <f t="shared" si="149"/>
        <v/>
      </c>
      <c r="S1127" s="3" t="str">
        <f t="shared" si="150"/>
        <v/>
      </c>
      <c r="V1127" s="3" t="str">
        <f t="shared" si="151"/>
        <v/>
      </c>
      <c r="AG1127" s="3" t="str">
        <f>_xlfn.IFNA(IF(VLOOKUP(A1127,$J$2:$M$200,4,0) &lt;&gt; 0, VLOOKUP(A1127,$J$2:$M$200,4,0), ""),"")</f>
        <v/>
      </c>
      <c r="AH1127" s="3" t="str">
        <f>_xlfn.IFNA(IF(VLOOKUP(B1127,$J$2:$M$200,4,0) &lt;&gt; 0, VLOOKUP(B1127,$J$2:$M$200,4,0), ""),"")</f>
        <v/>
      </c>
      <c r="AI1127" s="3" t="str">
        <f>IF(AND(AG1127&lt;&gt;"",AH1127&lt;&gt;"", AG1127&lt;&gt;AH1127),C1127,"")</f>
        <v/>
      </c>
      <c r="AJ1127" s="3" t="str">
        <f t="shared" si="152"/>
        <v/>
      </c>
      <c r="AU1127" s="3" t="str">
        <f t="shared" si="154"/>
        <v/>
      </c>
      <c r="AV1127" s="3" t="str">
        <f t="shared" si="153"/>
        <v/>
      </c>
    </row>
    <row r="1128" spans="5:48" x14ac:dyDescent="0.3">
      <c r="E1128" s="3">
        <v>0</v>
      </c>
      <c r="P1128" s="3" t="str">
        <f t="shared" si="147"/>
        <v/>
      </c>
      <c r="Q1128" s="3" t="str">
        <f t="shared" si="148"/>
        <v/>
      </c>
      <c r="R1128" s="3" t="str">
        <f t="shared" si="149"/>
        <v/>
      </c>
      <c r="S1128" s="3" t="str">
        <f t="shared" si="150"/>
        <v/>
      </c>
      <c r="V1128" s="3" t="str">
        <f t="shared" si="151"/>
        <v/>
      </c>
      <c r="AG1128" s="3" t="str">
        <f>_xlfn.IFNA(IF(VLOOKUP(A1128,$J$2:$M$200,4,0) &lt;&gt; 0, VLOOKUP(A1128,$J$2:$M$200,4,0), ""),"")</f>
        <v/>
      </c>
      <c r="AH1128" s="3" t="str">
        <f>_xlfn.IFNA(IF(VLOOKUP(B1128,$J$2:$M$200,4,0) &lt;&gt; 0, VLOOKUP(B1128,$J$2:$M$200,4,0), ""),"")</f>
        <v/>
      </c>
      <c r="AI1128" s="3" t="str">
        <f>IF(AND(AG1128&lt;&gt;"",AH1128&lt;&gt;"", AG1128&lt;&gt;AH1128),C1128,"")</f>
        <v/>
      </c>
      <c r="AJ1128" s="3" t="str">
        <f t="shared" si="152"/>
        <v/>
      </c>
      <c r="AU1128" s="3" t="str">
        <f t="shared" si="154"/>
        <v/>
      </c>
      <c r="AV1128" s="3" t="str">
        <f t="shared" si="153"/>
        <v/>
      </c>
    </row>
    <row r="1129" spans="5:48" x14ac:dyDescent="0.3">
      <c r="E1129" s="3">
        <v>0</v>
      </c>
      <c r="P1129" s="3" t="str">
        <f t="shared" si="147"/>
        <v/>
      </c>
      <c r="Q1129" s="3" t="str">
        <f t="shared" si="148"/>
        <v/>
      </c>
      <c r="R1129" s="3" t="str">
        <f t="shared" si="149"/>
        <v/>
      </c>
      <c r="S1129" s="3" t="str">
        <f t="shared" si="150"/>
        <v/>
      </c>
      <c r="V1129" s="3" t="str">
        <f t="shared" si="151"/>
        <v/>
      </c>
      <c r="AG1129" s="3" t="str">
        <f>_xlfn.IFNA(IF(VLOOKUP(A1129,$J$2:$M$200,4,0) &lt;&gt; 0, VLOOKUP(A1129,$J$2:$M$200,4,0), ""),"")</f>
        <v/>
      </c>
      <c r="AH1129" s="3" t="str">
        <f>_xlfn.IFNA(IF(VLOOKUP(B1129,$J$2:$M$200,4,0) &lt;&gt; 0, VLOOKUP(B1129,$J$2:$M$200,4,0), ""),"")</f>
        <v/>
      </c>
      <c r="AI1129" s="3" t="str">
        <f>IF(AND(AG1129&lt;&gt;"",AH1129&lt;&gt;"", AG1129&lt;&gt;AH1129),C1129,"")</f>
        <v/>
      </c>
      <c r="AJ1129" s="3" t="str">
        <f t="shared" si="152"/>
        <v/>
      </c>
      <c r="AU1129" s="3" t="str">
        <f t="shared" si="154"/>
        <v/>
      </c>
      <c r="AV1129" s="3" t="str">
        <f t="shared" si="153"/>
        <v/>
      </c>
    </row>
    <row r="1130" spans="5:48" x14ac:dyDescent="0.3">
      <c r="E1130" s="3">
        <v>0</v>
      </c>
      <c r="P1130" s="3" t="str">
        <f t="shared" si="147"/>
        <v/>
      </c>
      <c r="Q1130" s="3" t="str">
        <f t="shared" si="148"/>
        <v/>
      </c>
      <c r="R1130" s="3" t="str">
        <f t="shared" si="149"/>
        <v/>
      </c>
      <c r="S1130" s="3" t="str">
        <f t="shared" si="150"/>
        <v/>
      </c>
      <c r="V1130" s="3" t="str">
        <f t="shared" si="151"/>
        <v/>
      </c>
      <c r="AG1130" s="3" t="str">
        <f>_xlfn.IFNA(IF(VLOOKUP(A1130,$J$2:$M$200,4,0) &lt;&gt; 0, VLOOKUP(A1130,$J$2:$M$200,4,0), ""),"")</f>
        <v/>
      </c>
      <c r="AH1130" s="3" t="str">
        <f>_xlfn.IFNA(IF(VLOOKUP(B1130,$J$2:$M$200,4,0) &lt;&gt; 0, VLOOKUP(B1130,$J$2:$M$200,4,0), ""),"")</f>
        <v/>
      </c>
      <c r="AI1130" s="3" t="str">
        <f>IF(AND(AG1130&lt;&gt;"",AH1130&lt;&gt;"", AG1130&lt;&gt;AH1130),C1130,"")</f>
        <v/>
      </c>
      <c r="AJ1130" s="3" t="str">
        <f t="shared" si="152"/>
        <v/>
      </c>
      <c r="AU1130" s="3" t="str">
        <f t="shared" si="154"/>
        <v/>
      </c>
      <c r="AV1130" s="3" t="str">
        <f t="shared" si="153"/>
        <v/>
      </c>
    </row>
    <row r="1131" spans="5:48" x14ac:dyDescent="0.3">
      <c r="E1131" s="3">
        <v>0</v>
      </c>
      <c r="P1131" s="3" t="str">
        <f t="shared" si="147"/>
        <v/>
      </c>
      <c r="Q1131" s="3" t="str">
        <f t="shared" si="148"/>
        <v/>
      </c>
      <c r="R1131" s="3" t="str">
        <f t="shared" si="149"/>
        <v/>
      </c>
      <c r="S1131" s="3" t="str">
        <f t="shared" si="150"/>
        <v/>
      </c>
      <c r="V1131" s="3" t="str">
        <f t="shared" si="151"/>
        <v/>
      </c>
      <c r="AG1131" s="3" t="str">
        <f>_xlfn.IFNA(IF(VLOOKUP(A1131,$J$2:$M$200,4,0) &lt;&gt; 0, VLOOKUP(A1131,$J$2:$M$200,4,0), ""),"")</f>
        <v/>
      </c>
      <c r="AH1131" s="3" t="str">
        <f>_xlfn.IFNA(IF(VLOOKUP(B1131,$J$2:$M$200,4,0) &lt;&gt; 0, VLOOKUP(B1131,$J$2:$M$200,4,0), ""),"")</f>
        <v/>
      </c>
      <c r="AI1131" s="3" t="str">
        <f>IF(AND(AG1131&lt;&gt;"",AH1131&lt;&gt;"", AG1131&lt;&gt;AH1131),C1131,"")</f>
        <v/>
      </c>
      <c r="AJ1131" s="3" t="str">
        <f t="shared" si="152"/>
        <v/>
      </c>
      <c r="AU1131" s="3" t="str">
        <f t="shared" si="154"/>
        <v/>
      </c>
      <c r="AV1131" s="3" t="str">
        <f t="shared" si="153"/>
        <v/>
      </c>
    </row>
    <row r="1132" spans="5:48" x14ac:dyDescent="0.3">
      <c r="E1132" s="3">
        <v>0</v>
      </c>
      <c r="P1132" s="3" t="str">
        <f t="shared" si="147"/>
        <v/>
      </c>
      <c r="Q1132" s="3" t="str">
        <f t="shared" si="148"/>
        <v/>
      </c>
      <c r="R1132" s="3" t="str">
        <f t="shared" si="149"/>
        <v/>
      </c>
      <c r="S1132" s="3" t="str">
        <f t="shared" si="150"/>
        <v/>
      </c>
      <c r="V1132" s="3" t="str">
        <f t="shared" si="151"/>
        <v/>
      </c>
      <c r="AG1132" s="3" t="str">
        <f>_xlfn.IFNA(IF(VLOOKUP(A1132,$J$2:$M$200,4,0) &lt;&gt; 0, VLOOKUP(A1132,$J$2:$M$200,4,0), ""),"")</f>
        <v/>
      </c>
      <c r="AH1132" s="3" t="str">
        <f>_xlfn.IFNA(IF(VLOOKUP(B1132,$J$2:$M$200,4,0) &lt;&gt; 0, VLOOKUP(B1132,$J$2:$M$200,4,0), ""),"")</f>
        <v/>
      </c>
      <c r="AI1132" s="3" t="str">
        <f>IF(AND(AG1132&lt;&gt;"",AH1132&lt;&gt;"", AG1132&lt;&gt;AH1132),C1132,"")</f>
        <v/>
      </c>
      <c r="AJ1132" s="3" t="str">
        <f t="shared" si="152"/>
        <v/>
      </c>
      <c r="AU1132" s="3" t="str">
        <f t="shared" si="154"/>
        <v/>
      </c>
      <c r="AV1132" s="3" t="str">
        <f t="shared" si="153"/>
        <v/>
      </c>
    </row>
    <row r="1133" spans="5:48" x14ac:dyDescent="0.3">
      <c r="E1133" s="3">
        <v>0</v>
      </c>
      <c r="P1133" s="3" t="str">
        <f t="shared" si="147"/>
        <v/>
      </c>
      <c r="Q1133" s="3" t="str">
        <f t="shared" si="148"/>
        <v/>
      </c>
      <c r="R1133" s="3" t="str">
        <f t="shared" si="149"/>
        <v/>
      </c>
      <c r="S1133" s="3" t="str">
        <f t="shared" si="150"/>
        <v/>
      </c>
      <c r="V1133" s="3" t="str">
        <f t="shared" si="151"/>
        <v/>
      </c>
      <c r="AG1133" s="3" t="str">
        <f>_xlfn.IFNA(IF(VLOOKUP(A1133,$J$2:$M$200,4,0) &lt;&gt; 0, VLOOKUP(A1133,$J$2:$M$200,4,0), ""),"")</f>
        <v/>
      </c>
      <c r="AH1133" s="3" t="str">
        <f>_xlfn.IFNA(IF(VLOOKUP(B1133,$J$2:$M$200,4,0) &lt;&gt; 0, VLOOKUP(B1133,$J$2:$M$200,4,0), ""),"")</f>
        <v/>
      </c>
      <c r="AI1133" s="3" t="str">
        <f>IF(AND(AG1133&lt;&gt;"",AH1133&lt;&gt;"", AG1133&lt;&gt;AH1133),C1133,"")</f>
        <v/>
      </c>
      <c r="AJ1133" s="3" t="str">
        <f t="shared" si="152"/>
        <v/>
      </c>
      <c r="AU1133" s="3" t="str">
        <f t="shared" si="154"/>
        <v/>
      </c>
      <c r="AV1133" s="3" t="str">
        <f t="shared" si="153"/>
        <v/>
      </c>
    </row>
    <row r="1134" spans="5:48" x14ac:dyDescent="0.3">
      <c r="E1134" s="3">
        <v>0</v>
      </c>
      <c r="P1134" s="3" t="str">
        <f t="shared" si="147"/>
        <v/>
      </c>
      <c r="Q1134" s="3" t="str">
        <f t="shared" si="148"/>
        <v/>
      </c>
      <c r="R1134" s="3" t="str">
        <f t="shared" si="149"/>
        <v/>
      </c>
      <c r="S1134" s="3" t="str">
        <f t="shared" si="150"/>
        <v/>
      </c>
      <c r="V1134" s="3" t="str">
        <f t="shared" si="151"/>
        <v/>
      </c>
      <c r="AG1134" s="3" t="str">
        <f>_xlfn.IFNA(IF(VLOOKUP(A1134,$J$2:$M$200,4,0) &lt;&gt; 0, VLOOKUP(A1134,$J$2:$M$200,4,0), ""),"")</f>
        <v/>
      </c>
      <c r="AH1134" s="3" t="str">
        <f>_xlfn.IFNA(IF(VLOOKUP(B1134,$J$2:$M$200,4,0) &lt;&gt; 0, VLOOKUP(B1134,$J$2:$M$200,4,0), ""),"")</f>
        <v/>
      </c>
      <c r="AI1134" s="3" t="str">
        <f>IF(AND(AG1134&lt;&gt;"",AH1134&lt;&gt;"", AG1134&lt;&gt;AH1134),C1134,"")</f>
        <v/>
      </c>
      <c r="AJ1134" s="3" t="str">
        <f t="shared" si="152"/>
        <v/>
      </c>
      <c r="AU1134" s="3" t="str">
        <f t="shared" si="154"/>
        <v/>
      </c>
      <c r="AV1134" s="3" t="str">
        <f t="shared" si="153"/>
        <v/>
      </c>
    </row>
    <row r="1135" spans="5:48" x14ac:dyDescent="0.3">
      <c r="E1135" s="3">
        <v>0</v>
      </c>
      <c r="P1135" s="3" t="str">
        <f t="shared" si="147"/>
        <v/>
      </c>
      <c r="Q1135" s="3" t="str">
        <f t="shared" si="148"/>
        <v/>
      </c>
      <c r="R1135" s="3" t="str">
        <f t="shared" si="149"/>
        <v/>
      </c>
      <c r="S1135" s="3" t="str">
        <f t="shared" si="150"/>
        <v/>
      </c>
      <c r="V1135" s="3" t="str">
        <f t="shared" si="151"/>
        <v/>
      </c>
      <c r="AG1135" s="3" t="str">
        <f>_xlfn.IFNA(IF(VLOOKUP(A1135,$J$2:$M$200,4,0) &lt;&gt; 0, VLOOKUP(A1135,$J$2:$M$200,4,0), ""),"")</f>
        <v/>
      </c>
      <c r="AH1135" s="3" t="str">
        <f>_xlfn.IFNA(IF(VLOOKUP(B1135,$J$2:$M$200,4,0) &lt;&gt; 0, VLOOKUP(B1135,$J$2:$M$200,4,0), ""),"")</f>
        <v/>
      </c>
      <c r="AI1135" s="3" t="str">
        <f>IF(AND(AG1135&lt;&gt;"",AH1135&lt;&gt;"", AG1135&lt;&gt;AH1135),C1135,"")</f>
        <v/>
      </c>
      <c r="AJ1135" s="3" t="str">
        <f t="shared" si="152"/>
        <v/>
      </c>
      <c r="AU1135" s="3" t="str">
        <f t="shared" si="154"/>
        <v/>
      </c>
      <c r="AV1135" s="3" t="str">
        <f t="shared" si="153"/>
        <v/>
      </c>
    </row>
    <row r="1136" spans="5:48" x14ac:dyDescent="0.3">
      <c r="E1136" s="3">
        <v>0</v>
      </c>
      <c r="P1136" s="3" t="str">
        <f t="shared" si="147"/>
        <v/>
      </c>
      <c r="Q1136" s="3" t="str">
        <f t="shared" si="148"/>
        <v/>
      </c>
      <c r="R1136" s="3" t="str">
        <f t="shared" si="149"/>
        <v/>
      </c>
      <c r="S1136" s="3" t="str">
        <f t="shared" si="150"/>
        <v/>
      </c>
      <c r="V1136" s="3" t="str">
        <f t="shared" si="151"/>
        <v/>
      </c>
      <c r="AG1136" s="3" t="str">
        <f>_xlfn.IFNA(IF(VLOOKUP(A1136,$J$2:$M$200,4,0) &lt;&gt; 0, VLOOKUP(A1136,$J$2:$M$200,4,0), ""),"")</f>
        <v/>
      </c>
      <c r="AH1136" s="3" t="str">
        <f>_xlfn.IFNA(IF(VLOOKUP(B1136,$J$2:$M$200,4,0) &lt;&gt; 0, VLOOKUP(B1136,$J$2:$M$200,4,0), ""),"")</f>
        <v/>
      </c>
      <c r="AI1136" s="3" t="str">
        <f>IF(AND(AG1136&lt;&gt;"",AH1136&lt;&gt;"", AG1136&lt;&gt;AH1136),C1136,"")</f>
        <v/>
      </c>
      <c r="AJ1136" s="3" t="str">
        <f t="shared" si="152"/>
        <v/>
      </c>
      <c r="AU1136" s="3" t="str">
        <f t="shared" si="154"/>
        <v/>
      </c>
      <c r="AV1136" s="3" t="str">
        <f t="shared" si="153"/>
        <v/>
      </c>
    </row>
    <row r="1137" spans="5:48" x14ac:dyDescent="0.3">
      <c r="E1137" s="3">
        <v>0</v>
      </c>
      <c r="P1137" s="3" t="str">
        <f t="shared" si="147"/>
        <v/>
      </c>
      <c r="Q1137" s="3" t="str">
        <f t="shared" si="148"/>
        <v/>
      </c>
      <c r="R1137" s="3" t="str">
        <f t="shared" si="149"/>
        <v/>
      </c>
      <c r="S1137" s="3" t="str">
        <f t="shared" si="150"/>
        <v/>
      </c>
      <c r="V1137" s="3" t="str">
        <f t="shared" si="151"/>
        <v/>
      </c>
      <c r="AG1137" s="3" t="str">
        <f>_xlfn.IFNA(IF(VLOOKUP(A1137,$J$2:$M$200,4,0) &lt;&gt; 0, VLOOKUP(A1137,$J$2:$M$200,4,0), ""),"")</f>
        <v/>
      </c>
      <c r="AH1137" s="3" t="str">
        <f>_xlfn.IFNA(IF(VLOOKUP(B1137,$J$2:$M$200,4,0) &lt;&gt; 0, VLOOKUP(B1137,$J$2:$M$200,4,0), ""),"")</f>
        <v/>
      </c>
      <c r="AI1137" s="3" t="str">
        <f>IF(AND(AG1137&lt;&gt;"",AH1137&lt;&gt;"", AG1137&lt;&gt;AH1137),C1137,"")</f>
        <v/>
      </c>
      <c r="AJ1137" s="3" t="str">
        <f t="shared" si="152"/>
        <v/>
      </c>
      <c r="AU1137" s="3" t="str">
        <f t="shared" si="154"/>
        <v/>
      </c>
      <c r="AV1137" s="3" t="str">
        <f t="shared" si="153"/>
        <v/>
      </c>
    </row>
    <row r="1138" spans="5:48" x14ac:dyDescent="0.3">
      <c r="E1138" s="3">
        <v>0</v>
      </c>
      <c r="P1138" s="3" t="str">
        <f t="shared" si="147"/>
        <v/>
      </c>
      <c r="Q1138" s="3" t="str">
        <f t="shared" si="148"/>
        <v/>
      </c>
      <c r="R1138" s="3" t="str">
        <f t="shared" si="149"/>
        <v/>
      </c>
      <c r="S1138" s="3" t="str">
        <f t="shared" si="150"/>
        <v/>
      </c>
      <c r="V1138" s="3" t="str">
        <f t="shared" si="151"/>
        <v/>
      </c>
      <c r="AG1138" s="3" t="str">
        <f>_xlfn.IFNA(IF(VLOOKUP(A1138,$J$2:$M$200,4,0) &lt;&gt; 0, VLOOKUP(A1138,$J$2:$M$200,4,0), ""),"")</f>
        <v/>
      </c>
      <c r="AH1138" s="3" t="str">
        <f>_xlfn.IFNA(IF(VLOOKUP(B1138,$J$2:$M$200,4,0) &lt;&gt; 0, VLOOKUP(B1138,$J$2:$M$200,4,0), ""),"")</f>
        <v/>
      </c>
      <c r="AI1138" s="3" t="str">
        <f>IF(AND(AG1138&lt;&gt;"",AH1138&lt;&gt;"", AG1138&lt;&gt;AH1138),C1138,"")</f>
        <v/>
      </c>
      <c r="AJ1138" s="3" t="str">
        <f t="shared" si="152"/>
        <v/>
      </c>
      <c r="AU1138" s="3" t="str">
        <f t="shared" si="154"/>
        <v/>
      </c>
      <c r="AV1138" s="3" t="str">
        <f t="shared" si="153"/>
        <v/>
      </c>
    </row>
    <row r="1139" spans="5:48" x14ac:dyDescent="0.3">
      <c r="E1139" s="3">
        <v>0</v>
      </c>
      <c r="P1139" s="3" t="str">
        <f t="shared" si="147"/>
        <v/>
      </c>
      <c r="Q1139" s="3" t="str">
        <f t="shared" si="148"/>
        <v/>
      </c>
      <c r="R1139" s="3" t="str">
        <f t="shared" si="149"/>
        <v/>
      </c>
      <c r="S1139" s="3" t="str">
        <f t="shared" si="150"/>
        <v/>
      </c>
      <c r="V1139" s="3" t="str">
        <f t="shared" si="151"/>
        <v/>
      </c>
      <c r="AG1139" s="3" t="str">
        <f>_xlfn.IFNA(IF(VLOOKUP(A1139,$J$2:$M$200,4,0) &lt;&gt; 0, VLOOKUP(A1139,$J$2:$M$200,4,0), ""),"")</f>
        <v/>
      </c>
      <c r="AH1139" s="3" t="str">
        <f>_xlfn.IFNA(IF(VLOOKUP(B1139,$J$2:$M$200,4,0) &lt;&gt; 0, VLOOKUP(B1139,$J$2:$M$200,4,0), ""),"")</f>
        <v/>
      </c>
      <c r="AI1139" s="3" t="str">
        <f>IF(AND(AG1139&lt;&gt;"",AH1139&lt;&gt;"", AG1139&lt;&gt;AH1139),C1139,"")</f>
        <v/>
      </c>
      <c r="AJ1139" s="3" t="str">
        <f t="shared" si="152"/>
        <v/>
      </c>
      <c r="AU1139" s="3" t="str">
        <f t="shared" si="154"/>
        <v/>
      </c>
      <c r="AV1139" s="3" t="str">
        <f t="shared" si="153"/>
        <v/>
      </c>
    </row>
    <row r="1140" spans="5:48" x14ac:dyDescent="0.3">
      <c r="E1140" s="3">
        <v>0</v>
      </c>
      <c r="P1140" s="3" t="str">
        <f t="shared" si="147"/>
        <v/>
      </c>
      <c r="Q1140" s="3" t="str">
        <f t="shared" si="148"/>
        <v/>
      </c>
      <c r="R1140" s="3" t="str">
        <f t="shared" si="149"/>
        <v/>
      </c>
      <c r="S1140" s="3" t="str">
        <f t="shared" si="150"/>
        <v/>
      </c>
      <c r="V1140" s="3" t="str">
        <f t="shared" si="151"/>
        <v/>
      </c>
      <c r="AG1140" s="3" t="str">
        <f>_xlfn.IFNA(IF(VLOOKUP(A1140,$J$2:$M$200,4,0) &lt;&gt; 0, VLOOKUP(A1140,$J$2:$M$200,4,0), ""),"")</f>
        <v/>
      </c>
      <c r="AH1140" s="3" t="str">
        <f>_xlfn.IFNA(IF(VLOOKUP(B1140,$J$2:$M$200,4,0) &lt;&gt; 0, VLOOKUP(B1140,$J$2:$M$200,4,0), ""),"")</f>
        <v/>
      </c>
      <c r="AI1140" s="3" t="str">
        <f>IF(AND(AG1140&lt;&gt;"",AH1140&lt;&gt;"", AG1140&lt;&gt;AH1140),C1140,"")</f>
        <v/>
      </c>
      <c r="AJ1140" s="3" t="str">
        <f t="shared" si="152"/>
        <v/>
      </c>
      <c r="AU1140" s="3" t="str">
        <f t="shared" si="154"/>
        <v/>
      </c>
      <c r="AV1140" s="3" t="str">
        <f t="shared" si="153"/>
        <v/>
      </c>
    </row>
    <row r="1141" spans="5:48" x14ac:dyDescent="0.3">
      <c r="E1141" s="3">
        <v>0</v>
      </c>
      <c r="P1141" s="3" t="str">
        <f t="shared" si="147"/>
        <v/>
      </c>
      <c r="Q1141" s="3" t="str">
        <f t="shared" si="148"/>
        <v/>
      </c>
      <c r="R1141" s="3" t="str">
        <f t="shared" si="149"/>
        <v/>
      </c>
      <c r="S1141" s="3" t="str">
        <f t="shared" si="150"/>
        <v/>
      </c>
      <c r="V1141" s="3" t="str">
        <f t="shared" si="151"/>
        <v/>
      </c>
      <c r="AG1141" s="3" t="str">
        <f>_xlfn.IFNA(IF(VLOOKUP(A1141,$J$2:$M$200,4,0) &lt;&gt; 0, VLOOKUP(A1141,$J$2:$M$200,4,0), ""),"")</f>
        <v/>
      </c>
      <c r="AH1141" s="3" t="str">
        <f>_xlfn.IFNA(IF(VLOOKUP(B1141,$J$2:$M$200,4,0) &lt;&gt; 0, VLOOKUP(B1141,$J$2:$M$200,4,0), ""),"")</f>
        <v/>
      </c>
      <c r="AI1141" s="3" t="str">
        <f>IF(AND(AG1141&lt;&gt;"",AH1141&lt;&gt;"", AG1141&lt;&gt;AH1141),C1141,"")</f>
        <v/>
      </c>
      <c r="AJ1141" s="3" t="str">
        <f t="shared" si="152"/>
        <v/>
      </c>
      <c r="AU1141" s="3" t="str">
        <f t="shared" si="154"/>
        <v/>
      </c>
      <c r="AV1141" s="3" t="str">
        <f t="shared" si="153"/>
        <v/>
      </c>
    </row>
    <row r="1142" spans="5:48" x14ac:dyDescent="0.3">
      <c r="E1142" s="3">
        <v>0</v>
      </c>
      <c r="P1142" s="3" t="str">
        <f t="shared" si="147"/>
        <v/>
      </c>
      <c r="Q1142" s="3" t="str">
        <f t="shared" si="148"/>
        <v/>
      </c>
      <c r="R1142" s="3" t="str">
        <f t="shared" si="149"/>
        <v/>
      </c>
      <c r="S1142" s="3" t="str">
        <f t="shared" si="150"/>
        <v/>
      </c>
      <c r="V1142" s="3" t="str">
        <f t="shared" si="151"/>
        <v/>
      </c>
      <c r="AG1142" s="3" t="str">
        <f>_xlfn.IFNA(IF(VLOOKUP(A1142,$J$2:$M$200,4,0) &lt;&gt; 0, VLOOKUP(A1142,$J$2:$M$200,4,0), ""),"")</f>
        <v/>
      </c>
      <c r="AH1142" s="3" t="str">
        <f>_xlfn.IFNA(IF(VLOOKUP(B1142,$J$2:$M$200,4,0) &lt;&gt; 0, VLOOKUP(B1142,$J$2:$M$200,4,0), ""),"")</f>
        <v/>
      </c>
      <c r="AI1142" s="3" t="str">
        <f>IF(AND(AG1142&lt;&gt;"",AH1142&lt;&gt;"", AG1142&lt;&gt;AH1142),C1142,"")</f>
        <v/>
      </c>
      <c r="AJ1142" s="3" t="str">
        <f t="shared" si="152"/>
        <v/>
      </c>
      <c r="AU1142" s="3" t="str">
        <f t="shared" si="154"/>
        <v/>
      </c>
      <c r="AV1142" s="3" t="str">
        <f t="shared" si="153"/>
        <v/>
      </c>
    </row>
    <row r="1143" spans="5:48" x14ac:dyDescent="0.3">
      <c r="E1143" s="3">
        <v>0</v>
      </c>
      <c r="P1143" s="3" t="str">
        <f t="shared" si="147"/>
        <v/>
      </c>
      <c r="Q1143" s="3" t="str">
        <f t="shared" si="148"/>
        <v/>
      </c>
      <c r="R1143" s="3" t="str">
        <f t="shared" si="149"/>
        <v/>
      </c>
      <c r="S1143" s="3" t="str">
        <f t="shared" si="150"/>
        <v/>
      </c>
      <c r="V1143" s="3" t="str">
        <f t="shared" si="151"/>
        <v/>
      </c>
      <c r="AG1143" s="3" t="str">
        <f>_xlfn.IFNA(IF(VLOOKUP(A1143,$J$2:$M$200,4,0) &lt;&gt; 0, VLOOKUP(A1143,$J$2:$M$200,4,0), ""),"")</f>
        <v/>
      </c>
      <c r="AH1143" s="3" t="str">
        <f>_xlfn.IFNA(IF(VLOOKUP(B1143,$J$2:$M$200,4,0) &lt;&gt; 0, VLOOKUP(B1143,$J$2:$M$200,4,0), ""),"")</f>
        <v/>
      </c>
      <c r="AI1143" s="3" t="str">
        <f>IF(AND(AG1143&lt;&gt;"",AH1143&lt;&gt;"", AG1143&lt;&gt;AH1143),C1143,"")</f>
        <v/>
      </c>
      <c r="AJ1143" s="3" t="str">
        <f t="shared" si="152"/>
        <v/>
      </c>
      <c r="AU1143" s="3" t="str">
        <f t="shared" si="154"/>
        <v/>
      </c>
      <c r="AV1143" s="3" t="str">
        <f t="shared" si="153"/>
        <v/>
      </c>
    </row>
    <row r="1144" spans="5:48" x14ac:dyDescent="0.3">
      <c r="E1144" s="3">
        <v>0</v>
      </c>
      <c r="P1144" s="3" t="str">
        <f t="shared" si="147"/>
        <v/>
      </c>
      <c r="Q1144" s="3" t="str">
        <f t="shared" si="148"/>
        <v/>
      </c>
      <c r="R1144" s="3" t="str">
        <f t="shared" si="149"/>
        <v/>
      </c>
      <c r="S1144" s="3" t="str">
        <f t="shared" si="150"/>
        <v/>
      </c>
      <c r="V1144" s="3" t="str">
        <f t="shared" si="151"/>
        <v/>
      </c>
      <c r="AG1144" s="3" t="str">
        <f>_xlfn.IFNA(IF(VLOOKUP(A1144,$J$2:$M$200,4,0) &lt;&gt; 0, VLOOKUP(A1144,$J$2:$M$200,4,0), ""),"")</f>
        <v/>
      </c>
      <c r="AH1144" s="3" t="str">
        <f>_xlfn.IFNA(IF(VLOOKUP(B1144,$J$2:$M$200,4,0) &lt;&gt; 0, VLOOKUP(B1144,$J$2:$M$200,4,0), ""),"")</f>
        <v/>
      </c>
      <c r="AI1144" s="3" t="str">
        <f>IF(AND(AG1144&lt;&gt;"",AH1144&lt;&gt;"", AG1144&lt;&gt;AH1144),C1144,"")</f>
        <v/>
      </c>
      <c r="AJ1144" s="3" t="str">
        <f t="shared" si="152"/>
        <v/>
      </c>
      <c r="AU1144" s="3" t="str">
        <f t="shared" si="154"/>
        <v/>
      </c>
      <c r="AV1144" s="3" t="str">
        <f t="shared" si="153"/>
        <v/>
      </c>
    </row>
    <row r="1145" spans="5:48" x14ac:dyDescent="0.3">
      <c r="E1145" s="3">
        <v>0</v>
      </c>
      <c r="P1145" s="3" t="str">
        <f t="shared" si="147"/>
        <v/>
      </c>
      <c r="Q1145" s="3" t="str">
        <f t="shared" si="148"/>
        <v/>
      </c>
      <c r="R1145" s="3" t="str">
        <f t="shared" si="149"/>
        <v/>
      </c>
      <c r="S1145" s="3" t="str">
        <f t="shared" si="150"/>
        <v/>
      </c>
      <c r="V1145" s="3" t="str">
        <f t="shared" si="151"/>
        <v/>
      </c>
      <c r="AG1145" s="3" t="str">
        <f>_xlfn.IFNA(IF(VLOOKUP(A1145,$J$2:$M$200,4,0) &lt;&gt; 0, VLOOKUP(A1145,$J$2:$M$200,4,0), ""),"")</f>
        <v/>
      </c>
      <c r="AH1145" s="3" t="str">
        <f>_xlfn.IFNA(IF(VLOOKUP(B1145,$J$2:$M$200,4,0) &lt;&gt; 0, VLOOKUP(B1145,$J$2:$M$200,4,0), ""),"")</f>
        <v/>
      </c>
      <c r="AI1145" s="3" t="str">
        <f>IF(AND(AG1145&lt;&gt;"",AH1145&lt;&gt;"", AG1145&lt;&gt;AH1145),C1145,"")</f>
        <v/>
      </c>
      <c r="AJ1145" s="3" t="str">
        <f t="shared" si="152"/>
        <v/>
      </c>
      <c r="AU1145" s="3" t="str">
        <f t="shared" si="154"/>
        <v/>
      </c>
      <c r="AV1145" s="3" t="str">
        <f t="shared" si="153"/>
        <v/>
      </c>
    </row>
    <row r="1146" spans="5:48" x14ac:dyDescent="0.3">
      <c r="E1146" s="3">
        <v>0</v>
      </c>
      <c r="P1146" s="3" t="str">
        <f t="shared" si="147"/>
        <v/>
      </c>
      <c r="Q1146" s="3" t="str">
        <f t="shared" si="148"/>
        <v/>
      </c>
      <c r="R1146" s="3" t="str">
        <f t="shared" si="149"/>
        <v/>
      </c>
      <c r="S1146" s="3" t="str">
        <f t="shared" si="150"/>
        <v/>
      </c>
      <c r="V1146" s="3" t="str">
        <f t="shared" si="151"/>
        <v/>
      </c>
      <c r="AG1146" s="3" t="str">
        <f>_xlfn.IFNA(IF(VLOOKUP(A1146,$J$2:$M$200,4,0) &lt;&gt; 0, VLOOKUP(A1146,$J$2:$M$200,4,0), ""),"")</f>
        <v/>
      </c>
      <c r="AH1146" s="3" t="str">
        <f>_xlfn.IFNA(IF(VLOOKUP(B1146,$J$2:$M$200,4,0) &lt;&gt; 0, VLOOKUP(B1146,$J$2:$M$200,4,0), ""),"")</f>
        <v/>
      </c>
      <c r="AI1146" s="3" t="str">
        <f>IF(AND(AG1146&lt;&gt;"",AH1146&lt;&gt;"", AG1146&lt;&gt;AH1146),C1146,"")</f>
        <v/>
      </c>
      <c r="AJ1146" s="3" t="str">
        <f t="shared" si="152"/>
        <v/>
      </c>
      <c r="AU1146" s="3" t="str">
        <f t="shared" si="154"/>
        <v/>
      </c>
      <c r="AV1146" s="3" t="str">
        <f t="shared" si="153"/>
        <v/>
      </c>
    </row>
    <row r="1147" spans="5:48" x14ac:dyDescent="0.3">
      <c r="E1147" s="3">
        <v>0</v>
      </c>
      <c r="P1147" s="3" t="str">
        <f t="shared" si="147"/>
        <v/>
      </c>
      <c r="Q1147" s="3" t="str">
        <f t="shared" si="148"/>
        <v/>
      </c>
      <c r="R1147" s="3" t="str">
        <f t="shared" si="149"/>
        <v/>
      </c>
      <c r="S1147" s="3" t="str">
        <f t="shared" si="150"/>
        <v/>
      </c>
      <c r="V1147" s="3" t="str">
        <f t="shared" si="151"/>
        <v/>
      </c>
      <c r="AG1147" s="3" t="str">
        <f>_xlfn.IFNA(IF(VLOOKUP(A1147,$J$2:$M$200,4,0) &lt;&gt; 0, VLOOKUP(A1147,$J$2:$M$200,4,0), ""),"")</f>
        <v/>
      </c>
      <c r="AH1147" s="3" t="str">
        <f>_xlfn.IFNA(IF(VLOOKUP(B1147,$J$2:$M$200,4,0) &lt;&gt; 0, VLOOKUP(B1147,$J$2:$M$200,4,0), ""),"")</f>
        <v/>
      </c>
      <c r="AI1147" s="3" t="str">
        <f>IF(AND(AG1147&lt;&gt;"",AH1147&lt;&gt;"", AG1147&lt;&gt;AH1147),C1147,"")</f>
        <v/>
      </c>
      <c r="AJ1147" s="3" t="str">
        <f t="shared" si="152"/>
        <v/>
      </c>
      <c r="AU1147" s="3" t="str">
        <f t="shared" si="154"/>
        <v/>
      </c>
      <c r="AV1147" s="3" t="str">
        <f t="shared" si="153"/>
        <v/>
      </c>
    </row>
    <row r="1148" spans="5:48" x14ac:dyDescent="0.3">
      <c r="E1148" s="3">
        <v>0</v>
      </c>
      <c r="P1148" s="3" t="str">
        <f t="shared" si="147"/>
        <v/>
      </c>
      <c r="Q1148" s="3" t="str">
        <f t="shared" si="148"/>
        <v/>
      </c>
      <c r="R1148" s="3" t="str">
        <f t="shared" si="149"/>
        <v/>
      </c>
      <c r="S1148" s="3" t="str">
        <f t="shared" si="150"/>
        <v/>
      </c>
      <c r="V1148" s="3" t="str">
        <f t="shared" si="151"/>
        <v/>
      </c>
      <c r="AG1148" s="3" t="str">
        <f>_xlfn.IFNA(IF(VLOOKUP(A1148,$J$2:$M$200,4,0) &lt;&gt; 0, VLOOKUP(A1148,$J$2:$M$200,4,0), ""),"")</f>
        <v/>
      </c>
      <c r="AH1148" s="3" t="str">
        <f>_xlfn.IFNA(IF(VLOOKUP(B1148,$J$2:$M$200,4,0) &lt;&gt; 0, VLOOKUP(B1148,$J$2:$M$200,4,0), ""),"")</f>
        <v/>
      </c>
      <c r="AI1148" s="3" t="str">
        <f>IF(AND(AG1148&lt;&gt;"",AH1148&lt;&gt;"", AG1148&lt;&gt;AH1148),C1148,"")</f>
        <v/>
      </c>
      <c r="AJ1148" s="3" t="str">
        <f t="shared" si="152"/>
        <v/>
      </c>
      <c r="AU1148" s="3" t="str">
        <f t="shared" si="154"/>
        <v/>
      </c>
      <c r="AV1148" s="3" t="str">
        <f t="shared" si="153"/>
        <v/>
      </c>
    </row>
    <row r="1149" spans="5:48" x14ac:dyDescent="0.3">
      <c r="E1149" s="3">
        <v>0</v>
      </c>
      <c r="P1149" s="3" t="str">
        <f t="shared" si="147"/>
        <v/>
      </c>
      <c r="Q1149" s="3" t="str">
        <f t="shared" si="148"/>
        <v/>
      </c>
      <c r="R1149" s="3" t="str">
        <f t="shared" si="149"/>
        <v/>
      </c>
      <c r="S1149" s="3" t="str">
        <f t="shared" si="150"/>
        <v/>
      </c>
      <c r="V1149" s="3" t="str">
        <f t="shared" si="151"/>
        <v/>
      </c>
      <c r="AG1149" s="3" t="str">
        <f>_xlfn.IFNA(IF(VLOOKUP(A1149,$J$2:$M$200,4,0) &lt;&gt; 0, VLOOKUP(A1149,$J$2:$M$200,4,0), ""),"")</f>
        <v/>
      </c>
      <c r="AH1149" s="3" t="str">
        <f>_xlfn.IFNA(IF(VLOOKUP(B1149,$J$2:$M$200,4,0) &lt;&gt; 0, VLOOKUP(B1149,$J$2:$M$200,4,0), ""),"")</f>
        <v/>
      </c>
      <c r="AI1149" s="3" t="str">
        <f>IF(AND(AG1149&lt;&gt;"",AH1149&lt;&gt;"", AG1149&lt;&gt;AH1149),C1149,"")</f>
        <v/>
      </c>
      <c r="AJ1149" s="3" t="str">
        <f t="shared" si="152"/>
        <v/>
      </c>
      <c r="AU1149" s="3" t="str">
        <f t="shared" si="154"/>
        <v/>
      </c>
      <c r="AV1149" s="3" t="str">
        <f t="shared" si="153"/>
        <v/>
      </c>
    </row>
    <row r="1150" spans="5:48" x14ac:dyDescent="0.3">
      <c r="E1150" s="3">
        <v>0</v>
      </c>
      <c r="P1150" s="3" t="str">
        <f t="shared" si="147"/>
        <v/>
      </c>
      <c r="Q1150" s="3" t="str">
        <f t="shared" si="148"/>
        <v/>
      </c>
      <c r="R1150" s="3" t="str">
        <f t="shared" si="149"/>
        <v/>
      </c>
      <c r="S1150" s="3" t="str">
        <f t="shared" si="150"/>
        <v/>
      </c>
      <c r="V1150" s="3" t="str">
        <f t="shared" si="151"/>
        <v/>
      </c>
      <c r="AG1150" s="3" t="str">
        <f>_xlfn.IFNA(IF(VLOOKUP(A1150,$J$2:$M$200,4,0) &lt;&gt; 0, VLOOKUP(A1150,$J$2:$M$200,4,0), ""),"")</f>
        <v/>
      </c>
      <c r="AH1150" s="3" t="str">
        <f>_xlfn.IFNA(IF(VLOOKUP(B1150,$J$2:$M$200,4,0) &lt;&gt; 0, VLOOKUP(B1150,$J$2:$M$200,4,0), ""),"")</f>
        <v/>
      </c>
      <c r="AI1150" s="3" t="str">
        <f>IF(AND(AG1150&lt;&gt;"",AH1150&lt;&gt;"", AG1150&lt;&gt;AH1150),C1150,"")</f>
        <v/>
      </c>
      <c r="AJ1150" s="3" t="str">
        <f t="shared" si="152"/>
        <v/>
      </c>
      <c r="AU1150" s="3" t="str">
        <f t="shared" si="154"/>
        <v/>
      </c>
      <c r="AV1150" s="3" t="str">
        <f t="shared" si="153"/>
        <v/>
      </c>
    </row>
    <row r="1151" spans="5:48" x14ac:dyDescent="0.3">
      <c r="E1151" s="3">
        <v>0</v>
      </c>
      <c r="P1151" s="3" t="str">
        <f t="shared" si="147"/>
        <v/>
      </c>
      <c r="Q1151" s="3" t="str">
        <f t="shared" si="148"/>
        <v/>
      </c>
      <c r="R1151" s="3" t="str">
        <f t="shared" si="149"/>
        <v/>
      </c>
      <c r="S1151" s="3" t="str">
        <f t="shared" si="150"/>
        <v/>
      </c>
      <c r="V1151" s="3" t="str">
        <f t="shared" si="151"/>
        <v/>
      </c>
      <c r="AG1151" s="3" t="str">
        <f>_xlfn.IFNA(IF(VLOOKUP(A1151,$J$2:$M$200,4,0) &lt;&gt; 0, VLOOKUP(A1151,$J$2:$M$200,4,0), ""),"")</f>
        <v/>
      </c>
      <c r="AH1151" s="3" t="str">
        <f>_xlfn.IFNA(IF(VLOOKUP(B1151,$J$2:$M$200,4,0) &lt;&gt; 0, VLOOKUP(B1151,$J$2:$M$200,4,0), ""),"")</f>
        <v/>
      </c>
      <c r="AI1151" s="3" t="str">
        <f>IF(AND(AG1151&lt;&gt;"",AH1151&lt;&gt;"", AG1151&lt;&gt;AH1151),C1151,"")</f>
        <v/>
      </c>
      <c r="AJ1151" s="3" t="str">
        <f t="shared" si="152"/>
        <v/>
      </c>
      <c r="AU1151" s="3" t="str">
        <f t="shared" si="154"/>
        <v/>
      </c>
      <c r="AV1151" s="3" t="str">
        <f t="shared" si="153"/>
        <v/>
      </c>
    </row>
    <row r="1152" spans="5:48" x14ac:dyDescent="0.3">
      <c r="E1152" s="3">
        <v>0</v>
      </c>
      <c r="P1152" s="3" t="str">
        <f t="shared" si="147"/>
        <v/>
      </c>
      <c r="Q1152" s="3" t="str">
        <f t="shared" si="148"/>
        <v/>
      </c>
      <c r="R1152" s="3" t="str">
        <f t="shared" si="149"/>
        <v/>
      </c>
      <c r="S1152" s="3" t="str">
        <f t="shared" si="150"/>
        <v/>
      </c>
      <c r="V1152" s="3" t="str">
        <f t="shared" si="151"/>
        <v/>
      </c>
      <c r="AG1152" s="3" t="str">
        <f>_xlfn.IFNA(IF(VLOOKUP(A1152,$J$2:$M$200,4,0) &lt;&gt; 0, VLOOKUP(A1152,$J$2:$M$200,4,0), ""),"")</f>
        <v/>
      </c>
      <c r="AH1152" s="3" t="str">
        <f>_xlfn.IFNA(IF(VLOOKUP(B1152,$J$2:$M$200,4,0) &lt;&gt; 0, VLOOKUP(B1152,$J$2:$M$200,4,0), ""),"")</f>
        <v/>
      </c>
      <c r="AI1152" s="3" t="str">
        <f>IF(AND(AG1152&lt;&gt;"",AH1152&lt;&gt;"", AG1152&lt;&gt;AH1152),C1152,"")</f>
        <v/>
      </c>
      <c r="AJ1152" s="3" t="str">
        <f t="shared" si="152"/>
        <v/>
      </c>
      <c r="AU1152" s="3" t="str">
        <f t="shared" si="154"/>
        <v/>
      </c>
      <c r="AV1152" s="3" t="str">
        <f t="shared" si="153"/>
        <v/>
      </c>
    </row>
    <row r="1153" spans="5:48" x14ac:dyDescent="0.3">
      <c r="E1153" s="3">
        <v>0</v>
      </c>
      <c r="P1153" s="3" t="str">
        <f t="shared" si="147"/>
        <v/>
      </c>
      <c r="Q1153" s="3" t="str">
        <f t="shared" si="148"/>
        <v/>
      </c>
      <c r="R1153" s="3" t="str">
        <f t="shared" si="149"/>
        <v/>
      </c>
      <c r="S1153" s="3" t="str">
        <f t="shared" si="150"/>
        <v/>
      </c>
      <c r="V1153" s="3" t="str">
        <f t="shared" si="151"/>
        <v/>
      </c>
      <c r="AG1153" s="3" t="str">
        <f>_xlfn.IFNA(IF(VLOOKUP(A1153,$J$2:$M$200,4,0) &lt;&gt; 0, VLOOKUP(A1153,$J$2:$M$200,4,0), ""),"")</f>
        <v/>
      </c>
      <c r="AH1153" s="3" t="str">
        <f>_xlfn.IFNA(IF(VLOOKUP(B1153,$J$2:$M$200,4,0) &lt;&gt; 0, VLOOKUP(B1153,$J$2:$M$200,4,0), ""),"")</f>
        <v/>
      </c>
      <c r="AI1153" s="3" t="str">
        <f>IF(AND(AG1153&lt;&gt;"",AH1153&lt;&gt;"", AG1153&lt;&gt;AH1153),C1153,"")</f>
        <v/>
      </c>
      <c r="AJ1153" s="3" t="str">
        <f t="shared" si="152"/>
        <v/>
      </c>
      <c r="AU1153" s="3" t="str">
        <f t="shared" si="154"/>
        <v/>
      </c>
      <c r="AV1153" s="3" t="str">
        <f t="shared" si="153"/>
        <v/>
      </c>
    </row>
    <row r="1154" spans="5:48" x14ac:dyDescent="0.3">
      <c r="E1154" s="3">
        <v>0</v>
      </c>
      <c r="P1154" s="3" t="str">
        <f t="shared" ref="P1154:P1217" si="155">_xlfn.IFNA(IF(VLOOKUP(A1154,$J$2:$M$200,3,0) &lt;&gt; 0, VLOOKUP(A1154,$J$2:$M$200,3,0), ""),"")</f>
        <v/>
      </c>
      <c r="Q1154" s="3" t="str">
        <f t="shared" si="148"/>
        <v/>
      </c>
      <c r="R1154" s="3" t="str">
        <f t="shared" si="149"/>
        <v/>
      </c>
      <c r="S1154" s="3" t="str">
        <f t="shared" si="150"/>
        <v/>
      </c>
      <c r="V1154" s="3" t="str">
        <f t="shared" si="151"/>
        <v/>
      </c>
      <c r="AG1154" s="3" t="str">
        <f>_xlfn.IFNA(IF(VLOOKUP(A1154,$J$2:$M$200,4,0) &lt;&gt; 0, VLOOKUP(A1154,$J$2:$M$200,4,0), ""),"")</f>
        <v/>
      </c>
      <c r="AH1154" s="3" t="str">
        <f>_xlfn.IFNA(IF(VLOOKUP(B1154,$J$2:$M$200,4,0) &lt;&gt; 0, VLOOKUP(B1154,$J$2:$M$200,4,0), ""),"")</f>
        <v/>
      </c>
      <c r="AI1154" s="3" t="str">
        <f>IF(AND(AG1154&lt;&gt;"",AH1154&lt;&gt;"", AG1154&lt;&gt;AH1154),C1154,"")</f>
        <v/>
      </c>
      <c r="AJ1154" s="3" t="str">
        <f t="shared" si="152"/>
        <v/>
      </c>
      <c r="AU1154" s="3" t="str">
        <f t="shared" si="154"/>
        <v/>
      </c>
      <c r="AV1154" s="3" t="str">
        <f t="shared" si="153"/>
        <v/>
      </c>
    </row>
    <row r="1155" spans="5:48" x14ac:dyDescent="0.3">
      <c r="E1155" s="3">
        <v>0</v>
      </c>
      <c r="P1155" s="3" t="str">
        <f t="shared" si="155"/>
        <v/>
      </c>
      <c r="Q1155" s="3" t="str">
        <f t="shared" ref="Q1155:Q1218" si="156">_xlfn.IFNA(IF(VLOOKUP(B1155,$J$2:$M$200,3,0) &lt;&gt; 0, VLOOKUP(B1155,$J$2:$M$200,3,0), ""),"")</f>
        <v/>
      </c>
      <c r="R1155" s="3" t="str">
        <f t="shared" ref="R1155:R1218" si="157">IF(AND(P1155&lt;&gt;"",Q1155&lt;&gt;"", P1155&lt;&gt;Q1155),C1155,"")</f>
        <v/>
      </c>
      <c r="S1155" s="3" t="str">
        <f t="shared" ref="S1155:S1218" si="158">IF(R1155&lt;&gt;"",_xlfn.CONCAT(P1155," - ",Q1155),"")</f>
        <v/>
      </c>
      <c r="V1155" s="3" t="str">
        <f t="shared" ref="V1155:V1218" si="159">IF(U1155&lt;&gt;"",SUMIFS(R:R,S:S,U1155),"")</f>
        <v/>
      </c>
      <c r="AG1155" s="3" t="str">
        <f>_xlfn.IFNA(IF(VLOOKUP(A1155,$J$2:$M$200,4,0) &lt;&gt; 0, VLOOKUP(A1155,$J$2:$M$200,4,0), ""),"")</f>
        <v/>
      </c>
      <c r="AH1155" s="3" t="str">
        <f>_xlfn.IFNA(IF(VLOOKUP(B1155,$J$2:$M$200,4,0) &lt;&gt; 0, VLOOKUP(B1155,$J$2:$M$200,4,0), ""),"")</f>
        <v/>
      </c>
      <c r="AI1155" s="3" t="str">
        <f>IF(AND(AG1155&lt;&gt;"",AH1155&lt;&gt;"", AG1155&lt;&gt;AH1155),C1155,"")</f>
        <v/>
      </c>
      <c r="AJ1155" s="3" t="str">
        <f t="shared" ref="AJ1155:AJ1218" si="160">IF(AI1155&lt;&gt;"",_xlfn.CONCAT(AG1155," To ",AH1155),"")</f>
        <v/>
      </c>
      <c r="AU1155" s="3" t="str">
        <f t="shared" si="154"/>
        <v/>
      </c>
      <c r="AV1155" s="3" t="str">
        <f t="shared" ref="AV1155:AV1218" si="161">IF(AU1155&lt;&gt;"",_xlfn.CONCAT(AG1155," To ",AH1155),"")</f>
        <v/>
      </c>
    </row>
    <row r="1156" spans="5:48" x14ac:dyDescent="0.3">
      <c r="E1156" s="3">
        <v>0</v>
      </c>
      <c r="P1156" s="3" t="str">
        <f t="shared" si="155"/>
        <v/>
      </c>
      <c r="Q1156" s="3" t="str">
        <f t="shared" si="156"/>
        <v/>
      </c>
      <c r="R1156" s="3" t="str">
        <f t="shared" si="157"/>
        <v/>
      </c>
      <c r="S1156" s="3" t="str">
        <f t="shared" si="158"/>
        <v/>
      </c>
      <c r="V1156" s="3" t="str">
        <f t="shared" si="159"/>
        <v/>
      </c>
      <c r="AG1156" s="3" t="str">
        <f>_xlfn.IFNA(IF(VLOOKUP(A1156,$J$2:$M$200,4,0) &lt;&gt; 0, VLOOKUP(A1156,$J$2:$M$200,4,0), ""),"")</f>
        <v/>
      </c>
      <c r="AH1156" s="3" t="str">
        <f>_xlfn.IFNA(IF(VLOOKUP(B1156,$J$2:$M$200,4,0) &lt;&gt; 0, VLOOKUP(B1156,$J$2:$M$200,4,0), ""),"")</f>
        <v/>
      </c>
      <c r="AI1156" s="3" t="str">
        <f>IF(AND(AG1156&lt;&gt;"",AH1156&lt;&gt;"", AG1156&lt;&gt;AH1156),C1156,"")</f>
        <v/>
      </c>
      <c r="AJ1156" s="3" t="str">
        <f t="shared" si="160"/>
        <v/>
      </c>
      <c r="AU1156" s="3" t="str">
        <f t="shared" si="154"/>
        <v/>
      </c>
      <c r="AV1156" s="3" t="str">
        <f t="shared" si="161"/>
        <v/>
      </c>
    </row>
    <row r="1157" spans="5:48" x14ac:dyDescent="0.3">
      <c r="E1157" s="3">
        <v>0</v>
      </c>
      <c r="P1157" s="3" t="str">
        <f t="shared" si="155"/>
        <v/>
      </c>
      <c r="Q1157" s="3" t="str">
        <f t="shared" si="156"/>
        <v/>
      </c>
      <c r="R1157" s="3" t="str">
        <f t="shared" si="157"/>
        <v/>
      </c>
      <c r="S1157" s="3" t="str">
        <f t="shared" si="158"/>
        <v/>
      </c>
      <c r="V1157" s="3" t="str">
        <f t="shared" si="159"/>
        <v/>
      </c>
      <c r="AG1157" s="3" t="str">
        <f>_xlfn.IFNA(IF(VLOOKUP(A1157,$J$2:$M$200,4,0) &lt;&gt; 0, VLOOKUP(A1157,$J$2:$M$200,4,0), ""),"")</f>
        <v/>
      </c>
      <c r="AH1157" s="3" t="str">
        <f>_xlfn.IFNA(IF(VLOOKUP(B1157,$J$2:$M$200,4,0) &lt;&gt; 0, VLOOKUP(B1157,$J$2:$M$200,4,0), ""),"")</f>
        <v/>
      </c>
      <c r="AI1157" s="3" t="str">
        <f>IF(AND(AG1157&lt;&gt;"",AH1157&lt;&gt;"", AG1157&lt;&gt;AH1157),C1157,"")</f>
        <v/>
      </c>
      <c r="AJ1157" s="3" t="str">
        <f t="shared" si="160"/>
        <v/>
      </c>
      <c r="AU1157" s="3" t="str">
        <f t="shared" si="154"/>
        <v/>
      </c>
      <c r="AV1157" s="3" t="str">
        <f t="shared" si="161"/>
        <v/>
      </c>
    </row>
    <row r="1158" spans="5:48" x14ac:dyDescent="0.3">
      <c r="E1158" s="3">
        <v>0</v>
      </c>
      <c r="P1158" s="3" t="str">
        <f t="shared" si="155"/>
        <v/>
      </c>
      <c r="Q1158" s="3" t="str">
        <f t="shared" si="156"/>
        <v/>
      </c>
      <c r="R1158" s="3" t="str">
        <f t="shared" si="157"/>
        <v/>
      </c>
      <c r="S1158" s="3" t="str">
        <f t="shared" si="158"/>
        <v/>
      </c>
      <c r="V1158" s="3" t="str">
        <f t="shared" si="159"/>
        <v/>
      </c>
      <c r="AG1158" s="3" t="str">
        <f>_xlfn.IFNA(IF(VLOOKUP(A1158,$J$2:$M$200,4,0) &lt;&gt; 0, VLOOKUP(A1158,$J$2:$M$200,4,0), ""),"")</f>
        <v/>
      </c>
      <c r="AH1158" s="3" t="str">
        <f>_xlfn.IFNA(IF(VLOOKUP(B1158,$J$2:$M$200,4,0) &lt;&gt; 0, VLOOKUP(B1158,$J$2:$M$200,4,0), ""),"")</f>
        <v/>
      </c>
      <c r="AI1158" s="3" t="str">
        <f>IF(AND(AG1158&lt;&gt;"",AH1158&lt;&gt;"", AG1158&lt;&gt;AH1158),C1158,"")</f>
        <v/>
      </c>
      <c r="AJ1158" s="3" t="str">
        <f t="shared" si="160"/>
        <v/>
      </c>
      <c r="AU1158" s="3" t="str">
        <f t="shared" si="154"/>
        <v/>
      </c>
      <c r="AV1158" s="3" t="str">
        <f t="shared" si="161"/>
        <v/>
      </c>
    </row>
    <row r="1159" spans="5:48" x14ac:dyDescent="0.3">
      <c r="E1159" s="3">
        <v>0</v>
      </c>
      <c r="P1159" s="3" t="str">
        <f t="shared" si="155"/>
        <v/>
      </c>
      <c r="Q1159" s="3" t="str">
        <f t="shared" si="156"/>
        <v/>
      </c>
      <c r="R1159" s="3" t="str">
        <f t="shared" si="157"/>
        <v/>
      </c>
      <c r="S1159" s="3" t="str">
        <f t="shared" si="158"/>
        <v/>
      </c>
      <c r="V1159" s="3" t="str">
        <f t="shared" si="159"/>
        <v/>
      </c>
      <c r="AG1159" s="3" t="str">
        <f>_xlfn.IFNA(IF(VLOOKUP(A1159,$J$2:$M$200,4,0) &lt;&gt; 0, VLOOKUP(A1159,$J$2:$M$200,4,0), ""),"")</f>
        <v/>
      </c>
      <c r="AH1159" s="3" t="str">
        <f>_xlfn.IFNA(IF(VLOOKUP(B1159,$J$2:$M$200,4,0) &lt;&gt; 0, VLOOKUP(B1159,$J$2:$M$200,4,0), ""),"")</f>
        <v/>
      </c>
      <c r="AI1159" s="3" t="str">
        <f>IF(AND(AG1159&lt;&gt;"",AH1159&lt;&gt;"", AG1159&lt;&gt;AH1159),C1159,"")</f>
        <v/>
      </c>
      <c r="AJ1159" s="3" t="str">
        <f t="shared" si="160"/>
        <v/>
      </c>
      <c r="AU1159" s="3" t="str">
        <f t="shared" si="154"/>
        <v/>
      </c>
      <c r="AV1159" s="3" t="str">
        <f t="shared" si="161"/>
        <v/>
      </c>
    </row>
    <row r="1160" spans="5:48" x14ac:dyDescent="0.3">
      <c r="E1160" s="3">
        <v>0</v>
      </c>
      <c r="P1160" s="3" t="str">
        <f t="shared" si="155"/>
        <v/>
      </c>
      <c r="Q1160" s="3" t="str">
        <f t="shared" si="156"/>
        <v/>
      </c>
      <c r="R1160" s="3" t="str">
        <f t="shared" si="157"/>
        <v/>
      </c>
      <c r="S1160" s="3" t="str">
        <f t="shared" si="158"/>
        <v/>
      </c>
      <c r="V1160" s="3" t="str">
        <f t="shared" si="159"/>
        <v/>
      </c>
      <c r="AG1160" s="3" t="str">
        <f>_xlfn.IFNA(IF(VLOOKUP(A1160,$J$2:$M$200,4,0) &lt;&gt; 0, VLOOKUP(A1160,$J$2:$M$200,4,0), ""),"")</f>
        <v/>
      </c>
      <c r="AH1160" s="3" t="str">
        <f>_xlfn.IFNA(IF(VLOOKUP(B1160,$J$2:$M$200,4,0) &lt;&gt; 0, VLOOKUP(B1160,$J$2:$M$200,4,0), ""),"")</f>
        <v/>
      </c>
      <c r="AI1160" s="3" t="str">
        <f>IF(AND(AG1160&lt;&gt;"",AH1160&lt;&gt;"", AG1160&lt;&gt;AH1160),C1160,"")</f>
        <v/>
      </c>
      <c r="AJ1160" s="3" t="str">
        <f t="shared" si="160"/>
        <v/>
      </c>
      <c r="AU1160" s="3" t="str">
        <f t="shared" si="154"/>
        <v/>
      </c>
      <c r="AV1160" s="3" t="str">
        <f t="shared" si="161"/>
        <v/>
      </c>
    </row>
    <row r="1161" spans="5:48" x14ac:dyDescent="0.3">
      <c r="E1161" s="3">
        <v>0</v>
      </c>
      <c r="P1161" s="3" t="str">
        <f t="shared" si="155"/>
        <v/>
      </c>
      <c r="Q1161" s="3" t="str">
        <f t="shared" si="156"/>
        <v/>
      </c>
      <c r="R1161" s="3" t="str">
        <f t="shared" si="157"/>
        <v/>
      </c>
      <c r="S1161" s="3" t="str">
        <f t="shared" si="158"/>
        <v/>
      </c>
      <c r="V1161" s="3" t="str">
        <f t="shared" si="159"/>
        <v/>
      </c>
      <c r="AG1161" s="3" t="str">
        <f>_xlfn.IFNA(IF(VLOOKUP(A1161,$J$2:$M$200,4,0) &lt;&gt; 0, VLOOKUP(A1161,$J$2:$M$200,4,0), ""),"")</f>
        <v/>
      </c>
      <c r="AH1161" s="3" t="str">
        <f>_xlfn.IFNA(IF(VLOOKUP(B1161,$J$2:$M$200,4,0) &lt;&gt; 0, VLOOKUP(B1161,$J$2:$M$200,4,0), ""),"")</f>
        <v/>
      </c>
      <c r="AI1161" s="3" t="str">
        <f>IF(AND(AG1161&lt;&gt;"",AH1161&lt;&gt;"", AG1161&lt;&gt;AH1161),C1161,"")</f>
        <v/>
      </c>
      <c r="AJ1161" s="3" t="str">
        <f t="shared" si="160"/>
        <v/>
      </c>
      <c r="AU1161" s="3" t="str">
        <f t="shared" si="154"/>
        <v/>
      </c>
      <c r="AV1161" s="3" t="str">
        <f t="shared" si="161"/>
        <v/>
      </c>
    </row>
    <row r="1162" spans="5:48" x14ac:dyDescent="0.3">
      <c r="E1162" s="3">
        <v>0</v>
      </c>
      <c r="P1162" s="3" t="str">
        <f t="shared" si="155"/>
        <v/>
      </c>
      <c r="Q1162" s="3" t="str">
        <f t="shared" si="156"/>
        <v/>
      </c>
      <c r="R1162" s="3" t="str">
        <f t="shared" si="157"/>
        <v/>
      </c>
      <c r="S1162" s="3" t="str">
        <f t="shared" si="158"/>
        <v/>
      </c>
      <c r="V1162" s="3" t="str">
        <f t="shared" si="159"/>
        <v/>
      </c>
      <c r="AG1162" s="3" t="str">
        <f>_xlfn.IFNA(IF(VLOOKUP(A1162,$J$2:$M$200,4,0) &lt;&gt; 0, VLOOKUP(A1162,$J$2:$M$200,4,0), ""),"")</f>
        <v/>
      </c>
      <c r="AH1162" s="3" t="str">
        <f>_xlfn.IFNA(IF(VLOOKUP(B1162,$J$2:$M$200,4,0) &lt;&gt; 0, VLOOKUP(B1162,$J$2:$M$200,4,0), ""),"")</f>
        <v/>
      </c>
      <c r="AI1162" s="3" t="str">
        <f>IF(AND(AG1162&lt;&gt;"",AH1162&lt;&gt;"", AG1162&lt;&gt;AH1162),C1162,"")</f>
        <v/>
      </c>
      <c r="AJ1162" s="3" t="str">
        <f t="shared" si="160"/>
        <v/>
      </c>
      <c r="AU1162" s="3" t="str">
        <f t="shared" si="154"/>
        <v/>
      </c>
      <c r="AV1162" s="3" t="str">
        <f t="shared" si="161"/>
        <v/>
      </c>
    </row>
    <row r="1163" spans="5:48" x14ac:dyDescent="0.3">
      <c r="E1163" s="3">
        <v>0</v>
      </c>
      <c r="P1163" s="3" t="str">
        <f t="shared" si="155"/>
        <v/>
      </c>
      <c r="Q1163" s="3" t="str">
        <f t="shared" si="156"/>
        <v/>
      </c>
      <c r="R1163" s="3" t="str">
        <f t="shared" si="157"/>
        <v/>
      </c>
      <c r="S1163" s="3" t="str">
        <f t="shared" si="158"/>
        <v/>
      </c>
      <c r="V1163" s="3" t="str">
        <f t="shared" si="159"/>
        <v/>
      </c>
      <c r="AG1163" s="3" t="str">
        <f>_xlfn.IFNA(IF(VLOOKUP(A1163,$J$2:$M$200,4,0) &lt;&gt; 0, VLOOKUP(A1163,$J$2:$M$200,4,0), ""),"")</f>
        <v/>
      </c>
      <c r="AH1163" s="3" t="str">
        <f>_xlfn.IFNA(IF(VLOOKUP(B1163,$J$2:$M$200,4,0) &lt;&gt; 0, VLOOKUP(B1163,$J$2:$M$200,4,0), ""),"")</f>
        <v/>
      </c>
      <c r="AI1163" s="3" t="str">
        <f>IF(AND(AG1163&lt;&gt;"",AH1163&lt;&gt;"", AG1163&lt;&gt;AH1163),C1163,"")</f>
        <v/>
      </c>
      <c r="AJ1163" s="3" t="str">
        <f t="shared" si="160"/>
        <v/>
      </c>
      <c r="AU1163" s="3" t="str">
        <f t="shared" si="154"/>
        <v/>
      </c>
      <c r="AV1163" s="3" t="str">
        <f t="shared" si="161"/>
        <v/>
      </c>
    </row>
    <row r="1164" spans="5:48" x14ac:dyDescent="0.3">
      <c r="E1164" s="3">
        <v>0</v>
      </c>
      <c r="P1164" s="3" t="str">
        <f t="shared" si="155"/>
        <v/>
      </c>
      <c r="Q1164" s="3" t="str">
        <f t="shared" si="156"/>
        <v/>
      </c>
      <c r="R1164" s="3" t="str">
        <f t="shared" si="157"/>
        <v/>
      </c>
      <c r="S1164" s="3" t="str">
        <f t="shared" si="158"/>
        <v/>
      </c>
      <c r="V1164" s="3" t="str">
        <f t="shared" si="159"/>
        <v/>
      </c>
      <c r="AG1164" s="3" t="str">
        <f>_xlfn.IFNA(IF(VLOOKUP(A1164,$J$2:$M$200,4,0) &lt;&gt; 0, VLOOKUP(A1164,$J$2:$M$200,4,0), ""),"")</f>
        <v/>
      </c>
      <c r="AH1164" s="3" t="str">
        <f>_xlfn.IFNA(IF(VLOOKUP(B1164,$J$2:$M$200,4,0) &lt;&gt; 0, VLOOKUP(B1164,$J$2:$M$200,4,0), ""),"")</f>
        <v/>
      </c>
      <c r="AI1164" s="3" t="str">
        <f>IF(AND(AG1164&lt;&gt;"",AH1164&lt;&gt;"", AG1164&lt;&gt;AH1164),C1164,"")</f>
        <v/>
      </c>
      <c r="AJ1164" s="3" t="str">
        <f t="shared" si="160"/>
        <v/>
      </c>
      <c r="AU1164" s="3" t="str">
        <f t="shared" si="154"/>
        <v/>
      </c>
      <c r="AV1164" s="3" t="str">
        <f t="shared" si="161"/>
        <v/>
      </c>
    </row>
    <row r="1165" spans="5:48" x14ac:dyDescent="0.3">
      <c r="E1165" s="3">
        <v>0</v>
      </c>
      <c r="P1165" s="3" t="str">
        <f t="shared" si="155"/>
        <v/>
      </c>
      <c r="Q1165" s="3" t="str">
        <f t="shared" si="156"/>
        <v/>
      </c>
      <c r="R1165" s="3" t="str">
        <f t="shared" si="157"/>
        <v/>
      </c>
      <c r="S1165" s="3" t="str">
        <f t="shared" si="158"/>
        <v/>
      </c>
      <c r="V1165" s="3" t="str">
        <f t="shared" si="159"/>
        <v/>
      </c>
      <c r="AG1165" s="3" t="str">
        <f>_xlfn.IFNA(IF(VLOOKUP(A1165,$J$2:$M$200,4,0) &lt;&gt; 0, VLOOKUP(A1165,$J$2:$M$200,4,0), ""),"")</f>
        <v/>
      </c>
      <c r="AH1165" s="3" t="str">
        <f>_xlfn.IFNA(IF(VLOOKUP(B1165,$J$2:$M$200,4,0) &lt;&gt; 0, VLOOKUP(B1165,$J$2:$M$200,4,0), ""),"")</f>
        <v/>
      </c>
      <c r="AI1165" s="3" t="str">
        <f>IF(AND(AG1165&lt;&gt;"",AH1165&lt;&gt;"", AG1165&lt;&gt;AH1165),C1165,"")</f>
        <v/>
      </c>
      <c r="AJ1165" s="3" t="str">
        <f t="shared" si="160"/>
        <v/>
      </c>
      <c r="AU1165" s="3" t="str">
        <f t="shared" si="154"/>
        <v/>
      </c>
      <c r="AV1165" s="3" t="str">
        <f t="shared" si="161"/>
        <v/>
      </c>
    </row>
    <row r="1166" spans="5:48" x14ac:dyDescent="0.3">
      <c r="E1166" s="3">
        <v>0</v>
      </c>
      <c r="P1166" s="3" t="str">
        <f t="shared" si="155"/>
        <v/>
      </c>
      <c r="Q1166" s="3" t="str">
        <f t="shared" si="156"/>
        <v/>
      </c>
      <c r="R1166" s="3" t="str">
        <f t="shared" si="157"/>
        <v/>
      </c>
      <c r="S1166" s="3" t="str">
        <f t="shared" si="158"/>
        <v/>
      </c>
      <c r="V1166" s="3" t="str">
        <f t="shared" si="159"/>
        <v/>
      </c>
      <c r="AG1166" s="3" t="str">
        <f>_xlfn.IFNA(IF(VLOOKUP(A1166,$J$2:$M$200,4,0) &lt;&gt; 0, VLOOKUP(A1166,$J$2:$M$200,4,0), ""),"")</f>
        <v/>
      </c>
      <c r="AH1166" s="3" t="str">
        <f>_xlfn.IFNA(IF(VLOOKUP(B1166,$J$2:$M$200,4,0) &lt;&gt; 0, VLOOKUP(B1166,$J$2:$M$200,4,0), ""),"")</f>
        <v/>
      </c>
      <c r="AI1166" s="3" t="str">
        <f>IF(AND(AG1166&lt;&gt;"",AH1166&lt;&gt;"", AG1166&lt;&gt;AH1166),C1166,"")</f>
        <v/>
      </c>
      <c r="AJ1166" s="3" t="str">
        <f t="shared" si="160"/>
        <v/>
      </c>
      <c r="AU1166" s="3" t="str">
        <f t="shared" si="154"/>
        <v/>
      </c>
      <c r="AV1166" s="3" t="str">
        <f t="shared" si="161"/>
        <v/>
      </c>
    </row>
    <row r="1167" spans="5:48" x14ac:dyDescent="0.3">
      <c r="E1167" s="3">
        <v>0</v>
      </c>
      <c r="P1167" s="3" t="str">
        <f t="shared" si="155"/>
        <v/>
      </c>
      <c r="Q1167" s="3" t="str">
        <f t="shared" si="156"/>
        <v/>
      </c>
      <c r="R1167" s="3" t="str">
        <f t="shared" si="157"/>
        <v/>
      </c>
      <c r="S1167" s="3" t="str">
        <f t="shared" si="158"/>
        <v/>
      </c>
      <c r="V1167" s="3" t="str">
        <f t="shared" si="159"/>
        <v/>
      </c>
      <c r="AG1167" s="3" t="str">
        <f>_xlfn.IFNA(IF(VLOOKUP(A1167,$J$2:$M$200,4,0) &lt;&gt; 0, VLOOKUP(A1167,$J$2:$M$200,4,0), ""),"")</f>
        <v/>
      </c>
      <c r="AH1167" s="3" t="str">
        <f>_xlfn.IFNA(IF(VLOOKUP(B1167,$J$2:$M$200,4,0) &lt;&gt; 0, VLOOKUP(B1167,$J$2:$M$200,4,0), ""),"")</f>
        <v/>
      </c>
      <c r="AI1167" s="3" t="str">
        <f>IF(AND(AG1167&lt;&gt;"",AH1167&lt;&gt;"", AG1167&lt;&gt;AH1167),C1167,"")</f>
        <v/>
      </c>
      <c r="AJ1167" s="3" t="str">
        <f t="shared" si="160"/>
        <v/>
      </c>
      <c r="AU1167" s="3" t="str">
        <f t="shared" si="154"/>
        <v/>
      </c>
      <c r="AV1167" s="3" t="str">
        <f t="shared" si="161"/>
        <v/>
      </c>
    </row>
    <row r="1168" spans="5:48" x14ac:dyDescent="0.3">
      <c r="E1168" s="3">
        <v>0</v>
      </c>
      <c r="P1168" s="3" t="str">
        <f t="shared" si="155"/>
        <v/>
      </c>
      <c r="Q1168" s="3" t="str">
        <f t="shared" si="156"/>
        <v/>
      </c>
      <c r="R1168" s="3" t="str">
        <f t="shared" si="157"/>
        <v/>
      </c>
      <c r="S1168" s="3" t="str">
        <f t="shared" si="158"/>
        <v/>
      </c>
      <c r="V1168" s="3" t="str">
        <f t="shared" si="159"/>
        <v/>
      </c>
      <c r="AG1168" s="3" t="str">
        <f>_xlfn.IFNA(IF(VLOOKUP(A1168,$J$2:$M$200,4,0) &lt;&gt; 0, VLOOKUP(A1168,$J$2:$M$200,4,0), ""),"")</f>
        <v/>
      </c>
      <c r="AH1168" s="3" t="str">
        <f>_xlfn.IFNA(IF(VLOOKUP(B1168,$J$2:$M$200,4,0) &lt;&gt; 0, VLOOKUP(B1168,$J$2:$M$200,4,0), ""),"")</f>
        <v/>
      </c>
      <c r="AI1168" s="3" t="str">
        <f>IF(AND(AG1168&lt;&gt;"",AH1168&lt;&gt;"", AG1168&lt;&gt;AH1168),C1168,"")</f>
        <v/>
      </c>
      <c r="AJ1168" s="3" t="str">
        <f t="shared" si="160"/>
        <v/>
      </c>
      <c r="AU1168" s="3" t="str">
        <f t="shared" si="154"/>
        <v/>
      </c>
      <c r="AV1168" s="3" t="str">
        <f t="shared" si="161"/>
        <v/>
      </c>
    </row>
    <row r="1169" spans="5:48" x14ac:dyDescent="0.3">
      <c r="E1169" s="3">
        <v>0</v>
      </c>
      <c r="P1169" s="3" t="str">
        <f t="shared" si="155"/>
        <v/>
      </c>
      <c r="Q1169" s="3" t="str">
        <f t="shared" si="156"/>
        <v/>
      </c>
      <c r="R1169" s="3" t="str">
        <f t="shared" si="157"/>
        <v/>
      </c>
      <c r="S1169" s="3" t="str">
        <f t="shared" si="158"/>
        <v/>
      </c>
      <c r="V1169" s="3" t="str">
        <f t="shared" si="159"/>
        <v/>
      </c>
      <c r="AG1169" s="3" t="str">
        <f>_xlfn.IFNA(IF(VLOOKUP(A1169,$J$2:$M$200,4,0) &lt;&gt; 0, VLOOKUP(A1169,$J$2:$M$200,4,0), ""),"")</f>
        <v/>
      </c>
      <c r="AH1169" s="3" t="str">
        <f>_xlfn.IFNA(IF(VLOOKUP(B1169,$J$2:$M$200,4,0) &lt;&gt; 0, VLOOKUP(B1169,$J$2:$M$200,4,0), ""),"")</f>
        <v/>
      </c>
      <c r="AI1169" s="3" t="str">
        <f>IF(AND(AG1169&lt;&gt;"",AH1169&lt;&gt;"", AG1169&lt;&gt;AH1169),C1169,"")</f>
        <v/>
      </c>
      <c r="AJ1169" s="3" t="str">
        <f t="shared" si="160"/>
        <v/>
      </c>
      <c r="AU1169" s="3" t="str">
        <f t="shared" si="154"/>
        <v/>
      </c>
      <c r="AV1169" s="3" t="str">
        <f t="shared" si="161"/>
        <v/>
      </c>
    </row>
    <row r="1170" spans="5:48" x14ac:dyDescent="0.3">
      <c r="E1170" s="3">
        <v>0</v>
      </c>
      <c r="P1170" s="3" t="str">
        <f t="shared" si="155"/>
        <v/>
      </c>
      <c r="Q1170" s="3" t="str">
        <f t="shared" si="156"/>
        <v/>
      </c>
      <c r="R1170" s="3" t="str">
        <f t="shared" si="157"/>
        <v/>
      </c>
      <c r="S1170" s="3" t="str">
        <f t="shared" si="158"/>
        <v/>
      </c>
      <c r="V1170" s="3" t="str">
        <f t="shared" si="159"/>
        <v/>
      </c>
      <c r="AG1170" s="3" t="str">
        <f>_xlfn.IFNA(IF(VLOOKUP(A1170,$J$2:$M$200,4,0) &lt;&gt; 0, VLOOKUP(A1170,$J$2:$M$200,4,0), ""),"")</f>
        <v/>
      </c>
      <c r="AH1170" s="3" t="str">
        <f>_xlfn.IFNA(IF(VLOOKUP(B1170,$J$2:$M$200,4,0) &lt;&gt; 0, VLOOKUP(B1170,$J$2:$M$200,4,0), ""),"")</f>
        <v/>
      </c>
      <c r="AI1170" s="3" t="str">
        <f>IF(AND(AG1170&lt;&gt;"",AH1170&lt;&gt;"", AG1170&lt;&gt;AH1170),C1170,"")</f>
        <v/>
      </c>
      <c r="AJ1170" s="3" t="str">
        <f t="shared" si="160"/>
        <v/>
      </c>
      <c r="AU1170" s="3" t="str">
        <f t="shared" si="154"/>
        <v/>
      </c>
      <c r="AV1170" s="3" t="str">
        <f t="shared" si="161"/>
        <v/>
      </c>
    </row>
    <row r="1171" spans="5:48" x14ac:dyDescent="0.3">
      <c r="E1171" s="3">
        <v>0</v>
      </c>
      <c r="P1171" s="3" t="str">
        <f t="shared" si="155"/>
        <v/>
      </c>
      <c r="Q1171" s="3" t="str">
        <f t="shared" si="156"/>
        <v/>
      </c>
      <c r="R1171" s="3" t="str">
        <f t="shared" si="157"/>
        <v/>
      </c>
      <c r="S1171" s="3" t="str">
        <f t="shared" si="158"/>
        <v/>
      </c>
      <c r="V1171" s="3" t="str">
        <f t="shared" si="159"/>
        <v/>
      </c>
      <c r="AG1171" s="3" t="str">
        <f>_xlfn.IFNA(IF(VLOOKUP(A1171,$J$2:$M$200,4,0) &lt;&gt; 0, VLOOKUP(A1171,$J$2:$M$200,4,0), ""),"")</f>
        <v/>
      </c>
      <c r="AH1171" s="3" t="str">
        <f>_xlfn.IFNA(IF(VLOOKUP(B1171,$J$2:$M$200,4,0) &lt;&gt; 0, VLOOKUP(B1171,$J$2:$M$200,4,0), ""),"")</f>
        <v/>
      </c>
      <c r="AI1171" s="3" t="str">
        <f>IF(AND(AG1171&lt;&gt;"",AH1171&lt;&gt;"", AG1171&lt;&gt;AH1171),C1171,"")</f>
        <v/>
      </c>
      <c r="AJ1171" s="3" t="str">
        <f t="shared" si="160"/>
        <v/>
      </c>
      <c r="AU1171" s="3" t="str">
        <f t="shared" si="154"/>
        <v/>
      </c>
      <c r="AV1171" s="3" t="str">
        <f t="shared" si="161"/>
        <v/>
      </c>
    </row>
    <row r="1172" spans="5:48" x14ac:dyDescent="0.3">
      <c r="E1172" s="3">
        <v>0</v>
      </c>
      <c r="P1172" s="3" t="str">
        <f t="shared" si="155"/>
        <v/>
      </c>
      <c r="Q1172" s="3" t="str">
        <f t="shared" si="156"/>
        <v/>
      </c>
      <c r="R1172" s="3" t="str">
        <f t="shared" si="157"/>
        <v/>
      </c>
      <c r="S1172" s="3" t="str">
        <f t="shared" si="158"/>
        <v/>
      </c>
      <c r="V1172" s="3" t="str">
        <f t="shared" si="159"/>
        <v/>
      </c>
      <c r="AG1172" s="3" t="str">
        <f>_xlfn.IFNA(IF(VLOOKUP(A1172,$J$2:$M$200,4,0) &lt;&gt; 0, VLOOKUP(A1172,$J$2:$M$200,4,0), ""),"")</f>
        <v/>
      </c>
      <c r="AH1172" s="3" t="str">
        <f>_xlfn.IFNA(IF(VLOOKUP(B1172,$J$2:$M$200,4,0) &lt;&gt; 0, VLOOKUP(B1172,$J$2:$M$200,4,0), ""),"")</f>
        <v/>
      </c>
      <c r="AI1172" s="3" t="str">
        <f>IF(AND(AG1172&lt;&gt;"",AH1172&lt;&gt;"", AG1172&lt;&gt;AH1172),C1172,"")</f>
        <v/>
      </c>
      <c r="AJ1172" s="3" t="str">
        <f t="shared" si="160"/>
        <v/>
      </c>
      <c r="AU1172" s="3" t="str">
        <f t="shared" ref="AU1172:AU1235" si="162">IF(AND(AG1172&lt;&gt;"",AH1172&lt;&gt;"", AG1172=AH1172),C1172,"")</f>
        <v/>
      </c>
      <c r="AV1172" s="3" t="str">
        <f t="shared" si="161"/>
        <v/>
      </c>
    </row>
    <row r="1173" spans="5:48" x14ac:dyDescent="0.3">
      <c r="E1173" s="3">
        <v>0</v>
      </c>
      <c r="P1173" s="3" t="str">
        <f t="shared" si="155"/>
        <v/>
      </c>
      <c r="Q1173" s="3" t="str">
        <f t="shared" si="156"/>
        <v/>
      </c>
      <c r="R1173" s="3" t="str">
        <f t="shared" si="157"/>
        <v/>
      </c>
      <c r="S1173" s="3" t="str">
        <f t="shared" si="158"/>
        <v/>
      </c>
      <c r="V1173" s="3" t="str">
        <f t="shared" si="159"/>
        <v/>
      </c>
      <c r="AG1173" s="3" t="str">
        <f>_xlfn.IFNA(IF(VLOOKUP(A1173,$J$2:$M$200,4,0) &lt;&gt; 0, VLOOKUP(A1173,$J$2:$M$200,4,0), ""),"")</f>
        <v/>
      </c>
      <c r="AH1173" s="3" t="str">
        <f>_xlfn.IFNA(IF(VLOOKUP(B1173,$J$2:$M$200,4,0) &lt;&gt; 0, VLOOKUP(B1173,$J$2:$M$200,4,0), ""),"")</f>
        <v/>
      </c>
      <c r="AI1173" s="3" t="str">
        <f>IF(AND(AG1173&lt;&gt;"",AH1173&lt;&gt;"", AG1173&lt;&gt;AH1173),C1173,"")</f>
        <v/>
      </c>
      <c r="AJ1173" s="3" t="str">
        <f t="shared" si="160"/>
        <v/>
      </c>
      <c r="AU1173" s="3" t="str">
        <f t="shared" si="162"/>
        <v/>
      </c>
      <c r="AV1173" s="3" t="str">
        <f t="shared" si="161"/>
        <v/>
      </c>
    </row>
    <row r="1174" spans="5:48" x14ac:dyDescent="0.3">
      <c r="E1174" s="3">
        <v>0</v>
      </c>
      <c r="P1174" s="3" t="str">
        <f t="shared" si="155"/>
        <v/>
      </c>
      <c r="Q1174" s="3" t="str">
        <f t="shared" si="156"/>
        <v/>
      </c>
      <c r="R1174" s="3" t="str">
        <f t="shared" si="157"/>
        <v/>
      </c>
      <c r="S1174" s="3" t="str">
        <f t="shared" si="158"/>
        <v/>
      </c>
      <c r="V1174" s="3" t="str">
        <f t="shared" si="159"/>
        <v/>
      </c>
      <c r="AG1174" s="3" t="str">
        <f>_xlfn.IFNA(IF(VLOOKUP(A1174,$J$2:$M$200,4,0) &lt;&gt; 0, VLOOKUP(A1174,$J$2:$M$200,4,0), ""),"")</f>
        <v/>
      </c>
      <c r="AH1174" s="3" t="str">
        <f>_xlfn.IFNA(IF(VLOOKUP(B1174,$J$2:$M$200,4,0) &lt;&gt; 0, VLOOKUP(B1174,$J$2:$M$200,4,0), ""),"")</f>
        <v/>
      </c>
      <c r="AI1174" s="3" t="str">
        <f>IF(AND(AG1174&lt;&gt;"",AH1174&lt;&gt;"", AG1174&lt;&gt;AH1174),C1174,"")</f>
        <v/>
      </c>
      <c r="AJ1174" s="3" t="str">
        <f t="shared" si="160"/>
        <v/>
      </c>
      <c r="AU1174" s="3" t="str">
        <f t="shared" si="162"/>
        <v/>
      </c>
      <c r="AV1174" s="3" t="str">
        <f t="shared" si="161"/>
        <v/>
      </c>
    </row>
    <row r="1175" spans="5:48" x14ac:dyDescent="0.3">
      <c r="E1175" s="3">
        <v>0</v>
      </c>
      <c r="P1175" s="3" t="str">
        <f t="shared" si="155"/>
        <v/>
      </c>
      <c r="Q1175" s="3" t="str">
        <f t="shared" si="156"/>
        <v/>
      </c>
      <c r="R1175" s="3" t="str">
        <f t="shared" si="157"/>
        <v/>
      </c>
      <c r="S1175" s="3" t="str">
        <f t="shared" si="158"/>
        <v/>
      </c>
      <c r="V1175" s="3" t="str">
        <f t="shared" si="159"/>
        <v/>
      </c>
      <c r="AG1175" s="3" t="str">
        <f>_xlfn.IFNA(IF(VLOOKUP(A1175,$J$2:$M$200,4,0) &lt;&gt; 0, VLOOKUP(A1175,$J$2:$M$200,4,0), ""),"")</f>
        <v/>
      </c>
      <c r="AH1175" s="3" t="str">
        <f>_xlfn.IFNA(IF(VLOOKUP(B1175,$J$2:$M$200,4,0) &lt;&gt; 0, VLOOKUP(B1175,$J$2:$M$200,4,0), ""),"")</f>
        <v/>
      </c>
      <c r="AI1175" s="3" t="str">
        <f>IF(AND(AG1175&lt;&gt;"",AH1175&lt;&gt;"", AG1175&lt;&gt;AH1175),C1175,"")</f>
        <v/>
      </c>
      <c r="AJ1175" s="3" t="str">
        <f t="shared" si="160"/>
        <v/>
      </c>
      <c r="AU1175" s="3" t="str">
        <f t="shared" si="162"/>
        <v/>
      </c>
      <c r="AV1175" s="3" t="str">
        <f t="shared" si="161"/>
        <v/>
      </c>
    </row>
    <row r="1176" spans="5:48" x14ac:dyDescent="0.3">
      <c r="E1176" s="3">
        <v>0</v>
      </c>
      <c r="P1176" s="3" t="str">
        <f t="shared" si="155"/>
        <v/>
      </c>
      <c r="Q1176" s="3" t="str">
        <f t="shared" si="156"/>
        <v/>
      </c>
      <c r="R1176" s="3" t="str">
        <f t="shared" si="157"/>
        <v/>
      </c>
      <c r="S1176" s="3" t="str">
        <f t="shared" si="158"/>
        <v/>
      </c>
      <c r="V1176" s="3" t="str">
        <f t="shared" si="159"/>
        <v/>
      </c>
      <c r="AG1176" s="3" t="str">
        <f>_xlfn.IFNA(IF(VLOOKUP(A1176,$J$2:$M$200,4,0) &lt;&gt; 0, VLOOKUP(A1176,$J$2:$M$200,4,0), ""),"")</f>
        <v/>
      </c>
      <c r="AH1176" s="3" t="str">
        <f>_xlfn.IFNA(IF(VLOOKUP(B1176,$J$2:$M$200,4,0) &lt;&gt; 0, VLOOKUP(B1176,$J$2:$M$200,4,0), ""),"")</f>
        <v/>
      </c>
      <c r="AI1176" s="3" t="str">
        <f>IF(AND(AG1176&lt;&gt;"",AH1176&lt;&gt;"", AG1176&lt;&gt;AH1176),C1176,"")</f>
        <v/>
      </c>
      <c r="AJ1176" s="3" t="str">
        <f t="shared" si="160"/>
        <v/>
      </c>
      <c r="AU1176" s="3" t="str">
        <f t="shared" si="162"/>
        <v/>
      </c>
      <c r="AV1176" s="3" t="str">
        <f t="shared" si="161"/>
        <v/>
      </c>
    </row>
    <row r="1177" spans="5:48" x14ac:dyDescent="0.3">
      <c r="E1177" s="3">
        <v>0</v>
      </c>
      <c r="P1177" s="3" t="str">
        <f t="shared" si="155"/>
        <v/>
      </c>
      <c r="Q1177" s="3" t="str">
        <f t="shared" si="156"/>
        <v/>
      </c>
      <c r="R1177" s="3" t="str">
        <f t="shared" si="157"/>
        <v/>
      </c>
      <c r="S1177" s="3" t="str">
        <f t="shared" si="158"/>
        <v/>
      </c>
      <c r="V1177" s="3" t="str">
        <f t="shared" si="159"/>
        <v/>
      </c>
      <c r="AG1177" s="3" t="str">
        <f>_xlfn.IFNA(IF(VLOOKUP(A1177,$J$2:$M$200,4,0) &lt;&gt; 0, VLOOKUP(A1177,$J$2:$M$200,4,0), ""),"")</f>
        <v/>
      </c>
      <c r="AH1177" s="3" t="str">
        <f>_xlfn.IFNA(IF(VLOOKUP(B1177,$J$2:$M$200,4,0) &lt;&gt; 0, VLOOKUP(B1177,$J$2:$M$200,4,0), ""),"")</f>
        <v/>
      </c>
      <c r="AI1177" s="3" t="str">
        <f>IF(AND(AG1177&lt;&gt;"",AH1177&lt;&gt;"", AG1177&lt;&gt;AH1177),C1177,"")</f>
        <v/>
      </c>
      <c r="AJ1177" s="3" t="str">
        <f t="shared" si="160"/>
        <v/>
      </c>
      <c r="AU1177" s="3" t="str">
        <f t="shared" si="162"/>
        <v/>
      </c>
      <c r="AV1177" s="3" t="str">
        <f t="shared" si="161"/>
        <v/>
      </c>
    </row>
    <row r="1178" spans="5:48" x14ac:dyDescent="0.3">
      <c r="E1178" s="3">
        <v>0</v>
      </c>
      <c r="P1178" s="3" t="str">
        <f t="shared" si="155"/>
        <v/>
      </c>
      <c r="Q1178" s="3" t="str">
        <f t="shared" si="156"/>
        <v/>
      </c>
      <c r="R1178" s="3" t="str">
        <f t="shared" si="157"/>
        <v/>
      </c>
      <c r="S1178" s="3" t="str">
        <f t="shared" si="158"/>
        <v/>
      </c>
      <c r="V1178" s="3" t="str">
        <f t="shared" si="159"/>
        <v/>
      </c>
      <c r="AG1178" s="3" t="str">
        <f>_xlfn.IFNA(IF(VLOOKUP(A1178,$J$2:$M$200,4,0) &lt;&gt; 0, VLOOKUP(A1178,$J$2:$M$200,4,0), ""),"")</f>
        <v/>
      </c>
      <c r="AH1178" s="3" t="str">
        <f>_xlfn.IFNA(IF(VLOOKUP(B1178,$J$2:$M$200,4,0) &lt;&gt; 0, VLOOKUP(B1178,$J$2:$M$200,4,0), ""),"")</f>
        <v/>
      </c>
      <c r="AI1178" s="3" t="str">
        <f>IF(AND(AG1178&lt;&gt;"",AH1178&lt;&gt;"", AG1178&lt;&gt;AH1178),C1178,"")</f>
        <v/>
      </c>
      <c r="AJ1178" s="3" t="str">
        <f t="shared" si="160"/>
        <v/>
      </c>
      <c r="AU1178" s="3" t="str">
        <f t="shared" si="162"/>
        <v/>
      </c>
      <c r="AV1178" s="3" t="str">
        <f t="shared" si="161"/>
        <v/>
      </c>
    </row>
    <row r="1179" spans="5:48" x14ac:dyDescent="0.3">
      <c r="E1179" s="3">
        <v>0</v>
      </c>
      <c r="P1179" s="3" t="str">
        <f t="shared" si="155"/>
        <v/>
      </c>
      <c r="Q1179" s="3" t="str">
        <f t="shared" si="156"/>
        <v/>
      </c>
      <c r="R1179" s="3" t="str">
        <f t="shared" si="157"/>
        <v/>
      </c>
      <c r="S1179" s="3" t="str">
        <f t="shared" si="158"/>
        <v/>
      </c>
      <c r="V1179" s="3" t="str">
        <f t="shared" si="159"/>
        <v/>
      </c>
      <c r="AG1179" s="3" t="str">
        <f>_xlfn.IFNA(IF(VLOOKUP(A1179,$J$2:$M$200,4,0) &lt;&gt; 0, VLOOKUP(A1179,$J$2:$M$200,4,0), ""),"")</f>
        <v/>
      </c>
      <c r="AH1179" s="3" t="str">
        <f>_xlfn.IFNA(IF(VLOOKUP(B1179,$J$2:$M$200,4,0) &lt;&gt; 0, VLOOKUP(B1179,$J$2:$M$200,4,0), ""),"")</f>
        <v/>
      </c>
      <c r="AI1179" s="3" t="str">
        <f>IF(AND(AG1179&lt;&gt;"",AH1179&lt;&gt;"", AG1179&lt;&gt;AH1179),C1179,"")</f>
        <v/>
      </c>
      <c r="AJ1179" s="3" t="str">
        <f t="shared" si="160"/>
        <v/>
      </c>
      <c r="AU1179" s="3" t="str">
        <f t="shared" si="162"/>
        <v/>
      </c>
      <c r="AV1179" s="3" t="str">
        <f t="shared" si="161"/>
        <v/>
      </c>
    </row>
    <row r="1180" spans="5:48" x14ac:dyDescent="0.3">
      <c r="E1180" s="3">
        <v>0</v>
      </c>
      <c r="P1180" s="3" t="str">
        <f t="shared" si="155"/>
        <v/>
      </c>
      <c r="Q1180" s="3" t="str">
        <f t="shared" si="156"/>
        <v/>
      </c>
      <c r="R1180" s="3" t="str">
        <f t="shared" si="157"/>
        <v/>
      </c>
      <c r="S1180" s="3" t="str">
        <f t="shared" si="158"/>
        <v/>
      </c>
      <c r="V1180" s="3" t="str">
        <f t="shared" si="159"/>
        <v/>
      </c>
      <c r="AG1180" s="3" t="str">
        <f>_xlfn.IFNA(IF(VLOOKUP(A1180,$J$2:$M$200,4,0) &lt;&gt; 0, VLOOKUP(A1180,$J$2:$M$200,4,0), ""),"")</f>
        <v/>
      </c>
      <c r="AH1180" s="3" t="str">
        <f>_xlfn.IFNA(IF(VLOOKUP(B1180,$J$2:$M$200,4,0) &lt;&gt; 0, VLOOKUP(B1180,$J$2:$M$200,4,0), ""),"")</f>
        <v/>
      </c>
      <c r="AI1180" s="3" t="str">
        <f>IF(AND(AG1180&lt;&gt;"",AH1180&lt;&gt;"", AG1180&lt;&gt;AH1180),C1180,"")</f>
        <v/>
      </c>
      <c r="AJ1180" s="3" t="str">
        <f t="shared" si="160"/>
        <v/>
      </c>
      <c r="AU1180" s="3" t="str">
        <f t="shared" si="162"/>
        <v/>
      </c>
      <c r="AV1180" s="3" t="str">
        <f t="shared" si="161"/>
        <v/>
      </c>
    </row>
    <row r="1181" spans="5:48" x14ac:dyDescent="0.3">
      <c r="E1181" s="3">
        <v>0</v>
      </c>
      <c r="P1181" s="3" t="str">
        <f t="shared" si="155"/>
        <v/>
      </c>
      <c r="Q1181" s="3" t="str">
        <f t="shared" si="156"/>
        <v/>
      </c>
      <c r="R1181" s="3" t="str">
        <f t="shared" si="157"/>
        <v/>
      </c>
      <c r="S1181" s="3" t="str">
        <f t="shared" si="158"/>
        <v/>
      </c>
      <c r="V1181" s="3" t="str">
        <f t="shared" si="159"/>
        <v/>
      </c>
      <c r="AG1181" s="3" t="str">
        <f>_xlfn.IFNA(IF(VLOOKUP(A1181,$J$2:$M$200,4,0) &lt;&gt; 0, VLOOKUP(A1181,$J$2:$M$200,4,0), ""),"")</f>
        <v/>
      </c>
      <c r="AH1181" s="3" t="str">
        <f>_xlfn.IFNA(IF(VLOOKUP(B1181,$J$2:$M$200,4,0) &lt;&gt; 0, VLOOKUP(B1181,$J$2:$M$200,4,0), ""),"")</f>
        <v/>
      </c>
      <c r="AI1181" s="3" t="str">
        <f>IF(AND(AG1181&lt;&gt;"",AH1181&lt;&gt;"", AG1181&lt;&gt;AH1181),C1181,"")</f>
        <v/>
      </c>
      <c r="AJ1181" s="3" t="str">
        <f t="shared" si="160"/>
        <v/>
      </c>
      <c r="AU1181" s="3" t="str">
        <f t="shared" si="162"/>
        <v/>
      </c>
      <c r="AV1181" s="3" t="str">
        <f t="shared" si="161"/>
        <v/>
      </c>
    </row>
    <row r="1182" spans="5:48" x14ac:dyDescent="0.3">
      <c r="E1182" s="3">
        <v>0</v>
      </c>
      <c r="P1182" s="3" t="str">
        <f t="shared" si="155"/>
        <v/>
      </c>
      <c r="Q1182" s="3" t="str">
        <f t="shared" si="156"/>
        <v/>
      </c>
      <c r="R1182" s="3" t="str">
        <f t="shared" si="157"/>
        <v/>
      </c>
      <c r="S1182" s="3" t="str">
        <f t="shared" si="158"/>
        <v/>
      </c>
      <c r="V1182" s="3" t="str">
        <f t="shared" si="159"/>
        <v/>
      </c>
      <c r="AG1182" s="3" t="str">
        <f>_xlfn.IFNA(IF(VLOOKUP(A1182,$J$2:$M$200,4,0) &lt;&gt; 0, VLOOKUP(A1182,$J$2:$M$200,4,0), ""),"")</f>
        <v/>
      </c>
      <c r="AH1182" s="3" t="str">
        <f>_xlfn.IFNA(IF(VLOOKUP(B1182,$J$2:$M$200,4,0) &lt;&gt; 0, VLOOKUP(B1182,$J$2:$M$200,4,0), ""),"")</f>
        <v/>
      </c>
      <c r="AI1182" s="3" t="str">
        <f>IF(AND(AG1182&lt;&gt;"",AH1182&lt;&gt;"", AG1182&lt;&gt;AH1182),C1182,"")</f>
        <v/>
      </c>
      <c r="AJ1182" s="3" t="str">
        <f t="shared" si="160"/>
        <v/>
      </c>
      <c r="AU1182" s="3" t="str">
        <f t="shared" si="162"/>
        <v/>
      </c>
      <c r="AV1182" s="3" t="str">
        <f t="shared" si="161"/>
        <v/>
      </c>
    </row>
    <row r="1183" spans="5:48" x14ac:dyDescent="0.3">
      <c r="E1183" s="3">
        <v>0</v>
      </c>
      <c r="P1183" s="3" t="str">
        <f t="shared" si="155"/>
        <v/>
      </c>
      <c r="Q1183" s="3" t="str">
        <f t="shared" si="156"/>
        <v/>
      </c>
      <c r="R1183" s="3" t="str">
        <f t="shared" si="157"/>
        <v/>
      </c>
      <c r="S1183" s="3" t="str">
        <f t="shared" si="158"/>
        <v/>
      </c>
      <c r="V1183" s="3" t="str">
        <f t="shared" si="159"/>
        <v/>
      </c>
      <c r="AG1183" s="3" t="str">
        <f>_xlfn.IFNA(IF(VLOOKUP(A1183,$J$2:$M$200,4,0) &lt;&gt; 0, VLOOKUP(A1183,$J$2:$M$200,4,0), ""),"")</f>
        <v/>
      </c>
      <c r="AH1183" s="3" t="str">
        <f>_xlfn.IFNA(IF(VLOOKUP(B1183,$J$2:$M$200,4,0) &lt;&gt; 0, VLOOKUP(B1183,$J$2:$M$200,4,0), ""),"")</f>
        <v/>
      </c>
      <c r="AI1183" s="3" t="str">
        <f>IF(AND(AG1183&lt;&gt;"",AH1183&lt;&gt;"", AG1183&lt;&gt;AH1183),C1183,"")</f>
        <v/>
      </c>
      <c r="AJ1183" s="3" t="str">
        <f t="shared" si="160"/>
        <v/>
      </c>
      <c r="AU1183" s="3" t="str">
        <f t="shared" si="162"/>
        <v/>
      </c>
      <c r="AV1183" s="3" t="str">
        <f t="shared" si="161"/>
        <v/>
      </c>
    </row>
    <row r="1184" spans="5:48" x14ac:dyDescent="0.3">
      <c r="E1184" s="3">
        <v>0</v>
      </c>
      <c r="P1184" s="3" t="str">
        <f t="shared" si="155"/>
        <v/>
      </c>
      <c r="Q1184" s="3" t="str">
        <f t="shared" si="156"/>
        <v/>
      </c>
      <c r="R1184" s="3" t="str">
        <f t="shared" si="157"/>
        <v/>
      </c>
      <c r="S1184" s="3" t="str">
        <f t="shared" si="158"/>
        <v/>
      </c>
      <c r="V1184" s="3" t="str">
        <f t="shared" si="159"/>
        <v/>
      </c>
      <c r="AG1184" s="3" t="str">
        <f>_xlfn.IFNA(IF(VLOOKUP(A1184,$J$2:$M$200,4,0) &lt;&gt; 0, VLOOKUP(A1184,$J$2:$M$200,4,0), ""),"")</f>
        <v/>
      </c>
      <c r="AH1184" s="3" t="str">
        <f>_xlfn.IFNA(IF(VLOOKUP(B1184,$J$2:$M$200,4,0) &lt;&gt; 0, VLOOKUP(B1184,$J$2:$M$200,4,0), ""),"")</f>
        <v/>
      </c>
      <c r="AI1184" s="3" t="str">
        <f>IF(AND(AG1184&lt;&gt;"",AH1184&lt;&gt;"", AG1184&lt;&gt;AH1184),C1184,"")</f>
        <v/>
      </c>
      <c r="AJ1184" s="3" t="str">
        <f t="shared" si="160"/>
        <v/>
      </c>
      <c r="AU1184" s="3" t="str">
        <f t="shared" si="162"/>
        <v/>
      </c>
      <c r="AV1184" s="3" t="str">
        <f t="shared" si="161"/>
        <v/>
      </c>
    </row>
    <row r="1185" spans="5:48" x14ac:dyDescent="0.3">
      <c r="E1185" s="3">
        <v>0</v>
      </c>
      <c r="P1185" s="3" t="str">
        <f t="shared" si="155"/>
        <v/>
      </c>
      <c r="Q1185" s="3" t="str">
        <f t="shared" si="156"/>
        <v/>
      </c>
      <c r="R1185" s="3" t="str">
        <f t="shared" si="157"/>
        <v/>
      </c>
      <c r="S1185" s="3" t="str">
        <f t="shared" si="158"/>
        <v/>
      </c>
      <c r="V1185" s="3" t="str">
        <f t="shared" si="159"/>
        <v/>
      </c>
      <c r="AG1185" s="3" t="str">
        <f>_xlfn.IFNA(IF(VLOOKUP(A1185,$J$2:$M$200,4,0) &lt;&gt; 0, VLOOKUP(A1185,$J$2:$M$200,4,0), ""),"")</f>
        <v/>
      </c>
      <c r="AH1185" s="3" t="str">
        <f>_xlfn.IFNA(IF(VLOOKUP(B1185,$J$2:$M$200,4,0) &lt;&gt; 0, VLOOKUP(B1185,$J$2:$M$200,4,0), ""),"")</f>
        <v/>
      </c>
      <c r="AI1185" s="3" t="str">
        <f>IF(AND(AG1185&lt;&gt;"",AH1185&lt;&gt;"", AG1185&lt;&gt;AH1185),C1185,"")</f>
        <v/>
      </c>
      <c r="AJ1185" s="3" t="str">
        <f t="shared" si="160"/>
        <v/>
      </c>
      <c r="AU1185" s="3" t="str">
        <f t="shared" si="162"/>
        <v/>
      </c>
      <c r="AV1185" s="3" t="str">
        <f t="shared" si="161"/>
        <v/>
      </c>
    </row>
    <row r="1186" spans="5:48" x14ac:dyDescent="0.3">
      <c r="E1186" s="3">
        <v>0</v>
      </c>
      <c r="P1186" s="3" t="str">
        <f t="shared" si="155"/>
        <v/>
      </c>
      <c r="Q1186" s="3" t="str">
        <f t="shared" si="156"/>
        <v/>
      </c>
      <c r="R1186" s="3" t="str">
        <f t="shared" si="157"/>
        <v/>
      </c>
      <c r="S1186" s="3" t="str">
        <f t="shared" si="158"/>
        <v/>
      </c>
      <c r="V1186" s="3" t="str">
        <f t="shared" si="159"/>
        <v/>
      </c>
      <c r="AG1186" s="3" t="str">
        <f>_xlfn.IFNA(IF(VLOOKUP(A1186,$J$2:$M$200,4,0) &lt;&gt; 0, VLOOKUP(A1186,$J$2:$M$200,4,0), ""),"")</f>
        <v/>
      </c>
      <c r="AH1186" s="3" t="str">
        <f>_xlfn.IFNA(IF(VLOOKUP(B1186,$J$2:$M$200,4,0) &lt;&gt; 0, VLOOKUP(B1186,$J$2:$M$200,4,0), ""),"")</f>
        <v/>
      </c>
      <c r="AI1186" s="3" t="str">
        <f>IF(AND(AG1186&lt;&gt;"",AH1186&lt;&gt;"", AG1186&lt;&gt;AH1186),C1186,"")</f>
        <v/>
      </c>
      <c r="AJ1186" s="3" t="str">
        <f t="shared" si="160"/>
        <v/>
      </c>
      <c r="AU1186" s="3" t="str">
        <f t="shared" si="162"/>
        <v/>
      </c>
      <c r="AV1186" s="3" t="str">
        <f t="shared" si="161"/>
        <v/>
      </c>
    </row>
    <row r="1187" spans="5:48" x14ac:dyDescent="0.3">
      <c r="E1187" s="3">
        <v>0</v>
      </c>
      <c r="P1187" s="3" t="str">
        <f t="shared" si="155"/>
        <v/>
      </c>
      <c r="Q1187" s="3" t="str">
        <f t="shared" si="156"/>
        <v/>
      </c>
      <c r="R1187" s="3" t="str">
        <f t="shared" si="157"/>
        <v/>
      </c>
      <c r="S1187" s="3" t="str">
        <f t="shared" si="158"/>
        <v/>
      </c>
      <c r="V1187" s="3" t="str">
        <f t="shared" si="159"/>
        <v/>
      </c>
      <c r="AG1187" s="3" t="str">
        <f>_xlfn.IFNA(IF(VLOOKUP(A1187,$J$2:$M$200,4,0) &lt;&gt; 0, VLOOKUP(A1187,$J$2:$M$200,4,0), ""),"")</f>
        <v/>
      </c>
      <c r="AH1187" s="3" t="str">
        <f>_xlfn.IFNA(IF(VLOOKUP(B1187,$J$2:$M$200,4,0) &lt;&gt; 0, VLOOKUP(B1187,$J$2:$M$200,4,0), ""),"")</f>
        <v/>
      </c>
      <c r="AI1187" s="3" t="str">
        <f>IF(AND(AG1187&lt;&gt;"",AH1187&lt;&gt;"", AG1187&lt;&gt;AH1187),C1187,"")</f>
        <v/>
      </c>
      <c r="AJ1187" s="3" t="str">
        <f t="shared" si="160"/>
        <v/>
      </c>
      <c r="AU1187" s="3" t="str">
        <f t="shared" si="162"/>
        <v/>
      </c>
      <c r="AV1187" s="3" t="str">
        <f t="shared" si="161"/>
        <v/>
      </c>
    </row>
    <row r="1188" spans="5:48" x14ac:dyDescent="0.3">
      <c r="E1188" s="3">
        <v>0</v>
      </c>
      <c r="P1188" s="3" t="str">
        <f t="shared" si="155"/>
        <v/>
      </c>
      <c r="Q1188" s="3" t="str">
        <f t="shared" si="156"/>
        <v/>
      </c>
      <c r="R1188" s="3" t="str">
        <f t="shared" si="157"/>
        <v/>
      </c>
      <c r="S1188" s="3" t="str">
        <f t="shared" si="158"/>
        <v/>
      </c>
      <c r="V1188" s="3" t="str">
        <f t="shared" si="159"/>
        <v/>
      </c>
      <c r="AG1188" s="3" t="str">
        <f>_xlfn.IFNA(IF(VLOOKUP(A1188,$J$2:$M$200,4,0) &lt;&gt; 0, VLOOKUP(A1188,$J$2:$M$200,4,0), ""),"")</f>
        <v/>
      </c>
      <c r="AH1188" s="3" t="str">
        <f>_xlfn.IFNA(IF(VLOOKUP(B1188,$J$2:$M$200,4,0) &lt;&gt; 0, VLOOKUP(B1188,$J$2:$M$200,4,0), ""),"")</f>
        <v/>
      </c>
      <c r="AI1188" s="3" t="str">
        <f>IF(AND(AG1188&lt;&gt;"",AH1188&lt;&gt;"", AG1188&lt;&gt;AH1188),C1188,"")</f>
        <v/>
      </c>
      <c r="AJ1188" s="3" t="str">
        <f t="shared" si="160"/>
        <v/>
      </c>
      <c r="AU1188" s="3" t="str">
        <f t="shared" si="162"/>
        <v/>
      </c>
      <c r="AV1188" s="3" t="str">
        <f t="shared" si="161"/>
        <v/>
      </c>
    </row>
    <row r="1189" spans="5:48" x14ac:dyDescent="0.3">
      <c r="E1189" s="3">
        <v>0</v>
      </c>
      <c r="P1189" s="3" t="str">
        <f t="shared" si="155"/>
        <v/>
      </c>
      <c r="Q1189" s="3" t="str">
        <f t="shared" si="156"/>
        <v/>
      </c>
      <c r="R1189" s="3" t="str">
        <f t="shared" si="157"/>
        <v/>
      </c>
      <c r="S1189" s="3" t="str">
        <f t="shared" si="158"/>
        <v/>
      </c>
      <c r="V1189" s="3" t="str">
        <f t="shared" si="159"/>
        <v/>
      </c>
      <c r="AG1189" s="3" t="str">
        <f>_xlfn.IFNA(IF(VLOOKUP(A1189,$J$2:$M$200,4,0) &lt;&gt; 0, VLOOKUP(A1189,$J$2:$M$200,4,0), ""),"")</f>
        <v/>
      </c>
      <c r="AH1189" s="3" t="str">
        <f>_xlfn.IFNA(IF(VLOOKUP(B1189,$J$2:$M$200,4,0) &lt;&gt; 0, VLOOKUP(B1189,$J$2:$M$200,4,0), ""),"")</f>
        <v/>
      </c>
      <c r="AI1189" s="3" t="str">
        <f>IF(AND(AG1189&lt;&gt;"",AH1189&lt;&gt;"", AG1189&lt;&gt;AH1189),C1189,"")</f>
        <v/>
      </c>
      <c r="AJ1189" s="3" t="str">
        <f t="shared" si="160"/>
        <v/>
      </c>
      <c r="AU1189" s="3" t="str">
        <f t="shared" si="162"/>
        <v/>
      </c>
      <c r="AV1189" s="3" t="str">
        <f t="shared" si="161"/>
        <v/>
      </c>
    </row>
    <row r="1190" spans="5:48" x14ac:dyDescent="0.3">
      <c r="E1190" s="3">
        <v>0</v>
      </c>
      <c r="P1190" s="3" t="str">
        <f t="shared" si="155"/>
        <v/>
      </c>
      <c r="Q1190" s="3" t="str">
        <f t="shared" si="156"/>
        <v/>
      </c>
      <c r="R1190" s="3" t="str">
        <f t="shared" si="157"/>
        <v/>
      </c>
      <c r="S1190" s="3" t="str">
        <f t="shared" si="158"/>
        <v/>
      </c>
      <c r="V1190" s="3" t="str">
        <f t="shared" si="159"/>
        <v/>
      </c>
      <c r="AG1190" s="3" t="str">
        <f>_xlfn.IFNA(IF(VLOOKUP(A1190,$J$2:$M$200,4,0) &lt;&gt; 0, VLOOKUP(A1190,$J$2:$M$200,4,0), ""),"")</f>
        <v/>
      </c>
      <c r="AH1190" s="3" t="str">
        <f>_xlfn.IFNA(IF(VLOOKUP(B1190,$J$2:$M$200,4,0) &lt;&gt; 0, VLOOKUP(B1190,$J$2:$M$200,4,0), ""),"")</f>
        <v/>
      </c>
      <c r="AI1190" s="3" t="str">
        <f>IF(AND(AG1190&lt;&gt;"",AH1190&lt;&gt;"", AG1190&lt;&gt;AH1190),C1190,"")</f>
        <v/>
      </c>
      <c r="AJ1190" s="3" t="str">
        <f t="shared" si="160"/>
        <v/>
      </c>
      <c r="AU1190" s="3" t="str">
        <f t="shared" si="162"/>
        <v/>
      </c>
      <c r="AV1190" s="3" t="str">
        <f t="shared" si="161"/>
        <v/>
      </c>
    </row>
    <row r="1191" spans="5:48" x14ac:dyDescent="0.3">
      <c r="E1191" s="3">
        <v>0</v>
      </c>
      <c r="P1191" s="3" t="str">
        <f t="shared" si="155"/>
        <v/>
      </c>
      <c r="Q1191" s="3" t="str">
        <f t="shared" si="156"/>
        <v/>
      </c>
      <c r="R1191" s="3" t="str">
        <f t="shared" si="157"/>
        <v/>
      </c>
      <c r="S1191" s="3" t="str">
        <f t="shared" si="158"/>
        <v/>
      </c>
      <c r="V1191" s="3" t="str">
        <f t="shared" si="159"/>
        <v/>
      </c>
      <c r="AG1191" s="3" t="str">
        <f>_xlfn.IFNA(IF(VLOOKUP(A1191,$J$2:$M$200,4,0) &lt;&gt; 0, VLOOKUP(A1191,$J$2:$M$200,4,0), ""),"")</f>
        <v/>
      </c>
      <c r="AH1191" s="3" t="str">
        <f>_xlfn.IFNA(IF(VLOOKUP(B1191,$J$2:$M$200,4,0) &lt;&gt; 0, VLOOKUP(B1191,$J$2:$M$200,4,0), ""),"")</f>
        <v/>
      </c>
      <c r="AI1191" s="3" t="str">
        <f>IF(AND(AG1191&lt;&gt;"",AH1191&lt;&gt;"", AG1191&lt;&gt;AH1191),C1191,"")</f>
        <v/>
      </c>
      <c r="AJ1191" s="3" t="str">
        <f t="shared" si="160"/>
        <v/>
      </c>
      <c r="AU1191" s="3" t="str">
        <f t="shared" si="162"/>
        <v/>
      </c>
      <c r="AV1191" s="3" t="str">
        <f t="shared" si="161"/>
        <v/>
      </c>
    </row>
    <row r="1192" spans="5:48" x14ac:dyDescent="0.3">
      <c r="E1192" s="3">
        <v>0</v>
      </c>
      <c r="P1192" s="3" t="str">
        <f t="shared" si="155"/>
        <v/>
      </c>
      <c r="Q1192" s="3" t="str">
        <f t="shared" si="156"/>
        <v/>
      </c>
      <c r="R1192" s="3" t="str">
        <f t="shared" si="157"/>
        <v/>
      </c>
      <c r="S1192" s="3" t="str">
        <f t="shared" si="158"/>
        <v/>
      </c>
      <c r="V1192" s="3" t="str">
        <f t="shared" si="159"/>
        <v/>
      </c>
      <c r="AG1192" s="3" t="str">
        <f>_xlfn.IFNA(IF(VLOOKUP(A1192,$J$2:$M$200,4,0) &lt;&gt; 0, VLOOKUP(A1192,$J$2:$M$200,4,0), ""),"")</f>
        <v/>
      </c>
      <c r="AH1192" s="3" t="str">
        <f>_xlfn.IFNA(IF(VLOOKUP(B1192,$J$2:$M$200,4,0) &lt;&gt; 0, VLOOKUP(B1192,$J$2:$M$200,4,0), ""),"")</f>
        <v/>
      </c>
      <c r="AI1192" s="3" t="str">
        <f>IF(AND(AG1192&lt;&gt;"",AH1192&lt;&gt;"", AG1192&lt;&gt;AH1192),C1192,"")</f>
        <v/>
      </c>
      <c r="AJ1192" s="3" t="str">
        <f t="shared" si="160"/>
        <v/>
      </c>
      <c r="AU1192" s="3" t="str">
        <f t="shared" si="162"/>
        <v/>
      </c>
      <c r="AV1192" s="3" t="str">
        <f t="shared" si="161"/>
        <v/>
      </c>
    </row>
    <row r="1193" spans="5:48" x14ac:dyDescent="0.3">
      <c r="E1193" s="3">
        <v>0</v>
      </c>
      <c r="P1193" s="3" t="str">
        <f t="shared" si="155"/>
        <v/>
      </c>
      <c r="Q1193" s="3" t="str">
        <f t="shared" si="156"/>
        <v/>
      </c>
      <c r="R1193" s="3" t="str">
        <f t="shared" si="157"/>
        <v/>
      </c>
      <c r="S1193" s="3" t="str">
        <f t="shared" si="158"/>
        <v/>
      </c>
      <c r="V1193" s="3" t="str">
        <f t="shared" si="159"/>
        <v/>
      </c>
      <c r="AG1193" s="3" t="str">
        <f>_xlfn.IFNA(IF(VLOOKUP(A1193,$J$2:$M$200,4,0) &lt;&gt; 0, VLOOKUP(A1193,$J$2:$M$200,4,0), ""),"")</f>
        <v/>
      </c>
      <c r="AH1193" s="3" t="str">
        <f>_xlfn.IFNA(IF(VLOOKUP(B1193,$J$2:$M$200,4,0) &lt;&gt; 0, VLOOKUP(B1193,$J$2:$M$200,4,0), ""),"")</f>
        <v/>
      </c>
      <c r="AI1193" s="3" t="str">
        <f>IF(AND(AG1193&lt;&gt;"",AH1193&lt;&gt;"", AG1193&lt;&gt;AH1193),C1193,"")</f>
        <v/>
      </c>
      <c r="AJ1193" s="3" t="str">
        <f t="shared" si="160"/>
        <v/>
      </c>
      <c r="AU1193" s="3" t="str">
        <f t="shared" si="162"/>
        <v/>
      </c>
      <c r="AV1193" s="3" t="str">
        <f t="shared" si="161"/>
        <v/>
      </c>
    </row>
    <row r="1194" spans="5:48" x14ac:dyDescent="0.3">
      <c r="E1194" s="3">
        <v>0</v>
      </c>
      <c r="P1194" s="3" t="str">
        <f t="shared" si="155"/>
        <v/>
      </c>
      <c r="Q1194" s="3" t="str">
        <f t="shared" si="156"/>
        <v/>
      </c>
      <c r="R1194" s="3" t="str">
        <f t="shared" si="157"/>
        <v/>
      </c>
      <c r="S1194" s="3" t="str">
        <f t="shared" si="158"/>
        <v/>
      </c>
      <c r="V1194" s="3" t="str">
        <f t="shared" si="159"/>
        <v/>
      </c>
      <c r="AG1194" s="3" t="str">
        <f>_xlfn.IFNA(IF(VLOOKUP(A1194,$J$2:$M$200,4,0) &lt;&gt; 0, VLOOKUP(A1194,$J$2:$M$200,4,0), ""),"")</f>
        <v/>
      </c>
      <c r="AH1194" s="3" t="str">
        <f>_xlfn.IFNA(IF(VLOOKUP(B1194,$J$2:$M$200,4,0) &lt;&gt; 0, VLOOKUP(B1194,$J$2:$M$200,4,0), ""),"")</f>
        <v/>
      </c>
      <c r="AI1194" s="3" t="str">
        <f>IF(AND(AG1194&lt;&gt;"",AH1194&lt;&gt;"", AG1194&lt;&gt;AH1194),C1194,"")</f>
        <v/>
      </c>
      <c r="AJ1194" s="3" t="str">
        <f t="shared" si="160"/>
        <v/>
      </c>
      <c r="AU1194" s="3" t="str">
        <f t="shared" si="162"/>
        <v/>
      </c>
      <c r="AV1194" s="3" t="str">
        <f t="shared" si="161"/>
        <v/>
      </c>
    </row>
    <row r="1195" spans="5:48" x14ac:dyDescent="0.3">
      <c r="E1195" s="3">
        <v>0</v>
      </c>
      <c r="P1195" s="3" t="str">
        <f t="shared" si="155"/>
        <v/>
      </c>
      <c r="Q1195" s="3" t="str">
        <f t="shared" si="156"/>
        <v/>
      </c>
      <c r="R1195" s="3" t="str">
        <f t="shared" si="157"/>
        <v/>
      </c>
      <c r="S1195" s="3" t="str">
        <f t="shared" si="158"/>
        <v/>
      </c>
      <c r="V1195" s="3" t="str">
        <f t="shared" si="159"/>
        <v/>
      </c>
      <c r="AG1195" s="3" t="str">
        <f>_xlfn.IFNA(IF(VLOOKUP(A1195,$J$2:$M$200,4,0) &lt;&gt; 0, VLOOKUP(A1195,$J$2:$M$200,4,0), ""),"")</f>
        <v/>
      </c>
      <c r="AH1195" s="3" t="str">
        <f>_xlfn.IFNA(IF(VLOOKUP(B1195,$J$2:$M$200,4,0) &lt;&gt; 0, VLOOKUP(B1195,$J$2:$M$200,4,0), ""),"")</f>
        <v/>
      </c>
      <c r="AI1195" s="3" t="str">
        <f>IF(AND(AG1195&lt;&gt;"",AH1195&lt;&gt;"", AG1195&lt;&gt;AH1195),C1195,"")</f>
        <v/>
      </c>
      <c r="AJ1195" s="3" t="str">
        <f t="shared" si="160"/>
        <v/>
      </c>
      <c r="AU1195" s="3" t="str">
        <f t="shared" si="162"/>
        <v/>
      </c>
      <c r="AV1195" s="3" t="str">
        <f t="shared" si="161"/>
        <v/>
      </c>
    </row>
    <row r="1196" spans="5:48" x14ac:dyDescent="0.3">
      <c r="E1196" s="3">
        <v>0</v>
      </c>
      <c r="P1196" s="3" t="str">
        <f t="shared" si="155"/>
        <v/>
      </c>
      <c r="Q1196" s="3" t="str">
        <f t="shared" si="156"/>
        <v/>
      </c>
      <c r="R1196" s="3" t="str">
        <f t="shared" si="157"/>
        <v/>
      </c>
      <c r="S1196" s="3" t="str">
        <f t="shared" si="158"/>
        <v/>
      </c>
      <c r="V1196" s="3" t="str">
        <f t="shared" si="159"/>
        <v/>
      </c>
      <c r="AG1196" s="3" t="str">
        <f>_xlfn.IFNA(IF(VLOOKUP(A1196,$J$2:$M$200,4,0) &lt;&gt; 0, VLOOKUP(A1196,$J$2:$M$200,4,0), ""),"")</f>
        <v/>
      </c>
      <c r="AH1196" s="3" t="str">
        <f>_xlfn.IFNA(IF(VLOOKUP(B1196,$J$2:$M$200,4,0) &lt;&gt; 0, VLOOKUP(B1196,$J$2:$M$200,4,0), ""),"")</f>
        <v/>
      </c>
      <c r="AI1196" s="3" t="str">
        <f>IF(AND(AG1196&lt;&gt;"",AH1196&lt;&gt;"", AG1196&lt;&gt;AH1196),C1196,"")</f>
        <v/>
      </c>
      <c r="AJ1196" s="3" t="str">
        <f t="shared" si="160"/>
        <v/>
      </c>
      <c r="AU1196" s="3" t="str">
        <f t="shared" si="162"/>
        <v/>
      </c>
      <c r="AV1196" s="3" t="str">
        <f t="shared" si="161"/>
        <v/>
      </c>
    </row>
    <row r="1197" spans="5:48" x14ac:dyDescent="0.3">
      <c r="E1197" s="3">
        <v>0</v>
      </c>
      <c r="P1197" s="3" t="str">
        <f t="shared" si="155"/>
        <v/>
      </c>
      <c r="Q1197" s="3" t="str">
        <f t="shared" si="156"/>
        <v/>
      </c>
      <c r="R1197" s="3" t="str">
        <f t="shared" si="157"/>
        <v/>
      </c>
      <c r="S1197" s="3" t="str">
        <f t="shared" si="158"/>
        <v/>
      </c>
      <c r="V1197" s="3" t="str">
        <f t="shared" si="159"/>
        <v/>
      </c>
      <c r="AG1197" s="3" t="str">
        <f>_xlfn.IFNA(IF(VLOOKUP(A1197,$J$2:$M$200,4,0) &lt;&gt; 0, VLOOKUP(A1197,$J$2:$M$200,4,0), ""),"")</f>
        <v/>
      </c>
      <c r="AH1197" s="3" t="str">
        <f>_xlfn.IFNA(IF(VLOOKUP(B1197,$J$2:$M$200,4,0) &lt;&gt; 0, VLOOKUP(B1197,$J$2:$M$200,4,0), ""),"")</f>
        <v/>
      </c>
      <c r="AI1197" s="3" t="str">
        <f>IF(AND(AG1197&lt;&gt;"",AH1197&lt;&gt;"", AG1197&lt;&gt;AH1197),C1197,"")</f>
        <v/>
      </c>
      <c r="AJ1197" s="3" t="str">
        <f t="shared" si="160"/>
        <v/>
      </c>
      <c r="AU1197" s="3" t="str">
        <f t="shared" si="162"/>
        <v/>
      </c>
      <c r="AV1197" s="3" t="str">
        <f t="shared" si="161"/>
        <v/>
      </c>
    </row>
    <row r="1198" spans="5:48" x14ac:dyDescent="0.3">
      <c r="E1198" s="3">
        <v>0</v>
      </c>
      <c r="P1198" s="3" t="str">
        <f t="shared" si="155"/>
        <v/>
      </c>
      <c r="Q1198" s="3" t="str">
        <f t="shared" si="156"/>
        <v/>
      </c>
      <c r="R1198" s="3" t="str">
        <f t="shared" si="157"/>
        <v/>
      </c>
      <c r="S1198" s="3" t="str">
        <f t="shared" si="158"/>
        <v/>
      </c>
      <c r="V1198" s="3" t="str">
        <f t="shared" si="159"/>
        <v/>
      </c>
      <c r="AG1198" s="3" t="str">
        <f>_xlfn.IFNA(IF(VLOOKUP(A1198,$J$2:$M$200,4,0) &lt;&gt; 0, VLOOKUP(A1198,$J$2:$M$200,4,0), ""),"")</f>
        <v/>
      </c>
      <c r="AH1198" s="3" t="str">
        <f>_xlfn.IFNA(IF(VLOOKUP(B1198,$J$2:$M$200,4,0) &lt;&gt; 0, VLOOKUP(B1198,$J$2:$M$200,4,0), ""),"")</f>
        <v/>
      </c>
      <c r="AI1198" s="3" t="str">
        <f>IF(AND(AG1198&lt;&gt;"",AH1198&lt;&gt;"", AG1198&lt;&gt;AH1198),C1198,"")</f>
        <v/>
      </c>
      <c r="AJ1198" s="3" t="str">
        <f t="shared" si="160"/>
        <v/>
      </c>
      <c r="AU1198" s="3" t="str">
        <f t="shared" si="162"/>
        <v/>
      </c>
      <c r="AV1198" s="3" t="str">
        <f t="shared" si="161"/>
        <v/>
      </c>
    </row>
    <row r="1199" spans="5:48" x14ac:dyDescent="0.3">
      <c r="E1199" s="3">
        <v>0</v>
      </c>
      <c r="P1199" s="3" t="str">
        <f t="shared" si="155"/>
        <v/>
      </c>
      <c r="Q1199" s="3" t="str">
        <f t="shared" si="156"/>
        <v/>
      </c>
      <c r="R1199" s="3" t="str">
        <f t="shared" si="157"/>
        <v/>
      </c>
      <c r="S1199" s="3" t="str">
        <f t="shared" si="158"/>
        <v/>
      </c>
      <c r="V1199" s="3" t="str">
        <f t="shared" si="159"/>
        <v/>
      </c>
      <c r="AG1199" s="3" t="str">
        <f>_xlfn.IFNA(IF(VLOOKUP(A1199,$J$2:$M$200,4,0) &lt;&gt; 0, VLOOKUP(A1199,$J$2:$M$200,4,0), ""),"")</f>
        <v/>
      </c>
      <c r="AH1199" s="3" t="str">
        <f>_xlfn.IFNA(IF(VLOOKUP(B1199,$J$2:$M$200,4,0) &lt;&gt; 0, VLOOKUP(B1199,$J$2:$M$200,4,0), ""),"")</f>
        <v/>
      </c>
      <c r="AI1199" s="3" t="str">
        <f>IF(AND(AG1199&lt;&gt;"",AH1199&lt;&gt;"", AG1199&lt;&gt;AH1199),C1199,"")</f>
        <v/>
      </c>
      <c r="AJ1199" s="3" t="str">
        <f t="shared" si="160"/>
        <v/>
      </c>
      <c r="AU1199" s="3" t="str">
        <f t="shared" si="162"/>
        <v/>
      </c>
      <c r="AV1199" s="3" t="str">
        <f t="shared" si="161"/>
        <v/>
      </c>
    </row>
    <row r="1200" spans="5:48" x14ac:dyDescent="0.3">
      <c r="E1200" s="3">
        <v>0</v>
      </c>
      <c r="P1200" s="3" t="str">
        <f t="shared" si="155"/>
        <v/>
      </c>
      <c r="Q1200" s="3" t="str">
        <f t="shared" si="156"/>
        <v/>
      </c>
      <c r="R1200" s="3" t="str">
        <f t="shared" si="157"/>
        <v/>
      </c>
      <c r="S1200" s="3" t="str">
        <f t="shared" si="158"/>
        <v/>
      </c>
      <c r="V1200" s="3" t="str">
        <f t="shared" si="159"/>
        <v/>
      </c>
      <c r="AG1200" s="3" t="str">
        <f>_xlfn.IFNA(IF(VLOOKUP(A1200,$J$2:$M$200,4,0) &lt;&gt; 0, VLOOKUP(A1200,$J$2:$M$200,4,0), ""),"")</f>
        <v/>
      </c>
      <c r="AH1200" s="3" t="str">
        <f>_xlfn.IFNA(IF(VLOOKUP(B1200,$J$2:$M$200,4,0) &lt;&gt; 0, VLOOKUP(B1200,$J$2:$M$200,4,0), ""),"")</f>
        <v/>
      </c>
      <c r="AI1200" s="3" t="str">
        <f>IF(AND(AG1200&lt;&gt;"",AH1200&lt;&gt;"", AG1200&lt;&gt;AH1200),C1200,"")</f>
        <v/>
      </c>
      <c r="AJ1200" s="3" t="str">
        <f t="shared" si="160"/>
        <v/>
      </c>
      <c r="AU1200" s="3" t="str">
        <f t="shared" si="162"/>
        <v/>
      </c>
      <c r="AV1200" s="3" t="str">
        <f t="shared" si="161"/>
        <v/>
      </c>
    </row>
    <row r="1201" spans="5:48" x14ac:dyDescent="0.3">
      <c r="E1201" s="3">
        <v>0</v>
      </c>
      <c r="P1201" s="3" t="str">
        <f t="shared" si="155"/>
        <v/>
      </c>
      <c r="Q1201" s="3" t="str">
        <f t="shared" si="156"/>
        <v/>
      </c>
      <c r="R1201" s="3" t="str">
        <f t="shared" si="157"/>
        <v/>
      </c>
      <c r="S1201" s="3" t="str">
        <f t="shared" si="158"/>
        <v/>
      </c>
      <c r="V1201" s="3" t="str">
        <f t="shared" si="159"/>
        <v/>
      </c>
      <c r="AG1201" s="3" t="str">
        <f>_xlfn.IFNA(IF(VLOOKUP(A1201,$J$2:$M$200,4,0) &lt;&gt; 0, VLOOKUP(A1201,$J$2:$M$200,4,0), ""),"")</f>
        <v/>
      </c>
      <c r="AH1201" s="3" t="str">
        <f>_xlfn.IFNA(IF(VLOOKUP(B1201,$J$2:$M$200,4,0) &lt;&gt; 0, VLOOKUP(B1201,$J$2:$M$200,4,0), ""),"")</f>
        <v/>
      </c>
      <c r="AI1201" s="3" t="str">
        <f>IF(AND(AG1201&lt;&gt;"",AH1201&lt;&gt;"", AG1201&lt;&gt;AH1201),C1201,"")</f>
        <v/>
      </c>
      <c r="AJ1201" s="3" t="str">
        <f t="shared" si="160"/>
        <v/>
      </c>
      <c r="AU1201" s="3" t="str">
        <f t="shared" si="162"/>
        <v/>
      </c>
      <c r="AV1201" s="3" t="str">
        <f t="shared" si="161"/>
        <v/>
      </c>
    </row>
    <row r="1202" spans="5:48" x14ac:dyDescent="0.3">
      <c r="E1202" s="3">
        <v>0</v>
      </c>
      <c r="P1202" s="3" t="str">
        <f t="shared" si="155"/>
        <v/>
      </c>
      <c r="Q1202" s="3" t="str">
        <f t="shared" si="156"/>
        <v/>
      </c>
      <c r="R1202" s="3" t="str">
        <f t="shared" si="157"/>
        <v/>
      </c>
      <c r="S1202" s="3" t="str">
        <f t="shared" si="158"/>
        <v/>
      </c>
      <c r="V1202" s="3" t="str">
        <f t="shared" si="159"/>
        <v/>
      </c>
      <c r="AG1202" s="3" t="str">
        <f>_xlfn.IFNA(IF(VLOOKUP(A1202,$J$2:$M$200,4,0) &lt;&gt; 0, VLOOKUP(A1202,$J$2:$M$200,4,0), ""),"")</f>
        <v/>
      </c>
      <c r="AH1202" s="3" t="str">
        <f>_xlfn.IFNA(IF(VLOOKUP(B1202,$J$2:$M$200,4,0) &lt;&gt; 0, VLOOKUP(B1202,$J$2:$M$200,4,0), ""),"")</f>
        <v/>
      </c>
      <c r="AI1202" s="3" t="str">
        <f>IF(AND(AG1202&lt;&gt;"",AH1202&lt;&gt;"", AG1202&lt;&gt;AH1202),C1202,"")</f>
        <v/>
      </c>
      <c r="AJ1202" s="3" t="str">
        <f t="shared" si="160"/>
        <v/>
      </c>
      <c r="AU1202" s="3" t="str">
        <f t="shared" si="162"/>
        <v/>
      </c>
      <c r="AV1202" s="3" t="str">
        <f t="shared" si="161"/>
        <v/>
      </c>
    </row>
    <row r="1203" spans="5:48" x14ac:dyDescent="0.3">
      <c r="E1203" s="3">
        <v>0</v>
      </c>
      <c r="P1203" s="3" t="str">
        <f t="shared" si="155"/>
        <v/>
      </c>
      <c r="Q1203" s="3" t="str">
        <f t="shared" si="156"/>
        <v/>
      </c>
      <c r="R1203" s="3" t="str">
        <f t="shared" si="157"/>
        <v/>
      </c>
      <c r="S1203" s="3" t="str">
        <f t="shared" si="158"/>
        <v/>
      </c>
      <c r="V1203" s="3" t="str">
        <f t="shared" si="159"/>
        <v/>
      </c>
      <c r="AG1203" s="3" t="str">
        <f>_xlfn.IFNA(IF(VLOOKUP(A1203,$J$2:$M$200,4,0) &lt;&gt; 0, VLOOKUP(A1203,$J$2:$M$200,4,0), ""),"")</f>
        <v/>
      </c>
      <c r="AH1203" s="3" t="str">
        <f>_xlfn.IFNA(IF(VLOOKUP(B1203,$J$2:$M$200,4,0) &lt;&gt; 0, VLOOKUP(B1203,$J$2:$M$200,4,0), ""),"")</f>
        <v/>
      </c>
      <c r="AI1203" s="3" t="str">
        <f>IF(AND(AG1203&lt;&gt;"",AH1203&lt;&gt;"", AG1203&lt;&gt;AH1203),C1203,"")</f>
        <v/>
      </c>
      <c r="AJ1203" s="3" t="str">
        <f t="shared" si="160"/>
        <v/>
      </c>
      <c r="AU1203" s="3" t="str">
        <f t="shared" si="162"/>
        <v/>
      </c>
      <c r="AV1203" s="3" t="str">
        <f t="shared" si="161"/>
        <v/>
      </c>
    </row>
    <row r="1204" spans="5:48" x14ac:dyDescent="0.3">
      <c r="E1204" s="3">
        <v>0</v>
      </c>
      <c r="P1204" s="3" t="str">
        <f t="shared" si="155"/>
        <v/>
      </c>
      <c r="Q1204" s="3" t="str">
        <f t="shared" si="156"/>
        <v/>
      </c>
      <c r="R1204" s="3" t="str">
        <f t="shared" si="157"/>
        <v/>
      </c>
      <c r="S1204" s="3" t="str">
        <f t="shared" si="158"/>
        <v/>
      </c>
      <c r="V1204" s="3" t="str">
        <f t="shared" si="159"/>
        <v/>
      </c>
      <c r="AG1204" s="3" t="str">
        <f>_xlfn.IFNA(IF(VLOOKUP(A1204,$J$2:$M$200,4,0) &lt;&gt; 0, VLOOKUP(A1204,$J$2:$M$200,4,0), ""),"")</f>
        <v/>
      </c>
      <c r="AH1204" s="3" t="str">
        <f>_xlfn.IFNA(IF(VLOOKUP(B1204,$J$2:$M$200,4,0) &lt;&gt; 0, VLOOKUP(B1204,$J$2:$M$200,4,0), ""),"")</f>
        <v/>
      </c>
      <c r="AI1204" s="3" t="str">
        <f>IF(AND(AG1204&lt;&gt;"",AH1204&lt;&gt;"", AG1204&lt;&gt;AH1204),C1204,"")</f>
        <v/>
      </c>
      <c r="AJ1204" s="3" t="str">
        <f t="shared" si="160"/>
        <v/>
      </c>
      <c r="AU1204" s="3" t="str">
        <f t="shared" si="162"/>
        <v/>
      </c>
      <c r="AV1204" s="3" t="str">
        <f t="shared" si="161"/>
        <v/>
      </c>
    </row>
    <row r="1205" spans="5:48" x14ac:dyDescent="0.3">
      <c r="E1205" s="3">
        <v>0</v>
      </c>
      <c r="P1205" s="3" t="str">
        <f t="shared" si="155"/>
        <v/>
      </c>
      <c r="Q1205" s="3" t="str">
        <f t="shared" si="156"/>
        <v/>
      </c>
      <c r="R1205" s="3" t="str">
        <f t="shared" si="157"/>
        <v/>
      </c>
      <c r="S1205" s="3" t="str">
        <f t="shared" si="158"/>
        <v/>
      </c>
      <c r="V1205" s="3" t="str">
        <f t="shared" si="159"/>
        <v/>
      </c>
      <c r="AG1205" s="3" t="str">
        <f>_xlfn.IFNA(IF(VLOOKUP(A1205,$J$2:$M$200,4,0) &lt;&gt; 0, VLOOKUP(A1205,$J$2:$M$200,4,0), ""),"")</f>
        <v/>
      </c>
      <c r="AH1205" s="3" t="str">
        <f>_xlfn.IFNA(IF(VLOOKUP(B1205,$J$2:$M$200,4,0) &lt;&gt; 0, VLOOKUP(B1205,$J$2:$M$200,4,0), ""),"")</f>
        <v/>
      </c>
      <c r="AI1205" s="3" t="str">
        <f>IF(AND(AG1205&lt;&gt;"",AH1205&lt;&gt;"", AG1205&lt;&gt;AH1205),C1205,"")</f>
        <v/>
      </c>
      <c r="AJ1205" s="3" t="str">
        <f t="shared" si="160"/>
        <v/>
      </c>
      <c r="AU1205" s="3" t="str">
        <f t="shared" si="162"/>
        <v/>
      </c>
      <c r="AV1205" s="3" t="str">
        <f t="shared" si="161"/>
        <v/>
      </c>
    </row>
    <row r="1206" spans="5:48" x14ac:dyDescent="0.3">
      <c r="E1206" s="3">
        <v>0</v>
      </c>
      <c r="P1206" s="3" t="str">
        <f t="shared" si="155"/>
        <v/>
      </c>
      <c r="Q1206" s="3" t="str">
        <f t="shared" si="156"/>
        <v/>
      </c>
      <c r="R1206" s="3" t="str">
        <f t="shared" si="157"/>
        <v/>
      </c>
      <c r="S1206" s="3" t="str">
        <f t="shared" si="158"/>
        <v/>
      </c>
      <c r="V1206" s="3" t="str">
        <f t="shared" si="159"/>
        <v/>
      </c>
      <c r="AG1206" s="3" t="str">
        <f>_xlfn.IFNA(IF(VLOOKUP(A1206,$J$2:$M$200,4,0) &lt;&gt; 0, VLOOKUP(A1206,$J$2:$M$200,4,0), ""),"")</f>
        <v/>
      </c>
      <c r="AH1206" s="3" t="str">
        <f>_xlfn.IFNA(IF(VLOOKUP(B1206,$J$2:$M$200,4,0) &lt;&gt; 0, VLOOKUP(B1206,$J$2:$M$200,4,0), ""),"")</f>
        <v/>
      </c>
      <c r="AI1206" s="3" t="str">
        <f>IF(AND(AG1206&lt;&gt;"",AH1206&lt;&gt;"", AG1206&lt;&gt;AH1206),C1206,"")</f>
        <v/>
      </c>
      <c r="AJ1206" s="3" t="str">
        <f t="shared" si="160"/>
        <v/>
      </c>
      <c r="AU1206" s="3" t="str">
        <f t="shared" si="162"/>
        <v/>
      </c>
      <c r="AV1206" s="3" t="str">
        <f t="shared" si="161"/>
        <v/>
      </c>
    </row>
    <row r="1207" spans="5:48" x14ac:dyDescent="0.3">
      <c r="E1207" s="3">
        <v>0</v>
      </c>
      <c r="P1207" s="3" t="str">
        <f t="shared" si="155"/>
        <v/>
      </c>
      <c r="Q1207" s="3" t="str">
        <f t="shared" si="156"/>
        <v/>
      </c>
      <c r="R1207" s="3" t="str">
        <f t="shared" si="157"/>
        <v/>
      </c>
      <c r="S1207" s="3" t="str">
        <f t="shared" si="158"/>
        <v/>
      </c>
      <c r="V1207" s="3" t="str">
        <f t="shared" si="159"/>
        <v/>
      </c>
      <c r="AG1207" s="3" t="str">
        <f>_xlfn.IFNA(IF(VLOOKUP(A1207,$J$2:$M$200,4,0) &lt;&gt; 0, VLOOKUP(A1207,$J$2:$M$200,4,0), ""),"")</f>
        <v/>
      </c>
      <c r="AH1207" s="3" t="str">
        <f>_xlfn.IFNA(IF(VLOOKUP(B1207,$J$2:$M$200,4,0) &lt;&gt; 0, VLOOKUP(B1207,$J$2:$M$200,4,0), ""),"")</f>
        <v/>
      </c>
      <c r="AI1207" s="3" t="str">
        <f>IF(AND(AG1207&lt;&gt;"",AH1207&lt;&gt;"", AG1207&lt;&gt;AH1207),C1207,"")</f>
        <v/>
      </c>
      <c r="AJ1207" s="3" t="str">
        <f t="shared" si="160"/>
        <v/>
      </c>
      <c r="AU1207" s="3" t="str">
        <f t="shared" si="162"/>
        <v/>
      </c>
      <c r="AV1207" s="3" t="str">
        <f t="shared" si="161"/>
        <v/>
      </c>
    </row>
    <row r="1208" spans="5:48" x14ac:dyDescent="0.3">
      <c r="E1208" s="3">
        <v>0</v>
      </c>
      <c r="P1208" s="3" t="str">
        <f t="shared" si="155"/>
        <v/>
      </c>
      <c r="Q1208" s="3" t="str">
        <f t="shared" si="156"/>
        <v/>
      </c>
      <c r="R1208" s="3" t="str">
        <f t="shared" si="157"/>
        <v/>
      </c>
      <c r="S1208" s="3" t="str">
        <f t="shared" si="158"/>
        <v/>
      </c>
      <c r="V1208" s="3" t="str">
        <f t="shared" si="159"/>
        <v/>
      </c>
      <c r="AG1208" s="3" t="str">
        <f>_xlfn.IFNA(IF(VLOOKUP(A1208,$J$2:$M$200,4,0) &lt;&gt; 0, VLOOKUP(A1208,$J$2:$M$200,4,0), ""),"")</f>
        <v/>
      </c>
      <c r="AH1208" s="3" t="str">
        <f>_xlfn.IFNA(IF(VLOOKUP(B1208,$J$2:$M$200,4,0) &lt;&gt; 0, VLOOKUP(B1208,$J$2:$M$200,4,0), ""),"")</f>
        <v/>
      </c>
      <c r="AI1208" s="3" t="str">
        <f>IF(AND(AG1208&lt;&gt;"",AH1208&lt;&gt;"", AG1208&lt;&gt;AH1208),C1208,"")</f>
        <v/>
      </c>
      <c r="AJ1208" s="3" t="str">
        <f t="shared" si="160"/>
        <v/>
      </c>
      <c r="AU1208" s="3" t="str">
        <f t="shared" si="162"/>
        <v/>
      </c>
      <c r="AV1208" s="3" t="str">
        <f t="shared" si="161"/>
        <v/>
      </c>
    </row>
    <row r="1209" spans="5:48" x14ac:dyDescent="0.3">
      <c r="E1209" s="3">
        <v>0</v>
      </c>
      <c r="P1209" s="3" t="str">
        <f t="shared" si="155"/>
        <v/>
      </c>
      <c r="Q1209" s="3" t="str">
        <f t="shared" si="156"/>
        <v/>
      </c>
      <c r="R1209" s="3" t="str">
        <f t="shared" si="157"/>
        <v/>
      </c>
      <c r="S1209" s="3" t="str">
        <f t="shared" si="158"/>
        <v/>
      </c>
      <c r="V1209" s="3" t="str">
        <f t="shared" si="159"/>
        <v/>
      </c>
      <c r="AG1209" s="3" t="str">
        <f>_xlfn.IFNA(IF(VLOOKUP(A1209,$J$2:$M$200,4,0) &lt;&gt; 0, VLOOKUP(A1209,$J$2:$M$200,4,0), ""),"")</f>
        <v/>
      </c>
      <c r="AH1209" s="3" t="str">
        <f>_xlfn.IFNA(IF(VLOOKUP(B1209,$J$2:$M$200,4,0) &lt;&gt; 0, VLOOKUP(B1209,$J$2:$M$200,4,0), ""),"")</f>
        <v/>
      </c>
      <c r="AI1209" s="3" t="str">
        <f>IF(AND(AG1209&lt;&gt;"",AH1209&lt;&gt;"", AG1209&lt;&gt;AH1209),C1209,"")</f>
        <v/>
      </c>
      <c r="AJ1209" s="3" t="str">
        <f t="shared" si="160"/>
        <v/>
      </c>
      <c r="AU1209" s="3" t="str">
        <f t="shared" si="162"/>
        <v/>
      </c>
      <c r="AV1209" s="3" t="str">
        <f t="shared" si="161"/>
        <v/>
      </c>
    </row>
    <row r="1210" spans="5:48" x14ac:dyDescent="0.3">
      <c r="E1210" s="3">
        <v>0</v>
      </c>
      <c r="P1210" s="3" t="str">
        <f t="shared" si="155"/>
        <v/>
      </c>
      <c r="Q1210" s="3" t="str">
        <f t="shared" si="156"/>
        <v/>
      </c>
      <c r="R1210" s="3" t="str">
        <f t="shared" si="157"/>
        <v/>
      </c>
      <c r="S1210" s="3" t="str">
        <f t="shared" si="158"/>
        <v/>
      </c>
      <c r="V1210" s="3" t="str">
        <f t="shared" si="159"/>
        <v/>
      </c>
      <c r="AG1210" s="3" t="str">
        <f>_xlfn.IFNA(IF(VLOOKUP(A1210,$J$2:$M$200,4,0) &lt;&gt; 0, VLOOKUP(A1210,$J$2:$M$200,4,0), ""),"")</f>
        <v/>
      </c>
      <c r="AH1210" s="3" t="str">
        <f>_xlfn.IFNA(IF(VLOOKUP(B1210,$J$2:$M$200,4,0) &lt;&gt; 0, VLOOKUP(B1210,$J$2:$M$200,4,0), ""),"")</f>
        <v/>
      </c>
      <c r="AI1210" s="3" t="str">
        <f>IF(AND(AG1210&lt;&gt;"",AH1210&lt;&gt;"", AG1210&lt;&gt;AH1210),C1210,"")</f>
        <v/>
      </c>
      <c r="AJ1210" s="3" t="str">
        <f t="shared" si="160"/>
        <v/>
      </c>
      <c r="AU1210" s="3" t="str">
        <f t="shared" si="162"/>
        <v/>
      </c>
      <c r="AV1210" s="3" t="str">
        <f t="shared" si="161"/>
        <v/>
      </c>
    </row>
    <row r="1211" spans="5:48" x14ac:dyDescent="0.3">
      <c r="E1211" s="3">
        <v>0</v>
      </c>
      <c r="P1211" s="3" t="str">
        <f t="shared" si="155"/>
        <v/>
      </c>
      <c r="Q1211" s="3" t="str">
        <f t="shared" si="156"/>
        <v/>
      </c>
      <c r="R1211" s="3" t="str">
        <f t="shared" si="157"/>
        <v/>
      </c>
      <c r="S1211" s="3" t="str">
        <f t="shared" si="158"/>
        <v/>
      </c>
      <c r="V1211" s="3" t="str">
        <f t="shared" si="159"/>
        <v/>
      </c>
      <c r="AG1211" s="3" t="str">
        <f>_xlfn.IFNA(IF(VLOOKUP(A1211,$J$2:$M$200,4,0) &lt;&gt; 0, VLOOKUP(A1211,$J$2:$M$200,4,0), ""),"")</f>
        <v/>
      </c>
      <c r="AH1211" s="3" t="str">
        <f>_xlfn.IFNA(IF(VLOOKUP(B1211,$J$2:$M$200,4,0) &lt;&gt; 0, VLOOKUP(B1211,$J$2:$M$200,4,0), ""),"")</f>
        <v/>
      </c>
      <c r="AI1211" s="3" t="str">
        <f>IF(AND(AG1211&lt;&gt;"",AH1211&lt;&gt;"", AG1211&lt;&gt;AH1211),C1211,"")</f>
        <v/>
      </c>
      <c r="AJ1211" s="3" t="str">
        <f t="shared" si="160"/>
        <v/>
      </c>
      <c r="AU1211" s="3" t="str">
        <f t="shared" si="162"/>
        <v/>
      </c>
      <c r="AV1211" s="3" t="str">
        <f t="shared" si="161"/>
        <v/>
      </c>
    </row>
    <row r="1212" spans="5:48" x14ac:dyDescent="0.3">
      <c r="E1212" s="3">
        <v>0</v>
      </c>
      <c r="P1212" s="3" t="str">
        <f t="shared" si="155"/>
        <v/>
      </c>
      <c r="Q1212" s="3" t="str">
        <f t="shared" si="156"/>
        <v/>
      </c>
      <c r="R1212" s="3" t="str">
        <f t="shared" si="157"/>
        <v/>
      </c>
      <c r="S1212" s="3" t="str">
        <f t="shared" si="158"/>
        <v/>
      </c>
      <c r="V1212" s="3" t="str">
        <f t="shared" si="159"/>
        <v/>
      </c>
      <c r="AG1212" s="3" t="str">
        <f>_xlfn.IFNA(IF(VLOOKUP(A1212,$J$2:$M$200,4,0) &lt;&gt; 0, VLOOKUP(A1212,$J$2:$M$200,4,0), ""),"")</f>
        <v/>
      </c>
      <c r="AH1212" s="3" t="str">
        <f>_xlfn.IFNA(IF(VLOOKUP(B1212,$J$2:$M$200,4,0) &lt;&gt; 0, VLOOKUP(B1212,$J$2:$M$200,4,0), ""),"")</f>
        <v/>
      </c>
      <c r="AI1212" s="3" t="str">
        <f>IF(AND(AG1212&lt;&gt;"",AH1212&lt;&gt;"", AG1212&lt;&gt;AH1212),C1212,"")</f>
        <v/>
      </c>
      <c r="AJ1212" s="3" t="str">
        <f t="shared" si="160"/>
        <v/>
      </c>
      <c r="AU1212" s="3" t="str">
        <f t="shared" si="162"/>
        <v/>
      </c>
      <c r="AV1212" s="3" t="str">
        <f t="shared" si="161"/>
        <v/>
      </c>
    </row>
    <row r="1213" spans="5:48" x14ac:dyDescent="0.3">
      <c r="E1213" s="3">
        <v>0</v>
      </c>
      <c r="P1213" s="3" t="str">
        <f t="shared" si="155"/>
        <v/>
      </c>
      <c r="Q1213" s="3" t="str">
        <f t="shared" si="156"/>
        <v/>
      </c>
      <c r="R1213" s="3" t="str">
        <f t="shared" si="157"/>
        <v/>
      </c>
      <c r="S1213" s="3" t="str">
        <f t="shared" si="158"/>
        <v/>
      </c>
      <c r="V1213" s="3" t="str">
        <f t="shared" si="159"/>
        <v/>
      </c>
      <c r="AG1213" s="3" t="str">
        <f>_xlfn.IFNA(IF(VLOOKUP(A1213,$J$2:$M$200,4,0) &lt;&gt; 0, VLOOKUP(A1213,$J$2:$M$200,4,0), ""),"")</f>
        <v/>
      </c>
      <c r="AH1213" s="3" t="str">
        <f>_xlfn.IFNA(IF(VLOOKUP(B1213,$J$2:$M$200,4,0) &lt;&gt; 0, VLOOKUP(B1213,$J$2:$M$200,4,0), ""),"")</f>
        <v/>
      </c>
      <c r="AI1213" s="3" t="str">
        <f>IF(AND(AG1213&lt;&gt;"",AH1213&lt;&gt;"", AG1213&lt;&gt;AH1213),C1213,"")</f>
        <v/>
      </c>
      <c r="AJ1213" s="3" t="str">
        <f t="shared" si="160"/>
        <v/>
      </c>
      <c r="AU1213" s="3" t="str">
        <f t="shared" si="162"/>
        <v/>
      </c>
      <c r="AV1213" s="3" t="str">
        <f t="shared" si="161"/>
        <v/>
      </c>
    </row>
    <row r="1214" spans="5:48" x14ac:dyDescent="0.3">
      <c r="E1214" s="3">
        <v>0</v>
      </c>
      <c r="P1214" s="3" t="str">
        <f t="shared" si="155"/>
        <v/>
      </c>
      <c r="Q1214" s="3" t="str">
        <f t="shared" si="156"/>
        <v/>
      </c>
      <c r="R1214" s="3" t="str">
        <f t="shared" si="157"/>
        <v/>
      </c>
      <c r="S1214" s="3" t="str">
        <f t="shared" si="158"/>
        <v/>
      </c>
      <c r="V1214" s="3" t="str">
        <f t="shared" si="159"/>
        <v/>
      </c>
      <c r="AG1214" s="3" t="str">
        <f>_xlfn.IFNA(IF(VLOOKUP(A1214,$J$2:$M$200,4,0) &lt;&gt; 0, VLOOKUP(A1214,$J$2:$M$200,4,0), ""),"")</f>
        <v/>
      </c>
      <c r="AH1214" s="3" t="str">
        <f>_xlfn.IFNA(IF(VLOOKUP(B1214,$J$2:$M$200,4,0) &lt;&gt; 0, VLOOKUP(B1214,$J$2:$M$200,4,0), ""),"")</f>
        <v/>
      </c>
      <c r="AI1214" s="3" t="str">
        <f>IF(AND(AG1214&lt;&gt;"",AH1214&lt;&gt;"", AG1214&lt;&gt;AH1214),C1214,"")</f>
        <v/>
      </c>
      <c r="AJ1214" s="3" t="str">
        <f t="shared" si="160"/>
        <v/>
      </c>
      <c r="AU1214" s="3" t="str">
        <f t="shared" si="162"/>
        <v/>
      </c>
      <c r="AV1214" s="3" t="str">
        <f t="shared" si="161"/>
        <v/>
      </c>
    </row>
    <row r="1215" spans="5:48" x14ac:dyDescent="0.3">
      <c r="E1215" s="3">
        <v>0</v>
      </c>
      <c r="P1215" s="3" t="str">
        <f t="shared" si="155"/>
        <v/>
      </c>
      <c r="Q1215" s="3" t="str">
        <f t="shared" si="156"/>
        <v/>
      </c>
      <c r="R1215" s="3" t="str">
        <f t="shared" si="157"/>
        <v/>
      </c>
      <c r="S1215" s="3" t="str">
        <f t="shared" si="158"/>
        <v/>
      </c>
      <c r="V1215" s="3" t="str">
        <f t="shared" si="159"/>
        <v/>
      </c>
      <c r="AG1215" s="3" t="str">
        <f>_xlfn.IFNA(IF(VLOOKUP(A1215,$J$2:$M$200,4,0) &lt;&gt; 0, VLOOKUP(A1215,$J$2:$M$200,4,0), ""),"")</f>
        <v/>
      </c>
      <c r="AH1215" s="3" t="str">
        <f>_xlfn.IFNA(IF(VLOOKUP(B1215,$J$2:$M$200,4,0) &lt;&gt; 0, VLOOKUP(B1215,$J$2:$M$200,4,0), ""),"")</f>
        <v/>
      </c>
      <c r="AI1215" s="3" t="str">
        <f>IF(AND(AG1215&lt;&gt;"",AH1215&lt;&gt;"", AG1215&lt;&gt;AH1215),C1215,"")</f>
        <v/>
      </c>
      <c r="AJ1215" s="3" t="str">
        <f t="shared" si="160"/>
        <v/>
      </c>
      <c r="AU1215" s="3" t="str">
        <f t="shared" si="162"/>
        <v/>
      </c>
      <c r="AV1215" s="3" t="str">
        <f t="shared" si="161"/>
        <v/>
      </c>
    </row>
    <row r="1216" spans="5:48" x14ac:dyDescent="0.3">
      <c r="E1216" s="3">
        <v>0</v>
      </c>
      <c r="P1216" s="3" t="str">
        <f t="shared" si="155"/>
        <v/>
      </c>
      <c r="Q1216" s="3" t="str">
        <f t="shared" si="156"/>
        <v/>
      </c>
      <c r="R1216" s="3" t="str">
        <f t="shared" si="157"/>
        <v/>
      </c>
      <c r="S1216" s="3" t="str">
        <f t="shared" si="158"/>
        <v/>
      </c>
      <c r="V1216" s="3" t="str">
        <f t="shared" si="159"/>
        <v/>
      </c>
      <c r="AG1216" s="3" t="str">
        <f>_xlfn.IFNA(IF(VLOOKUP(A1216,$J$2:$M$200,4,0) &lt;&gt; 0, VLOOKUP(A1216,$J$2:$M$200,4,0), ""),"")</f>
        <v/>
      </c>
      <c r="AH1216" s="3" t="str">
        <f>_xlfn.IFNA(IF(VLOOKUP(B1216,$J$2:$M$200,4,0) &lt;&gt; 0, VLOOKUP(B1216,$J$2:$M$200,4,0), ""),"")</f>
        <v/>
      </c>
      <c r="AI1216" s="3" t="str">
        <f>IF(AND(AG1216&lt;&gt;"",AH1216&lt;&gt;"", AG1216&lt;&gt;AH1216),C1216,"")</f>
        <v/>
      </c>
      <c r="AJ1216" s="3" t="str">
        <f t="shared" si="160"/>
        <v/>
      </c>
      <c r="AU1216" s="3" t="str">
        <f t="shared" si="162"/>
        <v/>
      </c>
      <c r="AV1216" s="3" t="str">
        <f t="shared" si="161"/>
        <v/>
      </c>
    </row>
    <row r="1217" spans="5:48" x14ac:dyDescent="0.3">
      <c r="E1217" s="3">
        <v>0</v>
      </c>
      <c r="P1217" s="3" t="str">
        <f t="shared" si="155"/>
        <v/>
      </c>
      <c r="Q1217" s="3" t="str">
        <f t="shared" si="156"/>
        <v/>
      </c>
      <c r="R1217" s="3" t="str">
        <f t="shared" si="157"/>
        <v/>
      </c>
      <c r="S1217" s="3" t="str">
        <f t="shared" si="158"/>
        <v/>
      </c>
      <c r="V1217" s="3" t="str">
        <f t="shared" si="159"/>
        <v/>
      </c>
      <c r="AG1217" s="3" t="str">
        <f>_xlfn.IFNA(IF(VLOOKUP(A1217,$J$2:$M$200,4,0) &lt;&gt; 0, VLOOKUP(A1217,$J$2:$M$200,4,0), ""),"")</f>
        <v/>
      </c>
      <c r="AH1217" s="3" t="str">
        <f>_xlfn.IFNA(IF(VLOOKUP(B1217,$J$2:$M$200,4,0) &lt;&gt; 0, VLOOKUP(B1217,$J$2:$M$200,4,0), ""),"")</f>
        <v/>
      </c>
      <c r="AI1217" s="3" t="str">
        <f>IF(AND(AG1217&lt;&gt;"",AH1217&lt;&gt;"", AG1217&lt;&gt;AH1217),C1217,"")</f>
        <v/>
      </c>
      <c r="AJ1217" s="3" t="str">
        <f t="shared" si="160"/>
        <v/>
      </c>
      <c r="AU1217" s="3" t="str">
        <f t="shared" si="162"/>
        <v/>
      </c>
      <c r="AV1217" s="3" t="str">
        <f t="shared" si="161"/>
        <v/>
      </c>
    </row>
    <row r="1218" spans="5:48" x14ac:dyDescent="0.3">
      <c r="E1218" s="3">
        <v>0</v>
      </c>
      <c r="P1218" s="3" t="str">
        <f t="shared" ref="P1218:P1281" si="163">_xlfn.IFNA(IF(VLOOKUP(A1218,$J$2:$M$200,3,0) &lt;&gt; 0, VLOOKUP(A1218,$J$2:$M$200,3,0), ""),"")</f>
        <v/>
      </c>
      <c r="Q1218" s="3" t="str">
        <f t="shared" si="156"/>
        <v/>
      </c>
      <c r="R1218" s="3" t="str">
        <f t="shared" si="157"/>
        <v/>
      </c>
      <c r="S1218" s="3" t="str">
        <f t="shared" si="158"/>
        <v/>
      </c>
      <c r="V1218" s="3" t="str">
        <f t="shared" si="159"/>
        <v/>
      </c>
      <c r="AG1218" s="3" t="str">
        <f>_xlfn.IFNA(IF(VLOOKUP(A1218,$J$2:$M$200,4,0) &lt;&gt; 0, VLOOKUP(A1218,$J$2:$M$200,4,0), ""),"")</f>
        <v/>
      </c>
      <c r="AH1218" s="3" t="str">
        <f>_xlfn.IFNA(IF(VLOOKUP(B1218,$J$2:$M$200,4,0) &lt;&gt; 0, VLOOKUP(B1218,$J$2:$M$200,4,0), ""),"")</f>
        <v/>
      </c>
      <c r="AI1218" s="3" t="str">
        <f>IF(AND(AG1218&lt;&gt;"",AH1218&lt;&gt;"", AG1218&lt;&gt;AH1218),C1218,"")</f>
        <v/>
      </c>
      <c r="AJ1218" s="3" t="str">
        <f t="shared" si="160"/>
        <v/>
      </c>
      <c r="AU1218" s="3" t="str">
        <f t="shared" si="162"/>
        <v/>
      </c>
      <c r="AV1218" s="3" t="str">
        <f t="shared" si="161"/>
        <v/>
      </c>
    </row>
    <row r="1219" spans="5:48" x14ac:dyDescent="0.3">
      <c r="E1219" s="3">
        <v>0</v>
      </c>
      <c r="P1219" s="3" t="str">
        <f t="shared" si="163"/>
        <v/>
      </c>
      <c r="Q1219" s="3" t="str">
        <f t="shared" ref="Q1219:Q1282" si="164">_xlfn.IFNA(IF(VLOOKUP(B1219,$J$2:$M$200,3,0) &lt;&gt; 0, VLOOKUP(B1219,$J$2:$M$200,3,0), ""),"")</f>
        <v/>
      </c>
      <c r="R1219" s="3" t="str">
        <f t="shared" ref="R1219:R1282" si="165">IF(AND(P1219&lt;&gt;"",Q1219&lt;&gt;"", P1219&lt;&gt;Q1219),C1219,"")</f>
        <v/>
      </c>
      <c r="S1219" s="3" t="str">
        <f t="shared" ref="S1219:S1282" si="166">IF(R1219&lt;&gt;"",_xlfn.CONCAT(P1219," - ",Q1219),"")</f>
        <v/>
      </c>
      <c r="V1219" s="3" t="str">
        <f t="shared" ref="V1219:V1282" si="167">IF(U1219&lt;&gt;"",SUMIFS(R:R,S:S,U1219),"")</f>
        <v/>
      </c>
      <c r="AG1219" s="3" t="str">
        <f>_xlfn.IFNA(IF(VLOOKUP(A1219,$J$2:$M$200,4,0) &lt;&gt; 0, VLOOKUP(A1219,$J$2:$M$200,4,0), ""),"")</f>
        <v/>
      </c>
      <c r="AH1219" s="3" t="str">
        <f>_xlfn.IFNA(IF(VLOOKUP(B1219,$J$2:$M$200,4,0) &lt;&gt; 0, VLOOKUP(B1219,$J$2:$M$200,4,0), ""),"")</f>
        <v/>
      </c>
      <c r="AI1219" s="3" t="str">
        <f>IF(AND(AG1219&lt;&gt;"",AH1219&lt;&gt;"", AG1219&lt;&gt;AH1219),C1219,"")</f>
        <v/>
      </c>
      <c r="AJ1219" s="3" t="str">
        <f t="shared" ref="AJ1219:AJ1282" si="168">IF(AI1219&lt;&gt;"",_xlfn.CONCAT(AG1219," To ",AH1219),"")</f>
        <v/>
      </c>
      <c r="AU1219" s="3" t="str">
        <f t="shared" si="162"/>
        <v/>
      </c>
      <c r="AV1219" s="3" t="str">
        <f t="shared" ref="AV1219:AV1282" si="169">IF(AU1219&lt;&gt;"",_xlfn.CONCAT(AG1219," To ",AH1219),"")</f>
        <v/>
      </c>
    </row>
    <row r="1220" spans="5:48" x14ac:dyDescent="0.3">
      <c r="E1220" s="3">
        <v>0</v>
      </c>
      <c r="P1220" s="3" t="str">
        <f t="shared" si="163"/>
        <v/>
      </c>
      <c r="Q1220" s="3" t="str">
        <f t="shared" si="164"/>
        <v/>
      </c>
      <c r="R1220" s="3" t="str">
        <f t="shared" si="165"/>
        <v/>
      </c>
      <c r="S1220" s="3" t="str">
        <f t="shared" si="166"/>
        <v/>
      </c>
      <c r="V1220" s="3" t="str">
        <f t="shared" si="167"/>
        <v/>
      </c>
      <c r="AG1220" s="3" t="str">
        <f>_xlfn.IFNA(IF(VLOOKUP(A1220,$J$2:$M$200,4,0) &lt;&gt; 0, VLOOKUP(A1220,$J$2:$M$200,4,0), ""),"")</f>
        <v/>
      </c>
      <c r="AH1220" s="3" t="str">
        <f>_xlfn.IFNA(IF(VLOOKUP(B1220,$J$2:$M$200,4,0) &lt;&gt; 0, VLOOKUP(B1220,$J$2:$M$200,4,0), ""),"")</f>
        <v/>
      </c>
      <c r="AI1220" s="3" t="str">
        <f>IF(AND(AG1220&lt;&gt;"",AH1220&lt;&gt;"", AG1220&lt;&gt;AH1220),C1220,"")</f>
        <v/>
      </c>
      <c r="AJ1220" s="3" t="str">
        <f t="shared" si="168"/>
        <v/>
      </c>
      <c r="AU1220" s="3" t="str">
        <f t="shared" si="162"/>
        <v/>
      </c>
      <c r="AV1220" s="3" t="str">
        <f t="shared" si="169"/>
        <v/>
      </c>
    </row>
    <row r="1221" spans="5:48" x14ac:dyDescent="0.3">
      <c r="E1221" s="3">
        <v>0</v>
      </c>
      <c r="P1221" s="3" t="str">
        <f t="shared" si="163"/>
        <v/>
      </c>
      <c r="Q1221" s="3" t="str">
        <f t="shared" si="164"/>
        <v/>
      </c>
      <c r="R1221" s="3" t="str">
        <f t="shared" si="165"/>
        <v/>
      </c>
      <c r="S1221" s="3" t="str">
        <f t="shared" si="166"/>
        <v/>
      </c>
      <c r="V1221" s="3" t="str">
        <f t="shared" si="167"/>
        <v/>
      </c>
      <c r="AG1221" s="3" t="str">
        <f>_xlfn.IFNA(IF(VLOOKUP(A1221,$J$2:$M$200,4,0) &lt;&gt; 0, VLOOKUP(A1221,$J$2:$M$200,4,0), ""),"")</f>
        <v/>
      </c>
      <c r="AH1221" s="3" t="str">
        <f>_xlfn.IFNA(IF(VLOOKUP(B1221,$J$2:$M$200,4,0) &lt;&gt; 0, VLOOKUP(B1221,$J$2:$M$200,4,0), ""),"")</f>
        <v/>
      </c>
      <c r="AI1221" s="3" t="str">
        <f>IF(AND(AG1221&lt;&gt;"",AH1221&lt;&gt;"", AG1221&lt;&gt;AH1221),C1221,"")</f>
        <v/>
      </c>
      <c r="AJ1221" s="3" t="str">
        <f t="shared" si="168"/>
        <v/>
      </c>
      <c r="AU1221" s="3" t="str">
        <f t="shared" si="162"/>
        <v/>
      </c>
      <c r="AV1221" s="3" t="str">
        <f t="shared" si="169"/>
        <v/>
      </c>
    </row>
    <row r="1222" spans="5:48" x14ac:dyDescent="0.3">
      <c r="E1222" s="3">
        <v>0</v>
      </c>
      <c r="P1222" s="3" t="str">
        <f t="shared" si="163"/>
        <v/>
      </c>
      <c r="Q1222" s="3" t="str">
        <f t="shared" si="164"/>
        <v/>
      </c>
      <c r="R1222" s="3" t="str">
        <f t="shared" si="165"/>
        <v/>
      </c>
      <c r="S1222" s="3" t="str">
        <f t="shared" si="166"/>
        <v/>
      </c>
      <c r="V1222" s="3" t="str">
        <f t="shared" si="167"/>
        <v/>
      </c>
      <c r="AG1222" s="3" t="str">
        <f>_xlfn.IFNA(IF(VLOOKUP(A1222,$J$2:$M$200,4,0) &lt;&gt; 0, VLOOKUP(A1222,$J$2:$M$200,4,0), ""),"")</f>
        <v/>
      </c>
      <c r="AH1222" s="3" t="str">
        <f>_xlfn.IFNA(IF(VLOOKUP(B1222,$J$2:$M$200,4,0) &lt;&gt; 0, VLOOKUP(B1222,$J$2:$M$200,4,0), ""),"")</f>
        <v/>
      </c>
      <c r="AI1222" s="3" t="str">
        <f>IF(AND(AG1222&lt;&gt;"",AH1222&lt;&gt;"", AG1222&lt;&gt;AH1222),C1222,"")</f>
        <v/>
      </c>
      <c r="AJ1222" s="3" t="str">
        <f t="shared" si="168"/>
        <v/>
      </c>
      <c r="AU1222" s="3" t="str">
        <f t="shared" si="162"/>
        <v/>
      </c>
      <c r="AV1222" s="3" t="str">
        <f t="shared" si="169"/>
        <v/>
      </c>
    </row>
    <row r="1223" spans="5:48" x14ac:dyDescent="0.3">
      <c r="E1223" s="3">
        <v>0</v>
      </c>
      <c r="P1223" s="3" t="str">
        <f t="shared" si="163"/>
        <v/>
      </c>
      <c r="Q1223" s="3" t="str">
        <f t="shared" si="164"/>
        <v/>
      </c>
      <c r="R1223" s="3" t="str">
        <f t="shared" si="165"/>
        <v/>
      </c>
      <c r="S1223" s="3" t="str">
        <f t="shared" si="166"/>
        <v/>
      </c>
      <c r="V1223" s="3" t="str">
        <f t="shared" si="167"/>
        <v/>
      </c>
      <c r="AG1223" s="3" t="str">
        <f>_xlfn.IFNA(IF(VLOOKUP(A1223,$J$2:$M$200,4,0) &lt;&gt; 0, VLOOKUP(A1223,$J$2:$M$200,4,0), ""),"")</f>
        <v/>
      </c>
      <c r="AH1223" s="3" t="str">
        <f>_xlfn.IFNA(IF(VLOOKUP(B1223,$J$2:$M$200,4,0) &lt;&gt; 0, VLOOKUP(B1223,$J$2:$M$200,4,0), ""),"")</f>
        <v/>
      </c>
      <c r="AI1223" s="3" t="str">
        <f>IF(AND(AG1223&lt;&gt;"",AH1223&lt;&gt;"", AG1223&lt;&gt;AH1223),C1223,"")</f>
        <v/>
      </c>
      <c r="AJ1223" s="3" t="str">
        <f t="shared" si="168"/>
        <v/>
      </c>
      <c r="AU1223" s="3" t="str">
        <f t="shared" si="162"/>
        <v/>
      </c>
      <c r="AV1223" s="3" t="str">
        <f t="shared" si="169"/>
        <v/>
      </c>
    </row>
    <row r="1224" spans="5:48" x14ac:dyDescent="0.3">
      <c r="E1224" s="3">
        <v>0</v>
      </c>
      <c r="P1224" s="3" t="str">
        <f t="shared" si="163"/>
        <v/>
      </c>
      <c r="Q1224" s="3" t="str">
        <f t="shared" si="164"/>
        <v/>
      </c>
      <c r="R1224" s="3" t="str">
        <f t="shared" si="165"/>
        <v/>
      </c>
      <c r="S1224" s="3" t="str">
        <f t="shared" si="166"/>
        <v/>
      </c>
      <c r="V1224" s="3" t="str">
        <f t="shared" si="167"/>
        <v/>
      </c>
      <c r="AG1224" s="3" t="str">
        <f>_xlfn.IFNA(IF(VLOOKUP(A1224,$J$2:$M$200,4,0) &lt;&gt; 0, VLOOKUP(A1224,$J$2:$M$200,4,0), ""),"")</f>
        <v/>
      </c>
      <c r="AH1224" s="3" t="str">
        <f>_xlfn.IFNA(IF(VLOOKUP(B1224,$J$2:$M$200,4,0) &lt;&gt; 0, VLOOKUP(B1224,$J$2:$M$200,4,0), ""),"")</f>
        <v/>
      </c>
      <c r="AI1224" s="3" t="str">
        <f>IF(AND(AG1224&lt;&gt;"",AH1224&lt;&gt;"", AG1224&lt;&gt;AH1224),C1224,"")</f>
        <v/>
      </c>
      <c r="AJ1224" s="3" t="str">
        <f t="shared" si="168"/>
        <v/>
      </c>
      <c r="AU1224" s="3" t="str">
        <f t="shared" si="162"/>
        <v/>
      </c>
      <c r="AV1224" s="3" t="str">
        <f t="shared" si="169"/>
        <v/>
      </c>
    </row>
    <row r="1225" spans="5:48" x14ac:dyDescent="0.3">
      <c r="E1225" s="3">
        <v>0</v>
      </c>
      <c r="P1225" s="3" t="str">
        <f t="shared" si="163"/>
        <v/>
      </c>
      <c r="Q1225" s="3" t="str">
        <f t="shared" si="164"/>
        <v/>
      </c>
      <c r="R1225" s="3" t="str">
        <f t="shared" si="165"/>
        <v/>
      </c>
      <c r="S1225" s="3" t="str">
        <f t="shared" si="166"/>
        <v/>
      </c>
      <c r="V1225" s="3" t="str">
        <f t="shared" si="167"/>
        <v/>
      </c>
      <c r="AG1225" s="3" t="str">
        <f>_xlfn.IFNA(IF(VLOOKUP(A1225,$J$2:$M$200,4,0) &lt;&gt; 0, VLOOKUP(A1225,$J$2:$M$200,4,0), ""),"")</f>
        <v/>
      </c>
      <c r="AH1225" s="3" t="str">
        <f>_xlfn.IFNA(IF(VLOOKUP(B1225,$J$2:$M$200,4,0) &lt;&gt; 0, VLOOKUP(B1225,$J$2:$M$200,4,0), ""),"")</f>
        <v/>
      </c>
      <c r="AI1225" s="3" t="str">
        <f>IF(AND(AG1225&lt;&gt;"",AH1225&lt;&gt;"", AG1225&lt;&gt;AH1225),C1225,"")</f>
        <v/>
      </c>
      <c r="AJ1225" s="3" t="str">
        <f t="shared" si="168"/>
        <v/>
      </c>
      <c r="AU1225" s="3" t="str">
        <f t="shared" si="162"/>
        <v/>
      </c>
      <c r="AV1225" s="3" t="str">
        <f t="shared" si="169"/>
        <v/>
      </c>
    </row>
    <row r="1226" spans="5:48" x14ac:dyDescent="0.3">
      <c r="E1226" s="3">
        <v>0</v>
      </c>
      <c r="P1226" s="3" t="str">
        <f t="shared" si="163"/>
        <v/>
      </c>
      <c r="Q1226" s="3" t="str">
        <f t="shared" si="164"/>
        <v/>
      </c>
      <c r="R1226" s="3" t="str">
        <f t="shared" si="165"/>
        <v/>
      </c>
      <c r="S1226" s="3" t="str">
        <f t="shared" si="166"/>
        <v/>
      </c>
      <c r="V1226" s="3" t="str">
        <f t="shared" si="167"/>
        <v/>
      </c>
      <c r="AG1226" s="3" t="str">
        <f>_xlfn.IFNA(IF(VLOOKUP(A1226,$J$2:$M$200,4,0) &lt;&gt; 0, VLOOKUP(A1226,$J$2:$M$200,4,0), ""),"")</f>
        <v/>
      </c>
      <c r="AH1226" s="3" t="str">
        <f>_xlfn.IFNA(IF(VLOOKUP(B1226,$J$2:$M$200,4,0) &lt;&gt; 0, VLOOKUP(B1226,$J$2:$M$200,4,0), ""),"")</f>
        <v/>
      </c>
      <c r="AI1226" s="3" t="str">
        <f>IF(AND(AG1226&lt;&gt;"",AH1226&lt;&gt;"", AG1226&lt;&gt;AH1226),C1226,"")</f>
        <v/>
      </c>
      <c r="AJ1226" s="3" t="str">
        <f t="shared" si="168"/>
        <v/>
      </c>
      <c r="AU1226" s="3" t="str">
        <f t="shared" si="162"/>
        <v/>
      </c>
      <c r="AV1226" s="3" t="str">
        <f t="shared" si="169"/>
        <v/>
      </c>
    </row>
    <row r="1227" spans="5:48" x14ac:dyDescent="0.3">
      <c r="E1227" s="3">
        <v>0</v>
      </c>
      <c r="P1227" s="3" t="str">
        <f t="shared" si="163"/>
        <v/>
      </c>
      <c r="Q1227" s="3" t="str">
        <f t="shared" si="164"/>
        <v/>
      </c>
      <c r="R1227" s="3" t="str">
        <f t="shared" si="165"/>
        <v/>
      </c>
      <c r="S1227" s="3" t="str">
        <f t="shared" si="166"/>
        <v/>
      </c>
      <c r="V1227" s="3" t="str">
        <f t="shared" si="167"/>
        <v/>
      </c>
      <c r="AG1227" s="3" t="str">
        <f>_xlfn.IFNA(IF(VLOOKUP(A1227,$J$2:$M$200,4,0) &lt;&gt; 0, VLOOKUP(A1227,$J$2:$M$200,4,0), ""),"")</f>
        <v/>
      </c>
      <c r="AH1227" s="3" t="str">
        <f>_xlfn.IFNA(IF(VLOOKUP(B1227,$J$2:$M$200,4,0) &lt;&gt; 0, VLOOKUP(B1227,$J$2:$M$200,4,0), ""),"")</f>
        <v/>
      </c>
      <c r="AI1227" s="3" t="str">
        <f>IF(AND(AG1227&lt;&gt;"",AH1227&lt;&gt;"", AG1227&lt;&gt;AH1227),C1227,"")</f>
        <v/>
      </c>
      <c r="AJ1227" s="3" t="str">
        <f t="shared" si="168"/>
        <v/>
      </c>
      <c r="AU1227" s="3" t="str">
        <f t="shared" si="162"/>
        <v/>
      </c>
      <c r="AV1227" s="3" t="str">
        <f t="shared" si="169"/>
        <v/>
      </c>
    </row>
    <row r="1228" spans="5:48" x14ac:dyDescent="0.3">
      <c r="E1228" s="3">
        <v>0</v>
      </c>
      <c r="P1228" s="3" t="str">
        <f t="shared" si="163"/>
        <v/>
      </c>
      <c r="Q1228" s="3" t="str">
        <f t="shared" si="164"/>
        <v/>
      </c>
      <c r="R1228" s="3" t="str">
        <f t="shared" si="165"/>
        <v/>
      </c>
      <c r="S1228" s="3" t="str">
        <f t="shared" si="166"/>
        <v/>
      </c>
      <c r="V1228" s="3" t="str">
        <f t="shared" si="167"/>
        <v/>
      </c>
      <c r="AG1228" s="3" t="str">
        <f>_xlfn.IFNA(IF(VLOOKUP(A1228,$J$2:$M$200,4,0) &lt;&gt; 0, VLOOKUP(A1228,$J$2:$M$200,4,0), ""),"")</f>
        <v/>
      </c>
      <c r="AH1228" s="3" t="str">
        <f>_xlfn.IFNA(IF(VLOOKUP(B1228,$J$2:$M$200,4,0) &lt;&gt; 0, VLOOKUP(B1228,$J$2:$M$200,4,0), ""),"")</f>
        <v/>
      </c>
      <c r="AI1228" s="3" t="str">
        <f>IF(AND(AG1228&lt;&gt;"",AH1228&lt;&gt;"", AG1228&lt;&gt;AH1228),C1228,"")</f>
        <v/>
      </c>
      <c r="AJ1228" s="3" t="str">
        <f t="shared" si="168"/>
        <v/>
      </c>
      <c r="AU1228" s="3" t="str">
        <f t="shared" si="162"/>
        <v/>
      </c>
      <c r="AV1228" s="3" t="str">
        <f t="shared" si="169"/>
        <v/>
      </c>
    </row>
    <row r="1229" spans="5:48" x14ac:dyDescent="0.3">
      <c r="E1229" s="3">
        <v>0</v>
      </c>
      <c r="P1229" s="3" t="str">
        <f t="shared" si="163"/>
        <v/>
      </c>
      <c r="Q1229" s="3" t="str">
        <f t="shared" si="164"/>
        <v/>
      </c>
      <c r="R1229" s="3" t="str">
        <f t="shared" si="165"/>
        <v/>
      </c>
      <c r="S1229" s="3" t="str">
        <f t="shared" si="166"/>
        <v/>
      </c>
      <c r="V1229" s="3" t="str">
        <f t="shared" si="167"/>
        <v/>
      </c>
      <c r="AG1229" s="3" t="str">
        <f>_xlfn.IFNA(IF(VLOOKUP(A1229,$J$2:$M$200,4,0) &lt;&gt; 0, VLOOKUP(A1229,$J$2:$M$200,4,0), ""),"")</f>
        <v/>
      </c>
      <c r="AH1229" s="3" t="str">
        <f>_xlfn.IFNA(IF(VLOOKUP(B1229,$J$2:$M$200,4,0) &lt;&gt; 0, VLOOKUP(B1229,$J$2:$M$200,4,0), ""),"")</f>
        <v/>
      </c>
      <c r="AI1229" s="3" t="str">
        <f>IF(AND(AG1229&lt;&gt;"",AH1229&lt;&gt;"", AG1229&lt;&gt;AH1229),C1229,"")</f>
        <v/>
      </c>
      <c r="AJ1229" s="3" t="str">
        <f t="shared" si="168"/>
        <v/>
      </c>
      <c r="AU1229" s="3" t="str">
        <f t="shared" si="162"/>
        <v/>
      </c>
      <c r="AV1229" s="3" t="str">
        <f t="shared" si="169"/>
        <v/>
      </c>
    </row>
    <row r="1230" spans="5:48" x14ac:dyDescent="0.3">
      <c r="E1230" s="3">
        <v>0</v>
      </c>
      <c r="P1230" s="3" t="str">
        <f t="shared" si="163"/>
        <v/>
      </c>
      <c r="Q1230" s="3" t="str">
        <f t="shared" si="164"/>
        <v/>
      </c>
      <c r="R1230" s="3" t="str">
        <f t="shared" si="165"/>
        <v/>
      </c>
      <c r="S1230" s="3" t="str">
        <f t="shared" si="166"/>
        <v/>
      </c>
      <c r="V1230" s="3" t="str">
        <f t="shared" si="167"/>
        <v/>
      </c>
      <c r="AG1230" s="3" t="str">
        <f>_xlfn.IFNA(IF(VLOOKUP(A1230,$J$2:$M$200,4,0) &lt;&gt; 0, VLOOKUP(A1230,$J$2:$M$200,4,0), ""),"")</f>
        <v/>
      </c>
      <c r="AH1230" s="3" t="str">
        <f>_xlfn.IFNA(IF(VLOOKUP(B1230,$J$2:$M$200,4,0) &lt;&gt; 0, VLOOKUP(B1230,$J$2:$M$200,4,0), ""),"")</f>
        <v/>
      </c>
      <c r="AI1230" s="3" t="str">
        <f>IF(AND(AG1230&lt;&gt;"",AH1230&lt;&gt;"", AG1230&lt;&gt;AH1230),C1230,"")</f>
        <v/>
      </c>
      <c r="AJ1230" s="3" t="str">
        <f t="shared" si="168"/>
        <v/>
      </c>
      <c r="AU1230" s="3" t="str">
        <f t="shared" si="162"/>
        <v/>
      </c>
      <c r="AV1230" s="3" t="str">
        <f t="shared" si="169"/>
        <v/>
      </c>
    </row>
    <row r="1231" spans="5:48" x14ac:dyDescent="0.3">
      <c r="E1231" s="3">
        <v>0</v>
      </c>
      <c r="P1231" s="3" t="str">
        <f t="shared" si="163"/>
        <v/>
      </c>
      <c r="Q1231" s="3" t="str">
        <f t="shared" si="164"/>
        <v/>
      </c>
      <c r="R1231" s="3" t="str">
        <f t="shared" si="165"/>
        <v/>
      </c>
      <c r="S1231" s="3" t="str">
        <f t="shared" si="166"/>
        <v/>
      </c>
      <c r="V1231" s="3" t="str">
        <f t="shared" si="167"/>
        <v/>
      </c>
      <c r="AG1231" s="3" t="str">
        <f>_xlfn.IFNA(IF(VLOOKUP(A1231,$J$2:$M$200,4,0) &lt;&gt; 0, VLOOKUP(A1231,$J$2:$M$200,4,0), ""),"")</f>
        <v/>
      </c>
      <c r="AH1231" s="3" t="str">
        <f>_xlfn.IFNA(IF(VLOOKUP(B1231,$J$2:$M$200,4,0) &lt;&gt; 0, VLOOKUP(B1231,$J$2:$M$200,4,0), ""),"")</f>
        <v/>
      </c>
      <c r="AI1231" s="3" t="str">
        <f>IF(AND(AG1231&lt;&gt;"",AH1231&lt;&gt;"", AG1231&lt;&gt;AH1231),C1231,"")</f>
        <v/>
      </c>
      <c r="AJ1231" s="3" t="str">
        <f t="shared" si="168"/>
        <v/>
      </c>
      <c r="AU1231" s="3" t="str">
        <f t="shared" si="162"/>
        <v/>
      </c>
      <c r="AV1231" s="3" t="str">
        <f t="shared" si="169"/>
        <v/>
      </c>
    </row>
    <row r="1232" spans="5:48" x14ac:dyDescent="0.3">
      <c r="E1232" s="3">
        <v>0</v>
      </c>
      <c r="P1232" s="3" t="str">
        <f t="shared" si="163"/>
        <v/>
      </c>
      <c r="Q1232" s="3" t="str">
        <f t="shared" si="164"/>
        <v/>
      </c>
      <c r="R1232" s="3" t="str">
        <f t="shared" si="165"/>
        <v/>
      </c>
      <c r="S1232" s="3" t="str">
        <f t="shared" si="166"/>
        <v/>
      </c>
      <c r="V1232" s="3" t="str">
        <f t="shared" si="167"/>
        <v/>
      </c>
      <c r="AG1232" s="3" t="str">
        <f>_xlfn.IFNA(IF(VLOOKUP(A1232,$J$2:$M$200,4,0) &lt;&gt; 0, VLOOKUP(A1232,$J$2:$M$200,4,0), ""),"")</f>
        <v/>
      </c>
      <c r="AH1232" s="3" t="str">
        <f>_xlfn.IFNA(IF(VLOOKUP(B1232,$J$2:$M$200,4,0) &lt;&gt; 0, VLOOKUP(B1232,$J$2:$M$200,4,0), ""),"")</f>
        <v/>
      </c>
      <c r="AI1232" s="3" t="str">
        <f>IF(AND(AG1232&lt;&gt;"",AH1232&lt;&gt;"", AG1232&lt;&gt;AH1232),C1232,"")</f>
        <v/>
      </c>
      <c r="AJ1232" s="3" t="str">
        <f t="shared" si="168"/>
        <v/>
      </c>
      <c r="AU1232" s="3" t="str">
        <f t="shared" si="162"/>
        <v/>
      </c>
      <c r="AV1232" s="3" t="str">
        <f t="shared" si="169"/>
        <v/>
      </c>
    </row>
    <row r="1233" spans="5:48" x14ac:dyDescent="0.3">
      <c r="E1233" s="3">
        <v>0</v>
      </c>
      <c r="P1233" s="3" t="str">
        <f t="shared" si="163"/>
        <v/>
      </c>
      <c r="Q1233" s="3" t="str">
        <f t="shared" si="164"/>
        <v/>
      </c>
      <c r="R1233" s="3" t="str">
        <f t="shared" si="165"/>
        <v/>
      </c>
      <c r="S1233" s="3" t="str">
        <f t="shared" si="166"/>
        <v/>
      </c>
      <c r="V1233" s="3" t="str">
        <f t="shared" si="167"/>
        <v/>
      </c>
      <c r="AG1233" s="3" t="str">
        <f>_xlfn.IFNA(IF(VLOOKUP(A1233,$J$2:$M$200,4,0) &lt;&gt; 0, VLOOKUP(A1233,$J$2:$M$200,4,0), ""),"")</f>
        <v/>
      </c>
      <c r="AH1233" s="3" t="str">
        <f>_xlfn.IFNA(IF(VLOOKUP(B1233,$J$2:$M$200,4,0) &lt;&gt; 0, VLOOKUP(B1233,$J$2:$M$200,4,0), ""),"")</f>
        <v/>
      </c>
      <c r="AI1233" s="3" t="str">
        <f>IF(AND(AG1233&lt;&gt;"",AH1233&lt;&gt;"", AG1233&lt;&gt;AH1233),C1233,"")</f>
        <v/>
      </c>
      <c r="AJ1233" s="3" t="str">
        <f t="shared" si="168"/>
        <v/>
      </c>
      <c r="AU1233" s="3" t="str">
        <f t="shared" si="162"/>
        <v/>
      </c>
      <c r="AV1233" s="3" t="str">
        <f t="shared" si="169"/>
        <v/>
      </c>
    </row>
    <row r="1234" spans="5:48" x14ac:dyDescent="0.3">
      <c r="E1234" s="3">
        <v>0</v>
      </c>
      <c r="P1234" s="3" t="str">
        <f t="shared" si="163"/>
        <v/>
      </c>
      <c r="Q1234" s="3" t="str">
        <f t="shared" si="164"/>
        <v/>
      </c>
      <c r="R1234" s="3" t="str">
        <f t="shared" si="165"/>
        <v/>
      </c>
      <c r="S1234" s="3" t="str">
        <f t="shared" si="166"/>
        <v/>
      </c>
      <c r="V1234" s="3" t="str">
        <f t="shared" si="167"/>
        <v/>
      </c>
      <c r="AG1234" s="3" t="str">
        <f>_xlfn.IFNA(IF(VLOOKUP(A1234,$J$2:$M$200,4,0) &lt;&gt; 0, VLOOKUP(A1234,$J$2:$M$200,4,0), ""),"")</f>
        <v/>
      </c>
      <c r="AH1234" s="3" t="str">
        <f>_xlfn.IFNA(IF(VLOOKUP(B1234,$J$2:$M$200,4,0) &lt;&gt; 0, VLOOKUP(B1234,$J$2:$M$200,4,0), ""),"")</f>
        <v/>
      </c>
      <c r="AI1234" s="3" t="str">
        <f>IF(AND(AG1234&lt;&gt;"",AH1234&lt;&gt;"", AG1234&lt;&gt;AH1234),C1234,"")</f>
        <v/>
      </c>
      <c r="AJ1234" s="3" t="str">
        <f t="shared" si="168"/>
        <v/>
      </c>
      <c r="AU1234" s="3" t="str">
        <f t="shared" si="162"/>
        <v/>
      </c>
      <c r="AV1234" s="3" t="str">
        <f t="shared" si="169"/>
        <v/>
      </c>
    </row>
    <row r="1235" spans="5:48" x14ac:dyDescent="0.3">
      <c r="E1235" s="3">
        <v>0</v>
      </c>
      <c r="P1235" s="3" t="str">
        <f t="shared" si="163"/>
        <v/>
      </c>
      <c r="Q1235" s="3" t="str">
        <f t="shared" si="164"/>
        <v/>
      </c>
      <c r="R1235" s="3" t="str">
        <f t="shared" si="165"/>
        <v/>
      </c>
      <c r="S1235" s="3" t="str">
        <f t="shared" si="166"/>
        <v/>
      </c>
      <c r="V1235" s="3" t="str">
        <f t="shared" si="167"/>
        <v/>
      </c>
      <c r="AG1235" s="3" t="str">
        <f>_xlfn.IFNA(IF(VLOOKUP(A1235,$J$2:$M$200,4,0) &lt;&gt; 0, VLOOKUP(A1235,$J$2:$M$200,4,0), ""),"")</f>
        <v/>
      </c>
      <c r="AH1235" s="3" t="str">
        <f>_xlfn.IFNA(IF(VLOOKUP(B1235,$J$2:$M$200,4,0) &lt;&gt; 0, VLOOKUP(B1235,$J$2:$M$200,4,0), ""),"")</f>
        <v/>
      </c>
      <c r="AI1235" s="3" t="str">
        <f>IF(AND(AG1235&lt;&gt;"",AH1235&lt;&gt;"", AG1235&lt;&gt;AH1235),C1235,"")</f>
        <v/>
      </c>
      <c r="AJ1235" s="3" t="str">
        <f t="shared" si="168"/>
        <v/>
      </c>
      <c r="AU1235" s="3" t="str">
        <f t="shared" si="162"/>
        <v/>
      </c>
      <c r="AV1235" s="3" t="str">
        <f t="shared" si="169"/>
        <v/>
      </c>
    </row>
    <row r="1236" spans="5:48" x14ac:dyDescent="0.3">
      <c r="E1236" s="3">
        <v>0</v>
      </c>
      <c r="P1236" s="3" t="str">
        <f t="shared" si="163"/>
        <v/>
      </c>
      <c r="Q1236" s="3" t="str">
        <f t="shared" si="164"/>
        <v/>
      </c>
      <c r="R1236" s="3" t="str">
        <f t="shared" si="165"/>
        <v/>
      </c>
      <c r="S1236" s="3" t="str">
        <f t="shared" si="166"/>
        <v/>
      </c>
      <c r="V1236" s="3" t="str">
        <f t="shared" si="167"/>
        <v/>
      </c>
      <c r="AG1236" s="3" t="str">
        <f>_xlfn.IFNA(IF(VLOOKUP(A1236,$J$2:$M$200,4,0) &lt;&gt; 0, VLOOKUP(A1236,$J$2:$M$200,4,0), ""),"")</f>
        <v/>
      </c>
      <c r="AH1236" s="3" t="str">
        <f>_xlfn.IFNA(IF(VLOOKUP(B1236,$J$2:$M$200,4,0) &lt;&gt; 0, VLOOKUP(B1236,$J$2:$M$200,4,0), ""),"")</f>
        <v/>
      </c>
      <c r="AI1236" s="3" t="str">
        <f>IF(AND(AG1236&lt;&gt;"",AH1236&lt;&gt;"", AG1236&lt;&gt;AH1236),C1236,"")</f>
        <v/>
      </c>
      <c r="AJ1236" s="3" t="str">
        <f t="shared" si="168"/>
        <v/>
      </c>
      <c r="AU1236" s="3" t="str">
        <f t="shared" ref="AU1236:AU1299" si="170">IF(AND(AG1236&lt;&gt;"",AH1236&lt;&gt;"", AG1236=AH1236),C1236,"")</f>
        <v/>
      </c>
      <c r="AV1236" s="3" t="str">
        <f t="shared" si="169"/>
        <v/>
      </c>
    </row>
    <row r="1237" spans="5:48" x14ac:dyDescent="0.3">
      <c r="E1237" s="3">
        <v>0</v>
      </c>
      <c r="P1237" s="3" t="str">
        <f t="shared" si="163"/>
        <v/>
      </c>
      <c r="Q1237" s="3" t="str">
        <f t="shared" si="164"/>
        <v/>
      </c>
      <c r="R1237" s="3" t="str">
        <f t="shared" si="165"/>
        <v/>
      </c>
      <c r="S1237" s="3" t="str">
        <f t="shared" si="166"/>
        <v/>
      </c>
      <c r="V1237" s="3" t="str">
        <f t="shared" si="167"/>
        <v/>
      </c>
      <c r="AG1237" s="3" t="str">
        <f>_xlfn.IFNA(IF(VLOOKUP(A1237,$J$2:$M$200,4,0) &lt;&gt; 0, VLOOKUP(A1237,$J$2:$M$200,4,0), ""),"")</f>
        <v/>
      </c>
      <c r="AH1237" s="3" t="str">
        <f>_xlfn.IFNA(IF(VLOOKUP(B1237,$J$2:$M$200,4,0) &lt;&gt; 0, VLOOKUP(B1237,$J$2:$M$200,4,0), ""),"")</f>
        <v/>
      </c>
      <c r="AI1237" s="3" t="str">
        <f>IF(AND(AG1237&lt;&gt;"",AH1237&lt;&gt;"", AG1237&lt;&gt;AH1237),C1237,"")</f>
        <v/>
      </c>
      <c r="AJ1237" s="3" t="str">
        <f t="shared" si="168"/>
        <v/>
      </c>
      <c r="AU1237" s="3" t="str">
        <f t="shared" si="170"/>
        <v/>
      </c>
      <c r="AV1237" s="3" t="str">
        <f t="shared" si="169"/>
        <v/>
      </c>
    </row>
    <row r="1238" spans="5:48" x14ac:dyDescent="0.3">
      <c r="E1238" s="3">
        <v>0</v>
      </c>
      <c r="P1238" s="3" t="str">
        <f t="shared" si="163"/>
        <v/>
      </c>
      <c r="Q1238" s="3" t="str">
        <f t="shared" si="164"/>
        <v/>
      </c>
      <c r="R1238" s="3" t="str">
        <f t="shared" si="165"/>
        <v/>
      </c>
      <c r="S1238" s="3" t="str">
        <f t="shared" si="166"/>
        <v/>
      </c>
      <c r="V1238" s="3" t="str">
        <f t="shared" si="167"/>
        <v/>
      </c>
      <c r="AG1238" s="3" t="str">
        <f>_xlfn.IFNA(IF(VLOOKUP(A1238,$J$2:$M$200,4,0) &lt;&gt; 0, VLOOKUP(A1238,$J$2:$M$200,4,0), ""),"")</f>
        <v/>
      </c>
      <c r="AH1238" s="3" t="str">
        <f>_xlfn.IFNA(IF(VLOOKUP(B1238,$J$2:$M$200,4,0) &lt;&gt; 0, VLOOKUP(B1238,$J$2:$M$200,4,0), ""),"")</f>
        <v/>
      </c>
      <c r="AI1238" s="3" t="str">
        <f>IF(AND(AG1238&lt;&gt;"",AH1238&lt;&gt;"", AG1238&lt;&gt;AH1238),C1238,"")</f>
        <v/>
      </c>
      <c r="AJ1238" s="3" t="str">
        <f t="shared" si="168"/>
        <v/>
      </c>
      <c r="AU1238" s="3" t="str">
        <f t="shared" si="170"/>
        <v/>
      </c>
      <c r="AV1238" s="3" t="str">
        <f t="shared" si="169"/>
        <v/>
      </c>
    </row>
    <row r="1239" spans="5:48" x14ac:dyDescent="0.3">
      <c r="E1239" s="3">
        <v>0</v>
      </c>
      <c r="P1239" s="3" t="str">
        <f t="shared" si="163"/>
        <v/>
      </c>
      <c r="Q1239" s="3" t="str">
        <f t="shared" si="164"/>
        <v/>
      </c>
      <c r="R1239" s="3" t="str">
        <f t="shared" si="165"/>
        <v/>
      </c>
      <c r="S1239" s="3" t="str">
        <f t="shared" si="166"/>
        <v/>
      </c>
      <c r="V1239" s="3" t="str">
        <f t="shared" si="167"/>
        <v/>
      </c>
      <c r="AG1239" s="3" t="str">
        <f>_xlfn.IFNA(IF(VLOOKUP(A1239,$J$2:$M$200,4,0) &lt;&gt; 0, VLOOKUP(A1239,$J$2:$M$200,4,0), ""),"")</f>
        <v/>
      </c>
      <c r="AH1239" s="3" t="str">
        <f>_xlfn.IFNA(IF(VLOOKUP(B1239,$J$2:$M$200,4,0) &lt;&gt; 0, VLOOKUP(B1239,$J$2:$M$200,4,0), ""),"")</f>
        <v/>
      </c>
      <c r="AI1239" s="3" t="str">
        <f>IF(AND(AG1239&lt;&gt;"",AH1239&lt;&gt;"", AG1239&lt;&gt;AH1239),C1239,"")</f>
        <v/>
      </c>
      <c r="AJ1239" s="3" t="str">
        <f t="shared" si="168"/>
        <v/>
      </c>
      <c r="AU1239" s="3" t="str">
        <f t="shared" si="170"/>
        <v/>
      </c>
      <c r="AV1239" s="3" t="str">
        <f t="shared" si="169"/>
        <v/>
      </c>
    </row>
    <row r="1240" spans="5:48" x14ac:dyDescent="0.3">
      <c r="E1240" s="3">
        <v>0</v>
      </c>
      <c r="P1240" s="3" t="str">
        <f t="shared" si="163"/>
        <v/>
      </c>
      <c r="Q1240" s="3" t="str">
        <f t="shared" si="164"/>
        <v/>
      </c>
      <c r="R1240" s="3" t="str">
        <f t="shared" si="165"/>
        <v/>
      </c>
      <c r="S1240" s="3" t="str">
        <f t="shared" si="166"/>
        <v/>
      </c>
      <c r="V1240" s="3" t="str">
        <f t="shared" si="167"/>
        <v/>
      </c>
      <c r="AG1240" s="3" t="str">
        <f>_xlfn.IFNA(IF(VLOOKUP(A1240,$J$2:$M$200,4,0) &lt;&gt; 0, VLOOKUP(A1240,$J$2:$M$200,4,0), ""),"")</f>
        <v/>
      </c>
      <c r="AH1240" s="3" t="str">
        <f>_xlfn.IFNA(IF(VLOOKUP(B1240,$J$2:$M$200,4,0) &lt;&gt; 0, VLOOKUP(B1240,$J$2:$M$200,4,0), ""),"")</f>
        <v/>
      </c>
      <c r="AI1240" s="3" t="str">
        <f>IF(AND(AG1240&lt;&gt;"",AH1240&lt;&gt;"", AG1240&lt;&gt;AH1240),C1240,"")</f>
        <v/>
      </c>
      <c r="AJ1240" s="3" t="str">
        <f t="shared" si="168"/>
        <v/>
      </c>
      <c r="AU1240" s="3" t="str">
        <f t="shared" si="170"/>
        <v/>
      </c>
      <c r="AV1240" s="3" t="str">
        <f t="shared" si="169"/>
        <v/>
      </c>
    </row>
    <row r="1241" spans="5:48" x14ac:dyDescent="0.3">
      <c r="E1241" s="3">
        <v>0</v>
      </c>
      <c r="P1241" s="3" t="str">
        <f t="shared" si="163"/>
        <v/>
      </c>
      <c r="Q1241" s="3" t="str">
        <f t="shared" si="164"/>
        <v/>
      </c>
      <c r="R1241" s="3" t="str">
        <f t="shared" si="165"/>
        <v/>
      </c>
      <c r="S1241" s="3" t="str">
        <f t="shared" si="166"/>
        <v/>
      </c>
      <c r="V1241" s="3" t="str">
        <f t="shared" si="167"/>
        <v/>
      </c>
      <c r="AG1241" s="3" t="str">
        <f>_xlfn.IFNA(IF(VLOOKUP(A1241,$J$2:$M$200,4,0) &lt;&gt; 0, VLOOKUP(A1241,$J$2:$M$200,4,0), ""),"")</f>
        <v/>
      </c>
      <c r="AH1241" s="3" t="str">
        <f>_xlfn.IFNA(IF(VLOOKUP(B1241,$J$2:$M$200,4,0) &lt;&gt; 0, VLOOKUP(B1241,$J$2:$M$200,4,0), ""),"")</f>
        <v/>
      </c>
      <c r="AI1241" s="3" t="str">
        <f>IF(AND(AG1241&lt;&gt;"",AH1241&lt;&gt;"", AG1241&lt;&gt;AH1241),C1241,"")</f>
        <v/>
      </c>
      <c r="AJ1241" s="3" t="str">
        <f t="shared" si="168"/>
        <v/>
      </c>
      <c r="AU1241" s="3" t="str">
        <f t="shared" si="170"/>
        <v/>
      </c>
      <c r="AV1241" s="3" t="str">
        <f t="shared" si="169"/>
        <v/>
      </c>
    </row>
    <row r="1242" spans="5:48" x14ac:dyDescent="0.3">
      <c r="E1242" s="3">
        <v>0</v>
      </c>
      <c r="P1242" s="3" t="str">
        <f t="shared" si="163"/>
        <v/>
      </c>
      <c r="Q1242" s="3" t="str">
        <f t="shared" si="164"/>
        <v/>
      </c>
      <c r="R1242" s="3" t="str">
        <f t="shared" si="165"/>
        <v/>
      </c>
      <c r="S1242" s="3" t="str">
        <f t="shared" si="166"/>
        <v/>
      </c>
      <c r="V1242" s="3" t="str">
        <f t="shared" si="167"/>
        <v/>
      </c>
      <c r="AG1242" s="3" t="str">
        <f>_xlfn.IFNA(IF(VLOOKUP(A1242,$J$2:$M$200,4,0) &lt;&gt; 0, VLOOKUP(A1242,$J$2:$M$200,4,0), ""),"")</f>
        <v/>
      </c>
      <c r="AH1242" s="3" t="str">
        <f>_xlfn.IFNA(IF(VLOOKUP(B1242,$J$2:$M$200,4,0) &lt;&gt; 0, VLOOKUP(B1242,$J$2:$M$200,4,0), ""),"")</f>
        <v/>
      </c>
      <c r="AI1242" s="3" t="str">
        <f>IF(AND(AG1242&lt;&gt;"",AH1242&lt;&gt;"", AG1242&lt;&gt;AH1242),C1242,"")</f>
        <v/>
      </c>
      <c r="AJ1242" s="3" t="str">
        <f t="shared" si="168"/>
        <v/>
      </c>
      <c r="AU1242" s="3" t="str">
        <f t="shared" si="170"/>
        <v/>
      </c>
      <c r="AV1242" s="3" t="str">
        <f t="shared" si="169"/>
        <v/>
      </c>
    </row>
    <row r="1243" spans="5:48" x14ac:dyDescent="0.3">
      <c r="E1243" s="3">
        <v>0</v>
      </c>
      <c r="P1243" s="3" t="str">
        <f t="shared" si="163"/>
        <v/>
      </c>
      <c r="Q1243" s="3" t="str">
        <f t="shared" si="164"/>
        <v/>
      </c>
      <c r="R1243" s="3" t="str">
        <f t="shared" si="165"/>
        <v/>
      </c>
      <c r="S1243" s="3" t="str">
        <f t="shared" si="166"/>
        <v/>
      </c>
      <c r="V1243" s="3" t="str">
        <f t="shared" si="167"/>
        <v/>
      </c>
      <c r="AG1243" s="3" t="str">
        <f>_xlfn.IFNA(IF(VLOOKUP(A1243,$J$2:$M$200,4,0) &lt;&gt; 0, VLOOKUP(A1243,$J$2:$M$200,4,0), ""),"")</f>
        <v/>
      </c>
      <c r="AH1243" s="3" t="str">
        <f>_xlfn.IFNA(IF(VLOOKUP(B1243,$J$2:$M$200,4,0) &lt;&gt; 0, VLOOKUP(B1243,$J$2:$M$200,4,0), ""),"")</f>
        <v/>
      </c>
      <c r="AI1243" s="3" t="str">
        <f>IF(AND(AG1243&lt;&gt;"",AH1243&lt;&gt;"", AG1243&lt;&gt;AH1243),C1243,"")</f>
        <v/>
      </c>
      <c r="AJ1243" s="3" t="str">
        <f t="shared" si="168"/>
        <v/>
      </c>
      <c r="AU1243" s="3" t="str">
        <f t="shared" si="170"/>
        <v/>
      </c>
      <c r="AV1243" s="3" t="str">
        <f t="shared" si="169"/>
        <v/>
      </c>
    </row>
    <row r="1244" spans="5:48" x14ac:dyDescent="0.3">
      <c r="E1244" s="3">
        <v>0</v>
      </c>
      <c r="P1244" s="3" t="str">
        <f t="shared" si="163"/>
        <v/>
      </c>
      <c r="Q1244" s="3" t="str">
        <f t="shared" si="164"/>
        <v/>
      </c>
      <c r="R1244" s="3" t="str">
        <f t="shared" si="165"/>
        <v/>
      </c>
      <c r="S1244" s="3" t="str">
        <f t="shared" si="166"/>
        <v/>
      </c>
      <c r="V1244" s="3" t="str">
        <f t="shared" si="167"/>
        <v/>
      </c>
      <c r="AG1244" s="3" t="str">
        <f>_xlfn.IFNA(IF(VLOOKUP(A1244,$J$2:$M$200,4,0) &lt;&gt; 0, VLOOKUP(A1244,$J$2:$M$200,4,0), ""),"")</f>
        <v/>
      </c>
      <c r="AH1244" s="3" t="str">
        <f>_xlfn.IFNA(IF(VLOOKUP(B1244,$J$2:$M$200,4,0) &lt;&gt; 0, VLOOKUP(B1244,$J$2:$M$200,4,0), ""),"")</f>
        <v/>
      </c>
      <c r="AI1244" s="3" t="str">
        <f>IF(AND(AG1244&lt;&gt;"",AH1244&lt;&gt;"", AG1244&lt;&gt;AH1244),C1244,"")</f>
        <v/>
      </c>
      <c r="AJ1244" s="3" t="str">
        <f t="shared" si="168"/>
        <v/>
      </c>
      <c r="AU1244" s="3" t="str">
        <f t="shared" si="170"/>
        <v/>
      </c>
      <c r="AV1244" s="3" t="str">
        <f t="shared" si="169"/>
        <v/>
      </c>
    </row>
    <row r="1245" spans="5:48" x14ac:dyDescent="0.3">
      <c r="E1245" s="3">
        <v>0</v>
      </c>
      <c r="P1245" s="3" t="str">
        <f t="shared" si="163"/>
        <v/>
      </c>
      <c r="Q1245" s="3" t="str">
        <f t="shared" si="164"/>
        <v/>
      </c>
      <c r="R1245" s="3" t="str">
        <f t="shared" si="165"/>
        <v/>
      </c>
      <c r="S1245" s="3" t="str">
        <f t="shared" si="166"/>
        <v/>
      </c>
      <c r="V1245" s="3" t="str">
        <f t="shared" si="167"/>
        <v/>
      </c>
      <c r="AG1245" s="3" t="str">
        <f>_xlfn.IFNA(IF(VLOOKUP(A1245,$J$2:$M$200,4,0) &lt;&gt; 0, VLOOKUP(A1245,$J$2:$M$200,4,0), ""),"")</f>
        <v/>
      </c>
      <c r="AH1245" s="3" t="str">
        <f>_xlfn.IFNA(IF(VLOOKUP(B1245,$J$2:$M$200,4,0) &lt;&gt; 0, VLOOKUP(B1245,$J$2:$M$200,4,0), ""),"")</f>
        <v/>
      </c>
      <c r="AI1245" s="3" t="str">
        <f>IF(AND(AG1245&lt;&gt;"",AH1245&lt;&gt;"", AG1245&lt;&gt;AH1245),C1245,"")</f>
        <v/>
      </c>
      <c r="AJ1245" s="3" t="str">
        <f t="shared" si="168"/>
        <v/>
      </c>
      <c r="AU1245" s="3" t="str">
        <f t="shared" si="170"/>
        <v/>
      </c>
      <c r="AV1245" s="3" t="str">
        <f t="shared" si="169"/>
        <v/>
      </c>
    </row>
    <row r="1246" spans="5:48" x14ac:dyDescent="0.3">
      <c r="E1246" s="3">
        <v>0</v>
      </c>
      <c r="P1246" s="3" t="str">
        <f t="shared" si="163"/>
        <v/>
      </c>
      <c r="Q1246" s="3" t="str">
        <f t="shared" si="164"/>
        <v/>
      </c>
      <c r="R1246" s="3" t="str">
        <f t="shared" si="165"/>
        <v/>
      </c>
      <c r="S1246" s="3" t="str">
        <f t="shared" si="166"/>
        <v/>
      </c>
      <c r="V1246" s="3" t="str">
        <f t="shared" si="167"/>
        <v/>
      </c>
      <c r="AG1246" s="3" t="str">
        <f>_xlfn.IFNA(IF(VLOOKUP(A1246,$J$2:$M$200,4,0) &lt;&gt; 0, VLOOKUP(A1246,$J$2:$M$200,4,0), ""),"")</f>
        <v/>
      </c>
      <c r="AH1246" s="3" t="str">
        <f>_xlfn.IFNA(IF(VLOOKUP(B1246,$J$2:$M$200,4,0) &lt;&gt; 0, VLOOKUP(B1246,$J$2:$M$200,4,0), ""),"")</f>
        <v/>
      </c>
      <c r="AI1246" s="3" t="str">
        <f>IF(AND(AG1246&lt;&gt;"",AH1246&lt;&gt;"", AG1246&lt;&gt;AH1246),C1246,"")</f>
        <v/>
      </c>
      <c r="AJ1246" s="3" t="str">
        <f t="shared" si="168"/>
        <v/>
      </c>
      <c r="AU1246" s="3" t="str">
        <f t="shared" si="170"/>
        <v/>
      </c>
      <c r="AV1246" s="3" t="str">
        <f t="shared" si="169"/>
        <v/>
      </c>
    </row>
    <row r="1247" spans="5:48" x14ac:dyDescent="0.3">
      <c r="E1247" s="3">
        <v>0</v>
      </c>
      <c r="P1247" s="3" t="str">
        <f t="shared" si="163"/>
        <v/>
      </c>
      <c r="Q1247" s="3" t="str">
        <f t="shared" si="164"/>
        <v/>
      </c>
      <c r="R1247" s="3" t="str">
        <f t="shared" si="165"/>
        <v/>
      </c>
      <c r="S1247" s="3" t="str">
        <f t="shared" si="166"/>
        <v/>
      </c>
      <c r="V1247" s="3" t="str">
        <f t="shared" si="167"/>
        <v/>
      </c>
      <c r="AG1247" s="3" t="str">
        <f>_xlfn.IFNA(IF(VLOOKUP(A1247,$J$2:$M$200,4,0) &lt;&gt; 0, VLOOKUP(A1247,$J$2:$M$200,4,0), ""),"")</f>
        <v/>
      </c>
      <c r="AH1247" s="3" t="str">
        <f>_xlfn.IFNA(IF(VLOOKUP(B1247,$J$2:$M$200,4,0) &lt;&gt; 0, VLOOKUP(B1247,$J$2:$M$200,4,0), ""),"")</f>
        <v/>
      </c>
      <c r="AI1247" s="3" t="str">
        <f>IF(AND(AG1247&lt;&gt;"",AH1247&lt;&gt;"", AG1247&lt;&gt;AH1247),C1247,"")</f>
        <v/>
      </c>
      <c r="AJ1247" s="3" t="str">
        <f t="shared" si="168"/>
        <v/>
      </c>
      <c r="AU1247" s="3" t="str">
        <f t="shared" si="170"/>
        <v/>
      </c>
      <c r="AV1247" s="3" t="str">
        <f t="shared" si="169"/>
        <v/>
      </c>
    </row>
    <row r="1248" spans="5:48" x14ac:dyDescent="0.3">
      <c r="E1248" s="3">
        <v>0</v>
      </c>
      <c r="P1248" s="3" t="str">
        <f t="shared" si="163"/>
        <v/>
      </c>
      <c r="Q1248" s="3" t="str">
        <f t="shared" si="164"/>
        <v/>
      </c>
      <c r="R1248" s="3" t="str">
        <f t="shared" si="165"/>
        <v/>
      </c>
      <c r="S1248" s="3" t="str">
        <f t="shared" si="166"/>
        <v/>
      </c>
      <c r="V1248" s="3" t="str">
        <f t="shared" si="167"/>
        <v/>
      </c>
      <c r="AG1248" s="3" t="str">
        <f>_xlfn.IFNA(IF(VLOOKUP(A1248,$J$2:$M$200,4,0) &lt;&gt; 0, VLOOKUP(A1248,$J$2:$M$200,4,0), ""),"")</f>
        <v/>
      </c>
      <c r="AH1248" s="3" t="str">
        <f>_xlfn.IFNA(IF(VLOOKUP(B1248,$J$2:$M$200,4,0) &lt;&gt; 0, VLOOKUP(B1248,$J$2:$M$200,4,0), ""),"")</f>
        <v/>
      </c>
      <c r="AI1248" s="3" t="str">
        <f>IF(AND(AG1248&lt;&gt;"",AH1248&lt;&gt;"", AG1248&lt;&gt;AH1248),C1248,"")</f>
        <v/>
      </c>
      <c r="AJ1248" s="3" t="str">
        <f t="shared" si="168"/>
        <v/>
      </c>
      <c r="AU1248" s="3" t="str">
        <f t="shared" si="170"/>
        <v/>
      </c>
      <c r="AV1248" s="3" t="str">
        <f t="shared" si="169"/>
        <v/>
      </c>
    </row>
    <row r="1249" spans="5:48" x14ac:dyDescent="0.3">
      <c r="E1249" s="3">
        <v>0</v>
      </c>
      <c r="P1249" s="3" t="str">
        <f t="shared" si="163"/>
        <v/>
      </c>
      <c r="Q1249" s="3" t="str">
        <f t="shared" si="164"/>
        <v/>
      </c>
      <c r="R1249" s="3" t="str">
        <f t="shared" si="165"/>
        <v/>
      </c>
      <c r="S1249" s="3" t="str">
        <f t="shared" si="166"/>
        <v/>
      </c>
      <c r="V1249" s="3" t="str">
        <f t="shared" si="167"/>
        <v/>
      </c>
      <c r="AG1249" s="3" t="str">
        <f>_xlfn.IFNA(IF(VLOOKUP(A1249,$J$2:$M$200,4,0) &lt;&gt; 0, VLOOKUP(A1249,$J$2:$M$200,4,0), ""),"")</f>
        <v/>
      </c>
      <c r="AH1249" s="3" t="str">
        <f>_xlfn.IFNA(IF(VLOOKUP(B1249,$J$2:$M$200,4,0) &lt;&gt; 0, VLOOKUP(B1249,$J$2:$M$200,4,0), ""),"")</f>
        <v/>
      </c>
      <c r="AI1249" s="3" t="str">
        <f>IF(AND(AG1249&lt;&gt;"",AH1249&lt;&gt;"", AG1249&lt;&gt;AH1249),C1249,"")</f>
        <v/>
      </c>
      <c r="AJ1249" s="3" t="str">
        <f t="shared" si="168"/>
        <v/>
      </c>
      <c r="AU1249" s="3" t="str">
        <f t="shared" si="170"/>
        <v/>
      </c>
      <c r="AV1249" s="3" t="str">
        <f t="shared" si="169"/>
        <v/>
      </c>
    </row>
    <row r="1250" spans="5:48" x14ac:dyDescent="0.3">
      <c r="E1250" s="3">
        <v>0</v>
      </c>
      <c r="P1250" s="3" t="str">
        <f t="shared" si="163"/>
        <v/>
      </c>
      <c r="Q1250" s="3" t="str">
        <f t="shared" si="164"/>
        <v/>
      </c>
      <c r="R1250" s="3" t="str">
        <f t="shared" si="165"/>
        <v/>
      </c>
      <c r="S1250" s="3" t="str">
        <f t="shared" si="166"/>
        <v/>
      </c>
      <c r="V1250" s="3" t="str">
        <f t="shared" si="167"/>
        <v/>
      </c>
      <c r="AG1250" s="3" t="str">
        <f>_xlfn.IFNA(IF(VLOOKUP(A1250,$J$2:$M$200,4,0) &lt;&gt; 0, VLOOKUP(A1250,$J$2:$M$200,4,0), ""),"")</f>
        <v/>
      </c>
      <c r="AH1250" s="3" t="str">
        <f>_xlfn.IFNA(IF(VLOOKUP(B1250,$J$2:$M$200,4,0) &lt;&gt; 0, VLOOKUP(B1250,$J$2:$M$200,4,0), ""),"")</f>
        <v/>
      </c>
      <c r="AI1250" s="3" t="str">
        <f>IF(AND(AG1250&lt;&gt;"",AH1250&lt;&gt;"", AG1250&lt;&gt;AH1250),C1250,"")</f>
        <v/>
      </c>
      <c r="AJ1250" s="3" t="str">
        <f t="shared" si="168"/>
        <v/>
      </c>
      <c r="AU1250" s="3" t="str">
        <f t="shared" si="170"/>
        <v/>
      </c>
      <c r="AV1250" s="3" t="str">
        <f t="shared" si="169"/>
        <v/>
      </c>
    </row>
    <row r="1251" spans="5:48" x14ac:dyDescent="0.3">
      <c r="E1251" s="3">
        <v>0</v>
      </c>
      <c r="P1251" s="3" t="str">
        <f t="shared" si="163"/>
        <v/>
      </c>
      <c r="Q1251" s="3" t="str">
        <f t="shared" si="164"/>
        <v/>
      </c>
      <c r="R1251" s="3" t="str">
        <f t="shared" si="165"/>
        <v/>
      </c>
      <c r="S1251" s="3" t="str">
        <f t="shared" si="166"/>
        <v/>
      </c>
      <c r="V1251" s="3" t="str">
        <f t="shared" si="167"/>
        <v/>
      </c>
      <c r="AG1251" s="3" t="str">
        <f>_xlfn.IFNA(IF(VLOOKUP(A1251,$J$2:$M$200,4,0) &lt;&gt; 0, VLOOKUP(A1251,$J$2:$M$200,4,0), ""),"")</f>
        <v/>
      </c>
      <c r="AH1251" s="3" t="str">
        <f>_xlfn.IFNA(IF(VLOOKUP(B1251,$J$2:$M$200,4,0) &lt;&gt; 0, VLOOKUP(B1251,$J$2:$M$200,4,0), ""),"")</f>
        <v/>
      </c>
      <c r="AI1251" s="3" t="str">
        <f>IF(AND(AG1251&lt;&gt;"",AH1251&lt;&gt;"", AG1251&lt;&gt;AH1251),C1251,"")</f>
        <v/>
      </c>
      <c r="AJ1251" s="3" t="str">
        <f t="shared" si="168"/>
        <v/>
      </c>
      <c r="AU1251" s="3" t="str">
        <f t="shared" si="170"/>
        <v/>
      </c>
      <c r="AV1251" s="3" t="str">
        <f t="shared" si="169"/>
        <v/>
      </c>
    </row>
    <row r="1252" spans="5:48" x14ac:dyDescent="0.3">
      <c r="E1252" s="3">
        <v>0</v>
      </c>
      <c r="P1252" s="3" t="str">
        <f t="shared" si="163"/>
        <v/>
      </c>
      <c r="Q1252" s="3" t="str">
        <f t="shared" si="164"/>
        <v/>
      </c>
      <c r="R1252" s="3" t="str">
        <f t="shared" si="165"/>
        <v/>
      </c>
      <c r="S1252" s="3" t="str">
        <f t="shared" si="166"/>
        <v/>
      </c>
      <c r="V1252" s="3" t="str">
        <f t="shared" si="167"/>
        <v/>
      </c>
      <c r="AG1252" s="3" t="str">
        <f>_xlfn.IFNA(IF(VLOOKUP(A1252,$J$2:$M$200,4,0) &lt;&gt; 0, VLOOKUP(A1252,$J$2:$M$200,4,0), ""),"")</f>
        <v/>
      </c>
      <c r="AH1252" s="3" t="str">
        <f>_xlfn.IFNA(IF(VLOOKUP(B1252,$J$2:$M$200,4,0) &lt;&gt; 0, VLOOKUP(B1252,$J$2:$M$200,4,0), ""),"")</f>
        <v/>
      </c>
      <c r="AI1252" s="3" t="str">
        <f>IF(AND(AG1252&lt;&gt;"",AH1252&lt;&gt;"", AG1252&lt;&gt;AH1252),C1252,"")</f>
        <v/>
      </c>
      <c r="AJ1252" s="3" t="str">
        <f t="shared" si="168"/>
        <v/>
      </c>
      <c r="AU1252" s="3" t="str">
        <f t="shared" si="170"/>
        <v/>
      </c>
      <c r="AV1252" s="3" t="str">
        <f t="shared" si="169"/>
        <v/>
      </c>
    </row>
    <row r="1253" spans="5:48" x14ac:dyDescent="0.3">
      <c r="E1253" s="3">
        <v>0</v>
      </c>
      <c r="P1253" s="3" t="str">
        <f t="shared" si="163"/>
        <v/>
      </c>
      <c r="Q1253" s="3" t="str">
        <f t="shared" si="164"/>
        <v/>
      </c>
      <c r="R1253" s="3" t="str">
        <f t="shared" si="165"/>
        <v/>
      </c>
      <c r="S1253" s="3" t="str">
        <f t="shared" si="166"/>
        <v/>
      </c>
      <c r="V1253" s="3" t="str">
        <f t="shared" si="167"/>
        <v/>
      </c>
      <c r="AG1253" s="3" t="str">
        <f>_xlfn.IFNA(IF(VLOOKUP(A1253,$J$2:$M$200,4,0) &lt;&gt; 0, VLOOKUP(A1253,$J$2:$M$200,4,0), ""),"")</f>
        <v/>
      </c>
      <c r="AH1253" s="3" t="str">
        <f>_xlfn.IFNA(IF(VLOOKUP(B1253,$J$2:$M$200,4,0) &lt;&gt; 0, VLOOKUP(B1253,$J$2:$M$200,4,0), ""),"")</f>
        <v/>
      </c>
      <c r="AI1253" s="3" t="str">
        <f>IF(AND(AG1253&lt;&gt;"",AH1253&lt;&gt;"", AG1253&lt;&gt;AH1253),C1253,"")</f>
        <v/>
      </c>
      <c r="AJ1253" s="3" t="str">
        <f t="shared" si="168"/>
        <v/>
      </c>
      <c r="AU1253" s="3" t="str">
        <f t="shared" si="170"/>
        <v/>
      </c>
      <c r="AV1253" s="3" t="str">
        <f t="shared" si="169"/>
        <v/>
      </c>
    </row>
    <row r="1254" spans="5:48" x14ac:dyDescent="0.3">
      <c r="E1254" s="3">
        <v>0</v>
      </c>
      <c r="P1254" s="3" t="str">
        <f t="shared" si="163"/>
        <v/>
      </c>
      <c r="Q1254" s="3" t="str">
        <f t="shared" si="164"/>
        <v/>
      </c>
      <c r="R1254" s="3" t="str">
        <f t="shared" si="165"/>
        <v/>
      </c>
      <c r="S1254" s="3" t="str">
        <f t="shared" si="166"/>
        <v/>
      </c>
      <c r="V1254" s="3" t="str">
        <f t="shared" si="167"/>
        <v/>
      </c>
      <c r="AG1254" s="3" t="str">
        <f>_xlfn.IFNA(IF(VLOOKUP(A1254,$J$2:$M$200,4,0) &lt;&gt; 0, VLOOKUP(A1254,$J$2:$M$200,4,0), ""),"")</f>
        <v/>
      </c>
      <c r="AH1254" s="3" t="str">
        <f>_xlfn.IFNA(IF(VLOOKUP(B1254,$J$2:$M$200,4,0) &lt;&gt; 0, VLOOKUP(B1254,$J$2:$M$200,4,0), ""),"")</f>
        <v/>
      </c>
      <c r="AI1254" s="3" t="str">
        <f>IF(AND(AG1254&lt;&gt;"",AH1254&lt;&gt;"", AG1254&lt;&gt;AH1254),C1254,"")</f>
        <v/>
      </c>
      <c r="AJ1254" s="3" t="str">
        <f t="shared" si="168"/>
        <v/>
      </c>
      <c r="AU1254" s="3" t="str">
        <f t="shared" si="170"/>
        <v/>
      </c>
      <c r="AV1254" s="3" t="str">
        <f t="shared" si="169"/>
        <v/>
      </c>
    </row>
    <row r="1255" spans="5:48" x14ac:dyDescent="0.3">
      <c r="E1255" s="3">
        <v>0</v>
      </c>
      <c r="P1255" s="3" t="str">
        <f t="shared" si="163"/>
        <v/>
      </c>
      <c r="Q1255" s="3" t="str">
        <f t="shared" si="164"/>
        <v/>
      </c>
      <c r="R1255" s="3" t="str">
        <f t="shared" si="165"/>
        <v/>
      </c>
      <c r="S1255" s="3" t="str">
        <f t="shared" si="166"/>
        <v/>
      </c>
      <c r="V1255" s="3" t="str">
        <f t="shared" si="167"/>
        <v/>
      </c>
      <c r="AG1255" s="3" t="str">
        <f>_xlfn.IFNA(IF(VLOOKUP(A1255,$J$2:$M$200,4,0) &lt;&gt; 0, VLOOKUP(A1255,$J$2:$M$200,4,0), ""),"")</f>
        <v/>
      </c>
      <c r="AH1255" s="3" t="str">
        <f>_xlfn.IFNA(IF(VLOOKUP(B1255,$J$2:$M$200,4,0) &lt;&gt; 0, VLOOKUP(B1255,$J$2:$M$200,4,0), ""),"")</f>
        <v/>
      </c>
      <c r="AI1255" s="3" t="str">
        <f>IF(AND(AG1255&lt;&gt;"",AH1255&lt;&gt;"", AG1255&lt;&gt;AH1255),C1255,"")</f>
        <v/>
      </c>
      <c r="AJ1255" s="3" t="str">
        <f t="shared" si="168"/>
        <v/>
      </c>
      <c r="AU1255" s="3" t="str">
        <f t="shared" si="170"/>
        <v/>
      </c>
      <c r="AV1255" s="3" t="str">
        <f t="shared" si="169"/>
        <v/>
      </c>
    </row>
    <row r="1256" spans="5:48" x14ac:dyDescent="0.3">
      <c r="E1256" s="3">
        <v>0</v>
      </c>
      <c r="P1256" s="3" t="str">
        <f t="shared" si="163"/>
        <v/>
      </c>
      <c r="Q1256" s="3" t="str">
        <f t="shared" si="164"/>
        <v/>
      </c>
      <c r="R1256" s="3" t="str">
        <f t="shared" si="165"/>
        <v/>
      </c>
      <c r="S1256" s="3" t="str">
        <f t="shared" si="166"/>
        <v/>
      </c>
      <c r="V1256" s="3" t="str">
        <f t="shared" si="167"/>
        <v/>
      </c>
      <c r="AG1256" s="3" t="str">
        <f>_xlfn.IFNA(IF(VLOOKUP(A1256,$J$2:$M$200,4,0) &lt;&gt; 0, VLOOKUP(A1256,$J$2:$M$200,4,0), ""),"")</f>
        <v/>
      </c>
      <c r="AH1256" s="3" t="str">
        <f>_xlfn.IFNA(IF(VLOOKUP(B1256,$J$2:$M$200,4,0) &lt;&gt; 0, VLOOKUP(B1256,$J$2:$M$200,4,0), ""),"")</f>
        <v/>
      </c>
      <c r="AI1256" s="3" t="str">
        <f>IF(AND(AG1256&lt;&gt;"",AH1256&lt;&gt;"", AG1256&lt;&gt;AH1256),C1256,"")</f>
        <v/>
      </c>
      <c r="AJ1256" s="3" t="str">
        <f t="shared" si="168"/>
        <v/>
      </c>
      <c r="AU1256" s="3" t="str">
        <f t="shared" si="170"/>
        <v/>
      </c>
      <c r="AV1256" s="3" t="str">
        <f t="shared" si="169"/>
        <v/>
      </c>
    </row>
    <row r="1257" spans="5:48" x14ac:dyDescent="0.3">
      <c r="E1257" s="3">
        <v>0</v>
      </c>
      <c r="P1257" s="3" t="str">
        <f t="shared" si="163"/>
        <v/>
      </c>
      <c r="Q1257" s="3" t="str">
        <f t="shared" si="164"/>
        <v/>
      </c>
      <c r="R1257" s="3" t="str">
        <f t="shared" si="165"/>
        <v/>
      </c>
      <c r="S1257" s="3" t="str">
        <f t="shared" si="166"/>
        <v/>
      </c>
      <c r="V1257" s="3" t="str">
        <f t="shared" si="167"/>
        <v/>
      </c>
      <c r="AG1257" s="3" t="str">
        <f>_xlfn.IFNA(IF(VLOOKUP(A1257,$J$2:$M$200,4,0) &lt;&gt; 0, VLOOKUP(A1257,$J$2:$M$200,4,0), ""),"")</f>
        <v/>
      </c>
      <c r="AH1257" s="3" t="str">
        <f>_xlfn.IFNA(IF(VLOOKUP(B1257,$J$2:$M$200,4,0) &lt;&gt; 0, VLOOKUP(B1257,$J$2:$M$200,4,0), ""),"")</f>
        <v/>
      </c>
      <c r="AI1257" s="3" t="str">
        <f>IF(AND(AG1257&lt;&gt;"",AH1257&lt;&gt;"", AG1257&lt;&gt;AH1257),C1257,"")</f>
        <v/>
      </c>
      <c r="AJ1257" s="3" t="str">
        <f t="shared" si="168"/>
        <v/>
      </c>
      <c r="AU1257" s="3" t="str">
        <f t="shared" si="170"/>
        <v/>
      </c>
      <c r="AV1257" s="3" t="str">
        <f t="shared" si="169"/>
        <v/>
      </c>
    </row>
    <row r="1258" spans="5:48" x14ac:dyDescent="0.3">
      <c r="E1258" s="3">
        <v>0</v>
      </c>
      <c r="P1258" s="3" t="str">
        <f t="shared" si="163"/>
        <v/>
      </c>
      <c r="Q1258" s="3" t="str">
        <f t="shared" si="164"/>
        <v/>
      </c>
      <c r="R1258" s="3" t="str">
        <f t="shared" si="165"/>
        <v/>
      </c>
      <c r="S1258" s="3" t="str">
        <f t="shared" si="166"/>
        <v/>
      </c>
      <c r="V1258" s="3" t="str">
        <f t="shared" si="167"/>
        <v/>
      </c>
      <c r="AG1258" s="3" t="str">
        <f>_xlfn.IFNA(IF(VLOOKUP(A1258,$J$2:$M$200,4,0) &lt;&gt; 0, VLOOKUP(A1258,$J$2:$M$200,4,0), ""),"")</f>
        <v/>
      </c>
      <c r="AH1258" s="3" t="str">
        <f>_xlfn.IFNA(IF(VLOOKUP(B1258,$J$2:$M$200,4,0) &lt;&gt; 0, VLOOKUP(B1258,$J$2:$M$200,4,0), ""),"")</f>
        <v/>
      </c>
      <c r="AI1258" s="3" t="str">
        <f>IF(AND(AG1258&lt;&gt;"",AH1258&lt;&gt;"", AG1258&lt;&gt;AH1258),C1258,"")</f>
        <v/>
      </c>
      <c r="AJ1258" s="3" t="str">
        <f t="shared" si="168"/>
        <v/>
      </c>
      <c r="AU1258" s="3" t="str">
        <f t="shared" si="170"/>
        <v/>
      </c>
      <c r="AV1258" s="3" t="str">
        <f t="shared" si="169"/>
        <v/>
      </c>
    </row>
    <row r="1259" spans="5:48" x14ac:dyDescent="0.3">
      <c r="E1259" s="3">
        <v>0</v>
      </c>
      <c r="P1259" s="3" t="str">
        <f t="shared" si="163"/>
        <v/>
      </c>
      <c r="Q1259" s="3" t="str">
        <f t="shared" si="164"/>
        <v/>
      </c>
      <c r="R1259" s="3" t="str">
        <f t="shared" si="165"/>
        <v/>
      </c>
      <c r="S1259" s="3" t="str">
        <f t="shared" si="166"/>
        <v/>
      </c>
      <c r="V1259" s="3" t="str">
        <f t="shared" si="167"/>
        <v/>
      </c>
      <c r="AG1259" s="3" t="str">
        <f>_xlfn.IFNA(IF(VLOOKUP(A1259,$J$2:$M$200,4,0) &lt;&gt; 0, VLOOKUP(A1259,$J$2:$M$200,4,0), ""),"")</f>
        <v/>
      </c>
      <c r="AH1259" s="3" t="str">
        <f>_xlfn.IFNA(IF(VLOOKUP(B1259,$J$2:$M$200,4,0) &lt;&gt; 0, VLOOKUP(B1259,$J$2:$M$200,4,0), ""),"")</f>
        <v/>
      </c>
      <c r="AI1259" s="3" t="str">
        <f>IF(AND(AG1259&lt;&gt;"",AH1259&lt;&gt;"", AG1259&lt;&gt;AH1259),C1259,"")</f>
        <v/>
      </c>
      <c r="AJ1259" s="3" t="str">
        <f t="shared" si="168"/>
        <v/>
      </c>
      <c r="AU1259" s="3" t="str">
        <f t="shared" si="170"/>
        <v/>
      </c>
      <c r="AV1259" s="3" t="str">
        <f t="shared" si="169"/>
        <v/>
      </c>
    </row>
    <row r="1260" spans="5:48" x14ac:dyDescent="0.3">
      <c r="E1260" s="3">
        <v>0</v>
      </c>
      <c r="P1260" s="3" t="str">
        <f t="shared" si="163"/>
        <v/>
      </c>
      <c r="Q1260" s="3" t="str">
        <f t="shared" si="164"/>
        <v/>
      </c>
      <c r="R1260" s="3" t="str">
        <f t="shared" si="165"/>
        <v/>
      </c>
      <c r="S1260" s="3" t="str">
        <f t="shared" si="166"/>
        <v/>
      </c>
      <c r="V1260" s="3" t="str">
        <f t="shared" si="167"/>
        <v/>
      </c>
      <c r="AG1260" s="3" t="str">
        <f>_xlfn.IFNA(IF(VLOOKUP(A1260,$J$2:$M$200,4,0) &lt;&gt; 0, VLOOKUP(A1260,$J$2:$M$200,4,0), ""),"")</f>
        <v/>
      </c>
      <c r="AH1260" s="3" t="str">
        <f>_xlfn.IFNA(IF(VLOOKUP(B1260,$J$2:$M$200,4,0) &lt;&gt; 0, VLOOKUP(B1260,$J$2:$M$200,4,0), ""),"")</f>
        <v/>
      </c>
      <c r="AI1260" s="3" t="str">
        <f>IF(AND(AG1260&lt;&gt;"",AH1260&lt;&gt;"", AG1260&lt;&gt;AH1260),C1260,"")</f>
        <v/>
      </c>
      <c r="AJ1260" s="3" t="str">
        <f t="shared" si="168"/>
        <v/>
      </c>
      <c r="AU1260" s="3" t="str">
        <f t="shared" si="170"/>
        <v/>
      </c>
      <c r="AV1260" s="3" t="str">
        <f t="shared" si="169"/>
        <v/>
      </c>
    </row>
    <row r="1261" spans="5:48" x14ac:dyDescent="0.3">
      <c r="E1261" s="3">
        <v>0</v>
      </c>
      <c r="P1261" s="3" t="str">
        <f t="shared" si="163"/>
        <v/>
      </c>
      <c r="Q1261" s="3" t="str">
        <f t="shared" si="164"/>
        <v/>
      </c>
      <c r="R1261" s="3" t="str">
        <f t="shared" si="165"/>
        <v/>
      </c>
      <c r="S1261" s="3" t="str">
        <f t="shared" si="166"/>
        <v/>
      </c>
      <c r="V1261" s="3" t="str">
        <f t="shared" si="167"/>
        <v/>
      </c>
      <c r="AG1261" s="3" t="str">
        <f>_xlfn.IFNA(IF(VLOOKUP(A1261,$J$2:$M$200,4,0) &lt;&gt; 0, VLOOKUP(A1261,$J$2:$M$200,4,0), ""),"")</f>
        <v/>
      </c>
      <c r="AH1261" s="3" t="str">
        <f>_xlfn.IFNA(IF(VLOOKUP(B1261,$J$2:$M$200,4,0) &lt;&gt; 0, VLOOKUP(B1261,$J$2:$M$200,4,0), ""),"")</f>
        <v/>
      </c>
      <c r="AI1261" s="3" t="str">
        <f>IF(AND(AG1261&lt;&gt;"",AH1261&lt;&gt;"", AG1261&lt;&gt;AH1261),C1261,"")</f>
        <v/>
      </c>
      <c r="AJ1261" s="3" t="str">
        <f t="shared" si="168"/>
        <v/>
      </c>
      <c r="AU1261" s="3" t="str">
        <f t="shared" si="170"/>
        <v/>
      </c>
      <c r="AV1261" s="3" t="str">
        <f t="shared" si="169"/>
        <v/>
      </c>
    </row>
    <row r="1262" spans="5:48" x14ac:dyDescent="0.3">
      <c r="E1262" s="3">
        <v>0</v>
      </c>
      <c r="P1262" s="3" t="str">
        <f t="shared" si="163"/>
        <v/>
      </c>
      <c r="Q1262" s="3" t="str">
        <f t="shared" si="164"/>
        <v/>
      </c>
      <c r="R1262" s="3" t="str">
        <f t="shared" si="165"/>
        <v/>
      </c>
      <c r="S1262" s="3" t="str">
        <f t="shared" si="166"/>
        <v/>
      </c>
      <c r="V1262" s="3" t="str">
        <f t="shared" si="167"/>
        <v/>
      </c>
      <c r="AG1262" s="3" t="str">
        <f>_xlfn.IFNA(IF(VLOOKUP(A1262,$J$2:$M$200,4,0) &lt;&gt; 0, VLOOKUP(A1262,$J$2:$M$200,4,0), ""),"")</f>
        <v/>
      </c>
      <c r="AH1262" s="3" t="str">
        <f>_xlfn.IFNA(IF(VLOOKUP(B1262,$J$2:$M$200,4,0) &lt;&gt; 0, VLOOKUP(B1262,$J$2:$M$200,4,0), ""),"")</f>
        <v/>
      </c>
      <c r="AI1262" s="3" t="str">
        <f>IF(AND(AG1262&lt;&gt;"",AH1262&lt;&gt;"", AG1262&lt;&gt;AH1262),C1262,"")</f>
        <v/>
      </c>
      <c r="AJ1262" s="3" t="str">
        <f t="shared" si="168"/>
        <v/>
      </c>
      <c r="AU1262" s="3" t="str">
        <f t="shared" si="170"/>
        <v/>
      </c>
      <c r="AV1262" s="3" t="str">
        <f t="shared" si="169"/>
        <v/>
      </c>
    </row>
    <row r="1263" spans="5:48" x14ac:dyDescent="0.3">
      <c r="E1263" s="3">
        <v>0</v>
      </c>
      <c r="P1263" s="3" t="str">
        <f t="shared" si="163"/>
        <v/>
      </c>
      <c r="Q1263" s="3" t="str">
        <f t="shared" si="164"/>
        <v/>
      </c>
      <c r="R1263" s="3" t="str">
        <f t="shared" si="165"/>
        <v/>
      </c>
      <c r="S1263" s="3" t="str">
        <f t="shared" si="166"/>
        <v/>
      </c>
      <c r="V1263" s="3" t="str">
        <f t="shared" si="167"/>
        <v/>
      </c>
      <c r="AG1263" s="3" t="str">
        <f>_xlfn.IFNA(IF(VLOOKUP(A1263,$J$2:$M$200,4,0) &lt;&gt; 0, VLOOKUP(A1263,$J$2:$M$200,4,0), ""),"")</f>
        <v/>
      </c>
      <c r="AH1263" s="3" t="str">
        <f>_xlfn.IFNA(IF(VLOOKUP(B1263,$J$2:$M$200,4,0) &lt;&gt; 0, VLOOKUP(B1263,$J$2:$M$200,4,0), ""),"")</f>
        <v/>
      </c>
      <c r="AI1263" s="3" t="str">
        <f>IF(AND(AG1263&lt;&gt;"",AH1263&lt;&gt;"", AG1263&lt;&gt;AH1263),C1263,"")</f>
        <v/>
      </c>
      <c r="AJ1263" s="3" t="str">
        <f t="shared" si="168"/>
        <v/>
      </c>
      <c r="AU1263" s="3" t="str">
        <f t="shared" si="170"/>
        <v/>
      </c>
      <c r="AV1263" s="3" t="str">
        <f t="shared" si="169"/>
        <v/>
      </c>
    </row>
    <row r="1264" spans="5:48" x14ac:dyDescent="0.3">
      <c r="E1264" s="3">
        <v>0</v>
      </c>
      <c r="P1264" s="3" t="str">
        <f t="shared" si="163"/>
        <v/>
      </c>
      <c r="Q1264" s="3" t="str">
        <f t="shared" si="164"/>
        <v/>
      </c>
      <c r="R1264" s="3" t="str">
        <f t="shared" si="165"/>
        <v/>
      </c>
      <c r="S1264" s="3" t="str">
        <f t="shared" si="166"/>
        <v/>
      </c>
      <c r="V1264" s="3" t="str">
        <f t="shared" si="167"/>
        <v/>
      </c>
      <c r="AG1264" s="3" t="str">
        <f>_xlfn.IFNA(IF(VLOOKUP(A1264,$J$2:$M$200,4,0) &lt;&gt; 0, VLOOKUP(A1264,$J$2:$M$200,4,0), ""),"")</f>
        <v/>
      </c>
      <c r="AH1264" s="3" t="str">
        <f>_xlfn.IFNA(IF(VLOOKUP(B1264,$J$2:$M$200,4,0) &lt;&gt; 0, VLOOKUP(B1264,$J$2:$M$200,4,0), ""),"")</f>
        <v/>
      </c>
      <c r="AI1264" s="3" t="str">
        <f>IF(AND(AG1264&lt;&gt;"",AH1264&lt;&gt;"", AG1264&lt;&gt;AH1264),C1264,"")</f>
        <v/>
      </c>
      <c r="AJ1264" s="3" t="str">
        <f t="shared" si="168"/>
        <v/>
      </c>
      <c r="AU1264" s="3" t="str">
        <f t="shared" si="170"/>
        <v/>
      </c>
      <c r="AV1264" s="3" t="str">
        <f t="shared" si="169"/>
        <v/>
      </c>
    </row>
    <row r="1265" spans="5:48" x14ac:dyDescent="0.3">
      <c r="E1265" s="3">
        <v>0</v>
      </c>
      <c r="P1265" s="3" t="str">
        <f t="shared" si="163"/>
        <v/>
      </c>
      <c r="Q1265" s="3" t="str">
        <f t="shared" si="164"/>
        <v/>
      </c>
      <c r="R1265" s="3" t="str">
        <f t="shared" si="165"/>
        <v/>
      </c>
      <c r="S1265" s="3" t="str">
        <f t="shared" si="166"/>
        <v/>
      </c>
      <c r="V1265" s="3" t="str">
        <f t="shared" si="167"/>
        <v/>
      </c>
      <c r="AG1265" s="3" t="str">
        <f>_xlfn.IFNA(IF(VLOOKUP(A1265,$J$2:$M$200,4,0) &lt;&gt; 0, VLOOKUP(A1265,$J$2:$M$200,4,0), ""),"")</f>
        <v/>
      </c>
      <c r="AH1265" s="3" t="str">
        <f>_xlfn.IFNA(IF(VLOOKUP(B1265,$J$2:$M$200,4,0) &lt;&gt; 0, VLOOKUP(B1265,$J$2:$M$200,4,0), ""),"")</f>
        <v/>
      </c>
      <c r="AI1265" s="3" t="str">
        <f>IF(AND(AG1265&lt;&gt;"",AH1265&lt;&gt;"", AG1265&lt;&gt;AH1265),C1265,"")</f>
        <v/>
      </c>
      <c r="AJ1265" s="3" t="str">
        <f t="shared" si="168"/>
        <v/>
      </c>
      <c r="AU1265" s="3" t="str">
        <f t="shared" si="170"/>
        <v/>
      </c>
      <c r="AV1265" s="3" t="str">
        <f t="shared" si="169"/>
        <v/>
      </c>
    </row>
    <row r="1266" spans="5:48" x14ac:dyDescent="0.3">
      <c r="E1266" s="3">
        <v>0</v>
      </c>
      <c r="P1266" s="3" t="str">
        <f t="shared" si="163"/>
        <v/>
      </c>
      <c r="Q1266" s="3" t="str">
        <f t="shared" si="164"/>
        <v/>
      </c>
      <c r="R1266" s="3" t="str">
        <f t="shared" si="165"/>
        <v/>
      </c>
      <c r="S1266" s="3" t="str">
        <f t="shared" si="166"/>
        <v/>
      </c>
      <c r="V1266" s="3" t="str">
        <f t="shared" si="167"/>
        <v/>
      </c>
      <c r="AG1266" s="3" t="str">
        <f>_xlfn.IFNA(IF(VLOOKUP(A1266,$J$2:$M$200,4,0) &lt;&gt; 0, VLOOKUP(A1266,$J$2:$M$200,4,0), ""),"")</f>
        <v/>
      </c>
      <c r="AH1266" s="3" t="str">
        <f>_xlfn.IFNA(IF(VLOOKUP(B1266,$J$2:$M$200,4,0) &lt;&gt; 0, VLOOKUP(B1266,$J$2:$M$200,4,0), ""),"")</f>
        <v/>
      </c>
      <c r="AI1266" s="3" t="str">
        <f>IF(AND(AG1266&lt;&gt;"",AH1266&lt;&gt;"", AG1266&lt;&gt;AH1266),C1266,"")</f>
        <v/>
      </c>
      <c r="AJ1266" s="3" t="str">
        <f t="shared" si="168"/>
        <v/>
      </c>
      <c r="AU1266" s="3" t="str">
        <f t="shared" si="170"/>
        <v/>
      </c>
      <c r="AV1266" s="3" t="str">
        <f t="shared" si="169"/>
        <v/>
      </c>
    </row>
    <row r="1267" spans="5:48" x14ac:dyDescent="0.3">
      <c r="E1267" s="3">
        <v>0</v>
      </c>
      <c r="P1267" s="3" t="str">
        <f t="shared" si="163"/>
        <v/>
      </c>
      <c r="Q1267" s="3" t="str">
        <f t="shared" si="164"/>
        <v/>
      </c>
      <c r="R1267" s="3" t="str">
        <f t="shared" si="165"/>
        <v/>
      </c>
      <c r="S1267" s="3" t="str">
        <f t="shared" si="166"/>
        <v/>
      </c>
      <c r="V1267" s="3" t="str">
        <f t="shared" si="167"/>
        <v/>
      </c>
      <c r="AG1267" s="3" t="str">
        <f>_xlfn.IFNA(IF(VLOOKUP(A1267,$J$2:$M$200,4,0) &lt;&gt; 0, VLOOKUP(A1267,$J$2:$M$200,4,0), ""),"")</f>
        <v/>
      </c>
      <c r="AH1267" s="3" t="str">
        <f>_xlfn.IFNA(IF(VLOOKUP(B1267,$J$2:$M$200,4,0) &lt;&gt; 0, VLOOKUP(B1267,$J$2:$M$200,4,0), ""),"")</f>
        <v/>
      </c>
      <c r="AI1267" s="3" t="str">
        <f>IF(AND(AG1267&lt;&gt;"",AH1267&lt;&gt;"", AG1267&lt;&gt;AH1267),C1267,"")</f>
        <v/>
      </c>
      <c r="AJ1267" s="3" t="str">
        <f t="shared" si="168"/>
        <v/>
      </c>
      <c r="AU1267" s="3" t="str">
        <f t="shared" si="170"/>
        <v/>
      </c>
      <c r="AV1267" s="3" t="str">
        <f t="shared" si="169"/>
        <v/>
      </c>
    </row>
    <row r="1268" spans="5:48" x14ac:dyDescent="0.3">
      <c r="E1268" s="3">
        <v>0</v>
      </c>
      <c r="P1268" s="3" t="str">
        <f t="shared" si="163"/>
        <v/>
      </c>
      <c r="Q1268" s="3" t="str">
        <f t="shared" si="164"/>
        <v/>
      </c>
      <c r="R1268" s="3" t="str">
        <f t="shared" si="165"/>
        <v/>
      </c>
      <c r="S1268" s="3" t="str">
        <f t="shared" si="166"/>
        <v/>
      </c>
      <c r="V1268" s="3" t="str">
        <f t="shared" si="167"/>
        <v/>
      </c>
      <c r="AG1268" s="3" t="str">
        <f>_xlfn.IFNA(IF(VLOOKUP(A1268,$J$2:$M$200,4,0) &lt;&gt; 0, VLOOKUP(A1268,$J$2:$M$200,4,0), ""),"")</f>
        <v/>
      </c>
      <c r="AH1268" s="3" t="str">
        <f>_xlfn.IFNA(IF(VLOOKUP(B1268,$J$2:$M$200,4,0) &lt;&gt; 0, VLOOKUP(B1268,$J$2:$M$200,4,0), ""),"")</f>
        <v/>
      </c>
      <c r="AI1268" s="3" t="str">
        <f>IF(AND(AG1268&lt;&gt;"",AH1268&lt;&gt;"", AG1268&lt;&gt;AH1268),C1268,"")</f>
        <v/>
      </c>
      <c r="AJ1268" s="3" t="str">
        <f t="shared" si="168"/>
        <v/>
      </c>
      <c r="AU1268" s="3" t="str">
        <f t="shared" si="170"/>
        <v/>
      </c>
      <c r="AV1268" s="3" t="str">
        <f t="shared" si="169"/>
        <v/>
      </c>
    </row>
    <row r="1269" spans="5:48" x14ac:dyDescent="0.3">
      <c r="E1269" s="3">
        <v>0</v>
      </c>
      <c r="P1269" s="3" t="str">
        <f t="shared" si="163"/>
        <v/>
      </c>
      <c r="Q1269" s="3" t="str">
        <f t="shared" si="164"/>
        <v/>
      </c>
      <c r="R1269" s="3" t="str">
        <f t="shared" si="165"/>
        <v/>
      </c>
      <c r="S1269" s="3" t="str">
        <f t="shared" si="166"/>
        <v/>
      </c>
      <c r="V1269" s="3" t="str">
        <f t="shared" si="167"/>
        <v/>
      </c>
      <c r="AG1269" s="3" t="str">
        <f>_xlfn.IFNA(IF(VLOOKUP(A1269,$J$2:$M$200,4,0) &lt;&gt; 0, VLOOKUP(A1269,$J$2:$M$200,4,0), ""),"")</f>
        <v/>
      </c>
      <c r="AH1269" s="3" t="str">
        <f>_xlfn.IFNA(IF(VLOOKUP(B1269,$J$2:$M$200,4,0) &lt;&gt; 0, VLOOKUP(B1269,$J$2:$M$200,4,0), ""),"")</f>
        <v/>
      </c>
      <c r="AI1269" s="3" t="str">
        <f>IF(AND(AG1269&lt;&gt;"",AH1269&lt;&gt;"", AG1269&lt;&gt;AH1269),C1269,"")</f>
        <v/>
      </c>
      <c r="AJ1269" s="3" t="str">
        <f t="shared" si="168"/>
        <v/>
      </c>
      <c r="AU1269" s="3" t="str">
        <f t="shared" si="170"/>
        <v/>
      </c>
      <c r="AV1269" s="3" t="str">
        <f t="shared" si="169"/>
        <v/>
      </c>
    </row>
    <row r="1270" spans="5:48" x14ac:dyDescent="0.3">
      <c r="E1270" s="3">
        <v>0</v>
      </c>
      <c r="P1270" s="3" t="str">
        <f t="shared" si="163"/>
        <v/>
      </c>
      <c r="Q1270" s="3" t="str">
        <f t="shared" si="164"/>
        <v/>
      </c>
      <c r="R1270" s="3" t="str">
        <f t="shared" si="165"/>
        <v/>
      </c>
      <c r="S1270" s="3" t="str">
        <f t="shared" si="166"/>
        <v/>
      </c>
      <c r="V1270" s="3" t="str">
        <f t="shared" si="167"/>
        <v/>
      </c>
      <c r="AG1270" s="3" t="str">
        <f>_xlfn.IFNA(IF(VLOOKUP(A1270,$J$2:$M$200,4,0) &lt;&gt; 0, VLOOKUP(A1270,$J$2:$M$200,4,0), ""),"")</f>
        <v/>
      </c>
      <c r="AH1270" s="3" t="str">
        <f>_xlfn.IFNA(IF(VLOOKUP(B1270,$J$2:$M$200,4,0) &lt;&gt; 0, VLOOKUP(B1270,$J$2:$M$200,4,0), ""),"")</f>
        <v/>
      </c>
      <c r="AI1270" s="3" t="str">
        <f>IF(AND(AG1270&lt;&gt;"",AH1270&lt;&gt;"", AG1270&lt;&gt;AH1270),C1270,"")</f>
        <v/>
      </c>
      <c r="AJ1270" s="3" t="str">
        <f t="shared" si="168"/>
        <v/>
      </c>
      <c r="AU1270" s="3" t="str">
        <f t="shared" si="170"/>
        <v/>
      </c>
      <c r="AV1270" s="3" t="str">
        <f t="shared" si="169"/>
        <v/>
      </c>
    </row>
    <row r="1271" spans="5:48" x14ac:dyDescent="0.3">
      <c r="E1271" s="3">
        <v>0</v>
      </c>
      <c r="P1271" s="3" t="str">
        <f t="shared" si="163"/>
        <v/>
      </c>
      <c r="Q1271" s="3" t="str">
        <f t="shared" si="164"/>
        <v/>
      </c>
      <c r="R1271" s="3" t="str">
        <f t="shared" si="165"/>
        <v/>
      </c>
      <c r="S1271" s="3" t="str">
        <f t="shared" si="166"/>
        <v/>
      </c>
      <c r="V1271" s="3" t="str">
        <f t="shared" si="167"/>
        <v/>
      </c>
      <c r="AG1271" s="3" t="str">
        <f>_xlfn.IFNA(IF(VLOOKUP(A1271,$J$2:$M$200,4,0) &lt;&gt; 0, VLOOKUP(A1271,$J$2:$M$200,4,0), ""),"")</f>
        <v/>
      </c>
      <c r="AH1271" s="3" t="str">
        <f>_xlfn.IFNA(IF(VLOOKUP(B1271,$J$2:$M$200,4,0) &lt;&gt; 0, VLOOKUP(B1271,$J$2:$M$200,4,0), ""),"")</f>
        <v/>
      </c>
      <c r="AI1271" s="3" t="str">
        <f>IF(AND(AG1271&lt;&gt;"",AH1271&lt;&gt;"", AG1271&lt;&gt;AH1271),C1271,"")</f>
        <v/>
      </c>
      <c r="AJ1271" s="3" t="str">
        <f t="shared" si="168"/>
        <v/>
      </c>
      <c r="AU1271" s="3" t="str">
        <f t="shared" si="170"/>
        <v/>
      </c>
      <c r="AV1271" s="3" t="str">
        <f t="shared" si="169"/>
        <v/>
      </c>
    </row>
    <row r="1272" spans="5:48" x14ac:dyDescent="0.3">
      <c r="E1272" s="3">
        <v>0</v>
      </c>
      <c r="P1272" s="3" t="str">
        <f t="shared" si="163"/>
        <v/>
      </c>
      <c r="Q1272" s="3" t="str">
        <f t="shared" si="164"/>
        <v/>
      </c>
      <c r="R1272" s="3" t="str">
        <f t="shared" si="165"/>
        <v/>
      </c>
      <c r="S1272" s="3" t="str">
        <f t="shared" si="166"/>
        <v/>
      </c>
      <c r="V1272" s="3" t="str">
        <f t="shared" si="167"/>
        <v/>
      </c>
      <c r="AG1272" s="3" t="str">
        <f>_xlfn.IFNA(IF(VLOOKUP(A1272,$J$2:$M$200,4,0) &lt;&gt; 0, VLOOKUP(A1272,$J$2:$M$200,4,0), ""),"")</f>
        <v/>
      </c>
      <c r="AH1272" s="3" t="str">
        <f>_xlfn.IFNA(IF(VLOOKUP(B1272,$J$2:$M$200,4,0) &lt;&gt; 0, VLOOKUP(B1272,$J$2:$M$200,4,0), ""),"")</f>
        <v/>
      </c>
      <c r="AI1272" s="3" t="str">
        <f>IF(AND(AG1272&lt;&gt;"",AH1272&lt;&gt;"", AG1272&lt;&gt;AH1272),C1272,"")</f>
        <v/>
      </c>
      <c r="AJ1272" s="3" t="str">
        <f t="shared" si="168"/>
        <v/>
      </c>
      <c r="AU1272" s="3" t="str">
        <f t="shared" si="170"/>
        <v/>
      </c>
      <c r="AV1272" s="3" t="str">
        <f t="shared" si="169"/>
        <v/>
      </c>
    </row>
    <row r="1273" spans="5:48" x14ac:dyDescent="0.3">
      <c r="E1273" s="3">
        <v>0</v>
      </c>
      <c r="P1273" s="3" t="str">
        <f t="shared" si="163"/>
        <v/>
      </c>
      <c r="Q1273" s="3" t="str">
        <f t="shared" si="164"/>
        <v/>
      </c>
      <c r="R1273" s="3" t="str">
        <f t="shared" si="165"/>
        <v/>
      </c>
      <c r="S1273" s="3" t="str">
        <f t="shared" si="166"/>
        <v/>
      </c>
      <c r="V1273" s="3" t="str">
        <f t="shared" si="167"/>
        <v/>
      </c>
      <c r="AG1273" s="3" t="str">
        <f>_xlfn.IFNA(IF(VLOOKUP(A1273,$J$2:$M$200,4,0) &lt;&gt; 0, VLOOKUP(A1273,$J$2:$M$200,4,0), ""),"")</f>
        <v/>
      </c>
      <c r="AH1273" s="3" t="str">
        <f>_xlfn.IFNA(IF(VLOOKUP(B1273,$J$2:$M$200,4,0) &lt;&gt; 0, VLOOKUP(B1273,$J$2:$M$200,4,0), ""),"")</f>
        <v/>
      </c>
      <c r="AI1273" s="3" t="str">
        <f>IF(AND(AG1273&lt;&gt;"",AH1273&lt;&gt;"", AG1273&lt;&gt;AH1273),C1273,"")</f>
        <v/>
      </c>
      <c r="AJ1273" s="3" t="str">
        <f t="shared" si="168"/>
        <v/>
      </c>
      <c r="AU1273" s="3" t="str">
        <f t="shared" si="170"/>
        <v/>
      </c>
      <c r="AV1273" s="3" t="str">
        <f t="shared" si="169"/>
        <v/>
      </c>
    </row>
    <row r="1274" spans="5:48" x14ac:dyDescent="0.3">
      <c r="E1274" s="3">
        <v>0</v>
      </c>
      <c r="P1274" s="3" t="str">
        <f t="shared" si="163"/>
        <v/>
      </c>
      <c r="Q1274" s="3" t="str">
        <f t="shared" si="164"/>
        <v/>
      </c>
      <c r="R1274" s="3" t="str">
        <f t="shared" si="165"/>
        <v/>
      </c>
      <c r="S1274" s="3" t="str">
        <f t="shared" si="166"/>
        <v/>
      </c>
      <c r="V1274" s="3" t="str">
        <f t="shared" si="167"/>
        <v/>
      </c>
      <c r="AG1274" s="3" t="str">
        <f>_xlfn.IFNA(IF(VLOOKUP(A1274,$J$2:$M$200,4,0) &lt;&gt; 0, VLOOKUP(A1274,$J$2:$M$200,4,0), ""),"")</f>
        <v/>
      </c>
      <c r="AH1274" s="3" t="str">
        <f>_xlfn.IFNA(IF(VLOOKUP(B1274,$J$2:$M$200,4,0) &lt;&gt; 0, VLOOKUP(B1274,$J$2:$M$200,4,0), ""),"")</f>
        <v/>
      </c>
      <c r="AI1274" s="3" t="str">
        <f>IF(AND(AG1274&lt;&gt;"",AH1274&lt;&gt;"", AG1274&lt;&gt;AH1274),C1274,"")</f>
        <v/>
      </c>
      <c r="AJ1274" s="3" t="str">
        <f t="shared" si="168"/>
        <v/>
      </c>
      <c r="AU1274" s="3" t="str">
        <f t="shared" si="170"/>
        <v/>
      </c>
      <c r="AV1274" s="3" t="str">
        <f t="shared" si="169"/>
        <v/>
      </c>
    </row>
    <row r="1275" spans="5:48" x14ac:dyDescent="0.3">
      <c r="E1275" s="3">
        <v>0</v>
      </c>
      <c r="P1275" s="3" t="str">
        <f t="shared" si="163"/>
        <v/>
      </c>
      <c r="Q1275" s="3" t="str">
        <f t="shared" si="164"/>
        <v/>
      </c>
      <c r="R1275" s="3" t="str">
        <f t="shared" si="165"/>
        <v/>
      </c>
      <c r="S1275" s="3" t="str">
        <f t="shared" si="166"/>
        <v/>
      </c>
      <c r="V1275" s="3" t="str">
        <f t="shared" si="167"/>
        <v/>
      </c>
      <c r="AG1275" s="3" t="str">
        <f>_xlfn.IFNA(IF(VLOOKUP(A1275,$J$2:$M$200,4,0) &lt;&gt; 0, VLOOKUP(A1275,$J$2:$M$200,4,0), ""),"")</f>
        <v/>
      </c>
      <c r="AH1275" s="3" t="str">
        <f>_xlfn.IFNA(IF(VLOOKUP(B1275,$J$2:$M$200,4,0) &lt;&gt; 0, VLOOKUP(B1275,$J$2:$M$200,4,0), ""),"")</f>
        <v/>
      </c>
      <c r="AI1275" s="3" t="str">
        <f>IF(AND(AG1275&lt;&gt;"",AH1275&lt;&gt;"", AG1275&lt;&gt;AH1275),C1275,"")</f>
        <v/>
      </c>
      <c r="AJ1275" s="3" t="str">
        <f t="shared" si="168"/>
        <v/>
      </c>
      <c r="AU1275" s="3" t="str">
        <f t="shared" si="170"/>
        <v/>
      </c>
      <c r="AV1275" s="3" t="str">
        <f t="shared" si="169"/>
        <v/>
      </c>
    </row>
    <row r="1276" spans="5:48" x14ac:dyDescent="0.3">
      <c r="E1276" s="3">
        <v>0</v>
      </c>
      <c r="P1276" s="3" t="str">
        <f t="shared" si="163"/>
        <v/>
      </c>
      <c r="Q1276" s="3" t="str">
        <f t="shared" si="164"/>
        <v/>
      </c>
      <c r="R1276" s="3" t="str">
        <f t="shared" si="165"/>
        <v/>
      </c>
      <c r="S1276" s="3" t="str">
        <f t="shared" si="166"/>
        <v/>
      </c>
      <c r="V1276" s="3" t="str">
        <f t="shared" si="167"/>
        <v/>
      </c>
      <c r="AG1276" s="3" t="str">
        <f>_xlfn.IFNA(IF(VLOOKUP(A1276,$J$2:$M$200,4,0) &lt;&gt; 0, VLOOKUP(A1276,$J$2:$M$200,4,0), ""),"")</f>
        <v/>
      </c>
      <c r="AH1276" s="3" t="str">
        <f>_xlfn.IFNA(IF(VLOOKUP(B1276,$J$2:$M$200,4,0) &lt;&gt; 0, VLOOKUP(B1276,$J$2:$M$200,4,0), ""),"")</f>
        <v/>
      </c>
      <c r="AI1276" s="3" t="str">
        <f>IF(AND(AG1276&lt;&gt;"",AH1276&lt;&gt;"", AG1276&lt;&gt;AH1276),C1276,"")</f>
        <v/>
      </c>
      <c r="AJ1276" s="3" t="str">
        <f t="shared" si="168"/>
        <v/>
      </c>
      <c r="AU1276" s="3" t="str">
        <f t="shared" si="170"/>
        <v/>
      </c>
      <c r="AV1276" s="3" t="str">
        <f t="shared" si="169"/>
        <v/>
      </c>
    </row>
    <row r="1277" spans="5:48" x14ac:dyDescent="0.3">
      <c r="E1277" s="3">
        <v>0</v>
      </c>
      <c r="P1277" s="3" t="str">
        <f t="shared" si="163"/>
        <v/>
      </c>
      <c r="Q1277" s="3" t="str">
        <f t="shared" si="164"/>
        <v/>
      </c>
      <c r="R1277" s="3" t="str">
        <f t="shared" si="165"/>
        <v/>
      </c>
      <c r="S1277" s="3" t="str">
        <f t="shared" si="166"/>
        <v/>
      </c>
      <c r="V1277" s="3" t="str">
        <f t="shared" si="167"/>
        <v/>
      </c>
      <c r="AG1277" s="3" t="str">
        <f>_xlfn.IFNA(IF(VLOOKUP(A1277,$J$2:$M$200,4,0) &lt;&gt; 0, VLOOKUP(A1277,$J$2:$M$200,4,0), ""),"")</f>
        <v/>
      </c>
      <c r="AH1277" s="3" t="str">
        <f>_xlfn.IFNA(IF(VLOOKUP(B1277,$J$2:$M$200,4,0) &lt;&gt; 0, VLOOKUP(B1277,$J$2:$M$200,4,0), ""),"")</f>
        <v/>
      </c>
      <c r="AI1277" s="3" t="str">
        <f>IF(AND(AG1277&lt;&gt;"",AH1277&lt;&gt;"", AG1277&lt;&gt;AH1277),C1277,"")</f>
        <v/>
      </c>
      <c r="AJ1277" s="3" t="str">
        <f t="shared" si="168"/>
        <v/>
      </c>
      <c r="AU1277" s="3" t="str">
        <f t="shared" si="170"/>
        <v/>
      </c>
      <c r="AV1277" s="3" t="str">
        <f t="shared" si="169"/>
        <v/>
      </c>
    </row>
    <row r="1278" spans="5:48" x14ac:dyDescent="0.3">
      <c r="E1278" s="3">
        <v>0</v>
      </c>
      <c r="P1278" s="3" t="str">
        <f t="shared" si="163"/>
        <v/>
      </c>
      <c r="Q1278" s="3" t="str">
        <f t="shared" si="164"/>
        <v/>
      </c>
      <c r="R1278" s="3" t="str">
        <f t="shared" si="165"/>
        <v/>
      </c>
      <c r="S1278" s="3" t="str">
        <f t="shared" si="166"/>
        <v/>
      </c>
      <c r="V1278" s="3" t="str">
        <f t="shared" si="167"/>
        <v/>
      </c>
      <c r="AG1278" s="3" t="str">
        <f>_xlfn.IFNA(IF(VLOOKUP(A1278,$J$2:$M$200,4,0) &lt;&gt; 0, VLOOKUP(A1278,$J$2:$M$200,4,0), ""),"")</f>
        <v/>
      </c>
      <c r="AH1278" s="3" t="str">
        <f>_xlfn.IFNA(IF(VLOOKUP(B1278,$J$2:$M$200,4,0) &lt;&gt; 0, VLOOKUP(B1278,$J$2:$M$200,4,0), ""),"")</f>
        <v/>
      </c>
      <c r="AI1278" s="3" t="str">
        <f>IF(AND(AG1278&lt;&gt;"",AH1278&lt;&gt;"", AG1278&lt;&gt;AH1278),C1278,"")</f>
        <v/>
      </c>
      <c r="AJ1278" s="3" t="str">
        <f t="shared" si="168"/>
        <v/>
      </c>
      <c r="AU1278" s="3" t="str">
        <f t="shared" si="170"/>
        <v/>
      </c>
      <c r="AV1278" s="3" t="str">
        <f t="shared" si="169"/>
        <v/>
      </c>
    </row>
    <row r="1279" spans="5:48" x14ac:dyDescent="0.3">
      <c r="E1279" s="3">
        <v>0</v>
      </c>
      <c r="P1279" s="3" t="str">
        <f t="shared" si="163"/>
        <v/>
      </c>
      <c r="Q1279" s="3" t="str">
        <f t="shared" si="164"/>
        <v/>
      </c>
      <c r="R1279" s="3" t="str">
        <f t="shared" si="165"/>
        <v/>
      </c>
      <c r="S1279" s="3" t="str">
        <f t="shared" si="166"/>
        <v/>
      </c>
      <c r="V1279" s="3" t="str">
        <f t="shared" si="167"/>
        <v/>
      </c>
      <c r="AG1279" s="3" t="str">
        <f>_xlfn.IFNA(IF(VLOOKUP(A1279,$J$2:$M$200,4,0) &lt;&gt; 0, VLOOKUP(A1279,$J$2:$M$200,4,0), ""),"")</f>
        <v/>
      </c>
      <c r="AH1279" s="3" t="str">
        <f>_xlfn.IFNA(IF(VLOOKUP(B1279,$J$2:$M$200,4,0) &lt;&gt; 0, VLOOKUP(B1279,$J$2:$M$200,4,0), ""),"")</f>
        <v/>
      </c>
      <c r="AI1279" s="3" t="str">
        <f>IF(AND(AG1279&lt;&gt;"",AH1279&lt;&gt;"", AG1279&lt;&gt;AH1279),C1279,"")</f>
        <v/>
      </c>
      <c r="AJ1279" s="3" t="str">
        <f t="shared" si="168"/>
        <v/>
      </c>
      <c r="AU1279" s="3" t="str">
        <f t="shared" si="170"/>
        <v/>
      </c>
      <c r="AV1279" s="3" t="str">
        <f t="shared" si="169"/>
        <v/>
      </c>
    </row>
    <row r="1280" spans="5:48" x14ac:dyDescent="0.3">
      <c r="E1280" s="3">
        <v>0</v>
      </c>
      <c r="P1280" s="3" t="str">
        <f t="shared" si="163"/>
        <v/>
      </c>
      <c r="Q1280" s="3" t="str">
        <f t="shared" si="164"/>
        <v/>
      </c>
      <c r="R1280" s="3" t="str">
        <f t="shared" si="165"/>
        <v/>
      </c>
      <c r="S1280" s="3" t="str">
        <f t="shared" si="166"/>
        <v/>
      </c>
      <c r="V1280" s="3" t="str">
        <f t="shared" si="167"/>
        <v/>
      </c>
      <c r="AG1280" s="3" t="str">
        <f>_xlfn.IFNA(IF(VLOOKUP(A1280,$J$2:$M$200,4,0) &lt;&gt; 0, VLOOKUP(A1280,$J$2:$M$200,4,0), ""),"")</f>
        <v/>
      </c>
      <c r="AH1280" s="3" t="str">
        <f>_xlfn.IFNA(IF(VLOOKUP(B1280,$J$2:$M$200,4,0) &lt;&gt; 0, VLOOKUP(B1280,$J$2:$M$200,4,0), ""),"")</f>
        <v/>
      </c>
      <c r="AI1280" s="3" t="str">
        <f>IF(AND(AG1280&lt;&gt;"",AH1280&lt;&gt;"", AG1280&lt;&gt;AH1280),C1280,"")</f>
        <v/>
      </c>
      <c r="AJ1280" s="3" t="str">
        <f t="shared" si="168"/>
        <v/>
      </c>
      <c r="AU1280" s="3" t="str">
        <f t="shared" si="170"/>
        <v/>
      </c>
      <c r="AV1280" s="3" t="str">
        <f t="shared" si="169"/>
        <v/>
      </c>
    </row>
    <row r="1281" spans="5:48" x14ac:dyDescent="0.3">
      <c r="E1281" s="3">
        <v>0</v>
      </c>
      <c r="P1281" s="3" t="str">
        <f t="shared" si="163"/>
        <v/>
      </c>
      <c r="Q1281" s="3" t="str">
        <f t="shared" si="164"/>
        <v/>
      </c>
      <c r="R1281" s="3" t="str">
        <f t="shared" si="165"/>
        <v/>
      </c>
      <c r="S1281" s="3" t="str">
        <f t="shared" si="166"/>
        <v/>
      </c>
      <c r="V1281" s="3" t="str">
        <f t="shared" si="167"/>
        <v/>
      </c>
      <c r="AG1281" s="3" t="str">
        <f>_xlfn.IFNA(IF(VLOOKUP(A1281,$J$2:$M$200,4,0) &lt;&gt; 0, VLOOKUP(A1281,$J$2:$M$200,4,0), ""),"")</f>
        <v/>
      </c>
      <c r="AH1281" s="3" t="str">
        <f>_xlfn.IFNA(IF(VLOOKUP(B1281,$J$2:$M$200,4,0) &lt;&gt; 0, VLOOKUP(B1281,$J$2:$M$200,4,0), ""),"")</f>
        <v/>
      </c>
      <c r="AI1281" s="3" t="str">
        <f>IF(AND(AG1281&lt;&gt;"",AH1281&lt;&gt;"", AG1281&lt;&gt;AH1281),C1281,"")</f>
        <v/>
      </c>
      <c r="AJ1281" s="3" t="str">
        <f t="shared" si="168"/>
        <v/>
      </c>
      <c r="AU1281" s="3" t="str">
        <f t="shared" si="170"/>
        <v/>
      </c>
      <c r="AV1281" s="3" t="str">
        <f t="shared" si="169"/>
        <v/>
      </c>
    </row>
    <row r="1282" spans="5:48" x14ac:dyDescent="0.3">
      <c r="E1282" s="3">
        <v>0</v>
      </c>
      <c r="P1282" s="3" t="str">
        <f t="shared" ref="P1282:P1345" si="171">_xlfn.IFNA(IF(VLOOKUP(A1282,$J$2:$M$200,3,0) &lt;&gt; 0, VLOOKUP(A1282,$J$2:$M$200,3,0), ""),"")</f>
        <v/>
      </c>
      <c r="Q1282" s="3" t="str">
        <f t="shared" si="164"/>
        <v/>
      </c>
      <c r="R1282" s="3" t="str">
        <f t="shared" si="165"/>
        <v/>
      </c>
      <c r="S1282" s="3" t="str">
        <f t="shared" si="166"/>
        <v/>
      </c>
      <c r="V1282" s="3" t="str">
        <f t="shared" si="167"/>
        <v/>
      </c>
      <c r="AG1282" s="3" t="str">
        <f>_xlfn.IFNA(IF(VLOOKUP(A1282,$J$2:$M$200,4,0) &lt;&gt; 0, VLOOKUP(A1282,$J$2:$M$200,4,0), ""),"")</f>
        <v/>
      </c>
      <c r="AH1282" s="3" t="str">
        <f>_xlfn.IFNA(IF(VLOOKUP(B1282,$J$2:$M$200,4,0) &lt;&gt; 0, VLOOKUP(B1282,$J$2:$M$200,4,0), ""),"")</f>
        <v/>
      </c>
      <c r="AI1282" s="3" t="str">
        <f>IF(AND(AG1282&lt;&gt;"",AH1282&lt;&gt;"", AG1282&lt;&gt;AH1282),C1282,"")</f>
        <v/>
      </c>
      <c r="AJ1282" s="3" t="str">
        <f t="shared" si="168"/>
        <v/>
      </c>
      <c r="AU1282" s="3" t="str">
        <f t="shared" si="170"/>
        <v/>
      </c>
      <c r="AV1282" s="3" t="str">
        <f t="shared" si="169"/>
        <v/>
      </c>
    </row>
    <row r="1283" spans="5:48" x14ac:dyDescent="0.3">
      <c r="E1283" s="3">
        <v>0</v>
      </c>
      <c r="P1283" s="3" t="str">
        <f t="shared" si="171"/>
        <v/>
      </c>
      <c r="Q1283" s="3" t="str">
        <f t="shared" ref="Q1283:Q1346" si="172">_xlfn.IFNA(IF(VLOOKUP(B1283,$J$2:$M$200,3,0) &lt;&gt; 0, VLOOKUP(B1283,$J$2:$M$200,3,0), ""),"")</f>
        <v/>
      </c>
      <c r="R1283" s="3" t="str">
        <f t="shared" ref="R1283:R1346" si="173">IF(AND(P1283&lt;&gt;"",Q1283&lt;&gt;"", P1283&lt;&gt;Q1283),C1283,"")</f>
        <v/>
      </c>
      <c r="S1283" s="3" t="str">
        <f t="shared" ref="S1283:S1346" si="174">IF(R1283&lt;&gt;"",_xlfn.CONCAT(P1283," - ",Q1283),"")</f>
        <v/>
      </c>
      <c r="V1283" s="3" t="str">
        <f t="shared" ref="V1283:V1340" si="175">IF(U1283&lt;&gt;"",SUMIFS(R:R,S:S,U1283),"")</f>
        <v/>
      </c>
      <c r="AG1283" s="3" t="str">
        <f>_xlfn.IFNA(IF(VLOOKUP(A1283,$J$2:$M$200,4,0) &lt;&gt; 0, VLOOKUP(A1283,$J$2:$M$200,4,0), ""),"")</f>
        <v/>
      </c>
      <c r="AH1283" s="3" t="str">
        <f>_xlfn.IFNA(IF(VLOOKUP(B1283,$J$2:$M$200,4,0) &lt;&gt; 0, VLOOKUP(B1283,$J$2:$M$200,4,0), ""),"")</f>
        <v/>
      </c>
      <c r="AI1283" s="3" t="str">
        <f>IF(AND(AG1283&lt;&gt;"",AH1283&lt;&gt;"", AG1283&lt;&gt;AH1283),C1283,"")</f>
        <v/>
      </c>
      <c r="AJ1283" s="3" t="str">
        <f t="shared" ref="AJ1283:AJ1346" si="176">IF(AI1283&lt;&gt;"",_xlfn.CONCAT(AG1283," To ",AH1283),"")</f>
        <v/>
      </c>
      <c r="AU1283" s="3" t="str">
        <f t="shared" si="170"/>
        <v/>
      </c>
      <c r="AV1283" s="3" t="str">
        <f t="shared" ref="AV1283:AV1346" si="177">IF(AU1283&lt;&gt;"",_xlfn.CONCAT(AG1283," To ",AH1283),"")</f>
        <v/>
      </c>
    </row>
    <row r="1284" spans="5:48" x14ac:dyDescent="0.3">
      <c r="E1284" s="3">
        <v>0</v>
      </c>
      <c r="P1284" s="3" t="str">
        <f t="shared" si="171"/>
        <v/>
      </c>
      <c r="Q1284" s="3" t="str">
        <f t="shared" si="172"/>
        <v/>
      </c>
      <c r="R1284" s="3" t="str">
        <f t="shared" si="173"/>
        <v/>
      </c>
      <c r="S1284" s="3" t="str">
        <f t="shared" si="174"/>
        <v/>
      </c>
      <c r="V1284" s="3" t="str">
        <f t="shared" si="175"/>
        <v/>
      </c>
      <c r="AG1284" s="3" t="str">
        <f>_xlfn.IFNA(IF(VLOOKUP(A1284,$J$2:$M$200,4,0) &lt;&gt; 0, VLOOKUP(A1284,$J$2:$M$200,4,0), ""),"")</f>
        <v/>
      </c>
      <c r="AH1284" s="3" t="str">
        <f>_xlfn.IFNA(IF(VLOOKUP(B1284,$J$2:$M$200,4,0) &lt;&gt; 0, VLOOKUP(B1284,$J$2:$M$200,4,0), ""),"")</f>
        <v/>
      </c>
      <c r="AI1284" s="3" t="str">
        <f>IF(AND(AG1284&lt;&gt;"",AH1284&lt;&gt;"", AG1284&lt;&gt;AH1284),C1284,"")</f>
        <v/>
      </c>
      <c r="AJ1284" s="3" t="str">
        <f t="shared" si="176"/>
        <v/>
      </c>
      <c r="AU1284" s="3" t="str">
        <f t="shared" si="170"/>
        <v/>
      </c>
      <c r="AV1284" s="3" t="str">
        <f t="shared" si="177"/>
        <v/>
      </c>
    </row>
    <row r="1285" spans="5:48" x14ac:dyDescent="0.3">
      <c r="E1285" s="3">
        <v>0</v>
      </c>
      <c r="P1285" s="3" t="str">
        <f t="shared" si="171"/>
        <v/>
      </c>
      <c r="Q1285" s="3" t="str">
        <f t="shared" si="172"/>
        <v/>
      </c>
      <c r="R1285" s="3" t="str">
        <f t="shared" si="173"/>
        <v/>
      </c>
      <c r="S1285" s="3" t="str">
        <f t="shared" si="174"/>
        <v/>
      </c>
      <c r="V1285" s="3" t="str">
        <f t="shared" si="175"/>
        <v/>
      </c>
      <c r="AG1285" s="3" t="str">
        <f>_xlfn.IFNA(IF(VLOOKUP(A1285,$J$2:$M$200,4,0) &lt;&gt; 0, VLOOKUP(A1285,$J$2:$M$200,4,0), ""),"")</f>
        <v/>
      </c>
      <c r="AH1285" s="3" t="str">
        <f>_xlfn.IFNA(IF(VLOOKUP(B1285,$J$2:$M$200,4,0) &lt;&gt; 0, VLOOKUP(B1285,$J$2:$M$200,4,0), ""),"")</f>
        <v/>
      </c>
      <c r="AI1285" s="3" t="str">
        <f>IF(AND(AG1285&lt;&gt;"",AH1285&lt;&gt;"", AG1285&lt;&gt;AH1285),C1285,"")</f>
        <v/>
      </c>
      <c r="AJ1285" s="3" t="str">
        <f t="shared" si="176"/>
        <v/>
      </c>
      <c r="AU1285" s="3" t="str">
        <f t="shared" si="170"/>
        <v/>
      </c>
      <c r="AV1285" s="3" t="str">
        <f t="shared" si="177"/>
        <v/>
      </c>
    </row>
    <row r="1286" spans="5:48" x14ac:dyDescent="0.3">
      <c r="E1286" s="3">
        <v>0</v>
      </c>
      <c r="P1286" s="3" t="str">
        <f t="shared" si="171"/>
        <v/>
      </c>
      <c r="Q1286" s="3" t="str">
        <f t="shared" si="172"/>
        <v/>
      </c>
      <c r="R1286" s="3" t="str">
        <f t="shared" si="173"/>
        <v/>
      </c>
      <c r="S1286" s="3" t="str">
        <f t="shared" si="174"/>
        <v/>
      </c>
      <c r="V1286" s="3" t="str">
        <f t="shared" si="175"/>
        <v/>
      </c>
      <c r="AG1286" s="3" t="str">
        <f>_xlfn.IFNA(IF(VLOOKUP(A1286,$J$2:$M$200,4,0) &lt;&gt; 0, VLOOKUP(A1286,$J$2:$M$200,4,0), ""),"")</f>
        <v/>
      </c>
      <c r="AH1286" s="3" t="str">
        <f>_xlfn.IFNA(IF(VLOOKUP(B1286,$J$2:$M$200,4,0) &lt;&gt; 0, VLOOKUP(B1286,$J$2:$M$200,4,0), ""),"")</f>
        <v/>
      </c>
      <c r="AI1286" s="3" t="str">
        <f>IF(AND(AG1286&lt;&gt;"",AH1286&lt;&gt;"", AG1286&lt;&gt;AH1286),C1286,"")</f>
        <v/>
      </c>
      <c r="AJ1286" s="3" t="str">
        <f t="shared" si="176"/>
        <v/>
      </c>
      <c r="AU1286" s="3" t="str">
        <f t="shared" si="170"/>
        <v/>
      </c>
      <c r="AV1286" s="3" t="str">
        <f t="shared" si="177"/>
        <v/>
      </c>
    </row>
    <row r="1287" spans="5:48" x14ac:dyDescent="0.3">
      <c r="E1287" s="3">
        <v>0</v>
      </c>
      <c r="P1287" s="3" t="str">
        <f t="shared" si="171"/>
        <v/>
      </c>
      <c r="Q1287" s="3" t="str">
        <f t="shared" si="172"/>
        <v/>
      </c>
      <c r="R1287" s="3" t="str">
        <f t="shared" si="173"/>
        <v/>
      </c>
      <c r="S1287" s="3" t="str">
        <f t="shared" si="174"/>
        <v/>
      </c>
      <c r="V1287" s="3" t="str">
        <f t="shared" si="175"/>
        <v/>
      </c>
      <c r="AG1287" s="3" t="str">
        <f>_xlfn.IFNA(IF(VLOOKUP(A1287,$J$2:$M$200,4,0) &lt;&gt; 0, VLOOKUP(A1287,$J$2:$M$200,4,0), ""),"")</f>
        <v/>
      </c>
      <c r="AH1287" s="3" t="str">
        <f>_xlfn.IFNA(IF(VLOOKUP(B1287,$J$2:$M$200,4,0) &lt;&gt; 0, VLOOKUP(B1287,$J$2:$M$200,4,0), ""),"")</f>
        <v/>
      </c>
      <c r="AI1287" s="3" t="str">
        <f>IF(AND(AG1287&lt;&gt;"",AH1287&lt;&gt;"", AG1287&lt;&gt;AH1287),C1287,"")</f>
        <v/>
      </c>
      <c r="AJ1287" s="3" t="str">
        <f t="shared" si="176"/>
        <v/>
      </c>
      <c r="AU1287" s="3" t="str">
        <f t="shared" si="170"/>
        <v/>
      </c>
      <c r="AV1287" s="3" t="str">
        <f t="shared" si="177"/>
        <v/>
      </c>
    </row>
    <row r="1288" spans="5:48" x14ac:dyDescent="0.3">
      <c r="E1288" s="3">
        <v>0</v>
      </c>
      <c r="P1288" s="3" t="str">
        <f t="shared" si="171"/>
        <v/>
      </c>
      <c r="Q1288" s="3" t="str">
        <f t="shared" si="172"/>
        <v/>
      </c>
      <c r="R1288" s="3" t="str">
        <f t="shared" si="173"/>
        <v/>
      </c>
      <c r="S1288" s="3" t="str">
        <f t="shared" si="174"/>
        <v/>
      </c>
      <c r="V1288" s="3" t="str">
        <f t="shared" si="175"/>
        <v/>
      </c>
      <c r="AG1288" s="3" t="str">
        <f>_xlfn.IFNA(IF(VLOOKUP(A1288,$J$2:$M$200,4,0) &lt;&gt; 0, VLOOKUP(A1288,$J$2:$M$200,4,0), ""),"")</f>
        <v/>
      </c>
      <c r="AH1288" s="3" t="str">
        <f>_xlfn.IFNA(IF(VLOOKUP(B1288,$J$2:$M$200,4,0) &lt;&gt; 0, VLOOKUP(B1288,$J$2:$M$200,4,0), ""),"")</f>
        <v/>
      </c>
      <c r="AI1288" s="3" t="str">
        <f>IF(AND(AG1288&lt;&gt;"",AH1288&lt;&gt;"", AG1288&lt;&gt;AH1288),C1288,"")</f>
        <v/>
      </c>
      <c r="AJ1288" s="3" t="str">
        <f t="shared" si="176"/>
        <v/>
      </c>
      <c r="AU1288" s="3" t="str">
        <f t="shared" si="170"/>
        <v/>
      </c>
      <c r="AV1288" s="3" t="str">
        <f t="shared" si="177"/>
        <v/>
      </c>
    </row>
    <row r="1289" spans="5:48" x14ac:dyDescent="0.3">
      <c r="E1289" s="3">
        <v>0</v>
      </c>
      <c r="P1289" s="3" t="str">
        <f t="shared" si="171"/>
        <v/>
      </c>
      <c r="Q1289" s="3" t="str">
        <f t="shared" si="172"/>
        <v/>
      </c>
      <c r="R1289" s="3" t="str">
        <f t="shared" si="173"/>
        <v/>
      </c>
      <c r="S1289" s="3" t="str">
        <f t="shared" si="174"/>
        <v/>
      </c>
      <c r="V1289" s="3" t="str">
        <f t="shared" si="175"/>
        <v/>
      </c>
      <c r="AG1289" s="3" t="str">
        <f>_xlfn.IFNA(IF(VLOOKUP(A1289,$J$2:$M$200,4,0) &lt;&gt; 0, VLOOKUP(A1289,$J$2:$M$200,4,0), ""),"")</f>
        <v/>
      </c>
      <c r="AH1289" s="3" t="str">
        <f>_xlfn.IFNA(IF(VLOOKUP(B1289,$J$2:$M$200,4,0) &lt;&gt; 0, VLOOKUP(B1289,$J$2:$M$200,4,0), ""),"")</f>
        <v/>
      </c>
      <c r="AI1289" s="3" t="str">
        <f>IF(AND(AG1289&lt;&gt;"",AH1289&lt;&gt;"", AG1289&lt;&gt;AH1289),C1289,"")</f>
        <v/>
      </c>
      <c r="AJ1289" s="3" t="str">
        <f t="shared" si="176"/>
        <v/>
      </c>
      <c r="AU1289" s="3" t="str">
        <f t="shared" si="170"/>
        <v/>
      </c>
      <c r="AV1289" s="3" t="str">
        <f t="shared" si="177"/>
        <v/>
      </c>
    </row>
    <row r="1290" spans="5:48" x14ac:dyDescent="0.3">
      <c r="E1290" s="3">
        <v>0</v>
      </c>
      <c r="P1290" s="3" t="str">
        <f t="shared" si="171"/>
        <v/>
      </c>
      <c r="Q1290" s="3" t="str">
        <f t="shared" si="172"/>
        <v/>
      </c>
      <c r="R1290" s="3" t="str">
        <f t="shared" si="173"/>
        <v/>
      </c>
      <c r="S1290" s="3" t="str">
        <f t="shared" si="174"/>
        <v/>
      </c>
      <c r="V1290" s="3" t="str">
        <f t="shared" si="175"/>
        <v/>
      </c>
      <c r="AG1290" s="3" t="str">
        <f>_xlfn.IFNA(IF(VLOOKUP(A1290,$J$2:$M$200,4,0) &lt;&gt; 0, VLOOKUP(A1290,$J$2:$M$200,4,0), ""),"")</f>
        <v/>
      </c>
      <c r="AH1290" s="3" t="str">
        <f>_xlfn.IFNA(IF(VLOOKUP(B1290,$J$2:$M$200,4,0) &lt;&gt; 0, VLOOKUP(B1290,$J$2:$M$200,4,0), ""),"")</f>
        <v/>
      </c>
      <c r="AI1290" s="3" t="str">
        <f>IF(AND(AG1290&lt;&gt;"",AH1290&lt;&gt;"", AG1290&lt;&gt;AH1290),C1290,"")</f>
        <v/>
      </c>
      <c r="AJ1290" s="3" t="str">
        <f t="shared" si="176"/>
        <v/>
      </c>
      <c r="AU1290" s="3" t="str">
        <f t="shared" si="170"/>
        <v/>
      </c>
      <c r="AV1290" s="3" t="str">
        <f t="shared" si="177"/>
        <v/>
      </c>
    </row>
    <row r="1291" spans="5:48" x14ac:dyDescent="0.3">
      <c r="E1291" s="3">
        <v>0</v>
      </c>
      <c r="P1291" s="3" t="str">
        <f t="shared" si="171"/>
        <v/>
      </c>
      <c r="Q1291" s="3" t="str">
        <f t="shared" si="172"/>
        <v/>
      </c>
      <c r="R1291" s="3" t="str">
        <f t="shared" si="173"/>
        <v/>
      </c>
      <c r="S1291" s="3" t="str">
        <f t="shared" si="174"/>
        <v/>
      </c>
      <c r="V1291" s="3" t="str">
        <f t="shared" si="175"/>
        <v/>
      </c>
      <c r="AG1291" s="3" t="str">
        <f>_xlfn.IFNA(IF(VLOOKUP(A1291,$J$2:$M$200,4,0) &lt;&gt; 0, VLOOKUP(A1291,$J$2:$M$200,4,0), ""),"")</f>
        <v/>
      </c>
      <c r="AH1291" s="3" t="str">
        <f>_xlfn.IFNA(IF(VLOOKUP(B1291,$J$2:$M$200,4,0) &lt;&gt; 0, VLOOKUP(B1291,$J$2:$M$200,4,0), ""),"")</f>
        <v/>
      </c>
      <c r="AI1291" s="3" t="str">
        <f>IF(AND(AG1291&lt;&gt;"",AH1291&lt;&gt;"", AG1291&lt;&gt;AH1291),C1291,"")</f>
        <v/>
      </c>
      <c r="AJ1291" s="3" t="str">
        <f t="shared" si="176"/>
        <v/>
      </c>
      <c r="AU1291" s="3" t="str">
        <f t="shared" si="170"/>
        <v/>
      </c>
      <c r="AV1291" s="3" t="str">
        <f t="shared" si="177"/>
        <v/>
      </c>
    </row>
    <row r="1292" spans="5:48" x14ac:dyDescent="0.3">
      <c r="E1292" s="3">
        <v>0</v>
      </c>
      <c r="P1292" s="3" t="str">
        <f t="shared" si="171"/>
        <v/>
      </c>
      <c r="Q1292" s="3" t="str">
        <f t="shared" si="172"/>
        <v/>
      </c>
      <c r="R1292" s="3" t="str">
        <f t="shared" si="173"/>
        <v/>
      </c>
      <c r="S1292" s="3" t="str">
        <f t="shared" si="174"/>
        <v/>
      </c>
      <c r="V1292" s="3" t="str">
        <f t="shared" si="175"/>
        <v/>
      </c>
      <c r="AG1292" s="3" t="str">
        <f>_xlfn.IFNA(IF(VLOOKUP(A1292,$J$2:$M$200,4,0) &lt;&gt; 0, VLOOKUP(A1292,$J$2:$M$200,4,0), ""),"")</f>
        <v/>
      </c>
      <c r="AH1292" s="3" t="str">
        <f>_xlfn.IFNA(IF(VLOOKUP(B1292,$J$2:$M$200,4,0) &lt;&gt; 0, VLOOKUP(B1292,$J$2:$M$200,4,0), ""),"")</f>
        <v/>
      </c>
      <c r="AI1292" s="3" t="str">
        <f>IF(AND(AG1292&lt;&gt;"",AH1292&lt;&gt;"", AG1292&lt;&gt;AH1292),C1292,"")</f>
        <v/>
      </c>
      <c r="AJ1292" s="3" t="str">
        <f t="shared" si="176"/>
        <v/>
      </c>
      <c r="AU1292" s="3" t="str">
        <f t="shared" si="170"/>
        <v/>
      </c>
      <c r="AV1292" s="3" t="str">
        <f t="shared" si="177"/>
        <v/>
      </c>
    </row>
    <row r="1293" spans="5:48" x14ac:dyDescent="0.3">
      <c r="E1293" s="3">
        <v>0</v>
      </c>
      <c r="P1293" s="3" t="str">
        <f t="shared" si="171"/>
        <v/>
      </c>
      <c r="Q1293" s="3" t="str">
        <f t="shared" si="172"/>
        <v/>
      </c>
      <c r="R1293" s="3" t="str">
        <f t="shared" si="173"/>
        <v/>
      </c>
      <c r="S1293" s="3" t="str">
        <f t="shared" si="174"/>
        <v/>
      </c>
      <c r="V1293" s="3" t="str">
        <f t="shared" si="175"/>
        <v/>
      </c>
      <c r="AG1293" s="3" t="str">
        <f>_xlfn.IFNA(IF(VLOOKUP(A1293,$J$2:$M$200,4,0) &lt;&gt; 0, VLOOKUP(A1293,$J$2:$M$200,4,0), ""),"")</f>
        <v/>
      </c>
      <c r="AH1293" s="3" t="str">
        <f>_xlfn.IFNA(IF(VLOOKUP(B1293,$J$2:$M$200,4,0) &lt;&gt; 0, VLOOKUP(B1293,$J$2:$M$200,4,0), ""),"")</f>
        <v/>
      </c>
      <c r="AI1293" s="3" t="str">
        <f>IF(AND(AG1293&lt;&gt;"",AH1293&lt;&gt;"", AG1293&lt;&gt;AH1293),C1293,"")</f>
        <v/>
      </c>
      <c r="AJ1293" s="3" t="str">
        <f t="shared" si="176"/>
        <v/>
      </c>
      <c r="AU1293" s="3" t="str">
        <f t="shared" si="170"/>
        <v/>
      </c>
      <c r="AV1293" s="3" t="str">
        <f t="shared" si="177"/>
        <v/>
      </c>
    </row>
    <row r="1294" spans="5:48" x14ac:dyDescent="0.3">
      <c r="E1294" s="3">
        <v>0</v>
      </c>
      <c r="P1294" s="3" t="str">
        <f t="shared" si="171"/>
        <v/>
      </c>
      <c r="Q1294" s="3" t="str">
        <f t="shared" si="172"/>
        <v/>
      </c>
      <c r="R1294" s="3" t="str">
        <f t="shared" si="173"/>
        <v/>
      </c>
      <c r="S1294" s="3" t="str">
        <f t="shared" si="174"/>
        <v/>
      </c>
      <c r="V1294" s="3" t="str">
        <f t="shared" si="175"/>
        <v/>
      </c>
      <c r="AG1294" s="3" t="str">
        <f>_xlfn.IFNA(IF(VLOOKUP(A1294,$J$2:$M$200,4,0) &lt;&gt; 0, VLOOKUP(A1294,$J$2:$M$200,4,0), ""),"")</f>
        <v/>
      </c>
      <c r="AH1294" s="3" t="str">
        <f>_xlfn.IFNA(IF(VLOOKUP(B1294,$J$2:$M$200,4,0) &lt;&gt; 0, VLOOKUP(B1294,$J$2:$M$200,4,0), ""),"")</f>
        <v/>
      </c>
      <c r="AI1294" s="3" t="str">
        <f>IF(AND(AG1294&lt;&gt;"",AH1294&lt;&gt;"", AG1294&lt;&gt;AH1294),C1294,"")</f>
        <v/>
      </c>
      <c r="AJ1294" s="3" t="str">
        <f t="shared" si="176"/>
        <v/>
      </c>
      <c r="AU1294" s="3" t="str">
        <f t="shared" si="170"/>
        <v/>
      </c>
      <c r="AV1294" s="3" t="str">
        <f t="shared" si="177"/>
        <v/>
      </c>
    </row>
    <row r="1295" spans="5:48" x14ac:dyDescent="0.3">
      <c r="E1295" s="3">
        <v>0</v>
      </c>
      <c r="P1295" s="3" t="str">
        <f t="shared" si="171"/>
        <v/>
      </c>
      <c r="Q1295" s="3" t="str">
        <f t="shared" si="172"/>
        <v/>
      </c>
      <c r="R1295" s="3" t="str">
        <f t="shared" si="173"/>
        <v/>
      </c>
      <c r="S1295" s="3" t="str">
        <f t="shared" si="174"/>
        <v/>
      </c>
      <c r="V1295" s="3" t="str">
        <f t="shared" si="175"/>
        <v/>
      </c>
      <c r="AG1295" s="3" t="str">
        <f>_xlfn.IFNA(IF(VLOOKUP(A1295,$J$2:$M$200,4,0) &lt;&gt; 0, VLOOKUP(A1295,$J$2:$M$200,4,0), ""),"")</f>
        <v/>
      </c>
      <c r="AH1295" s="3" t="str">
        <f>_xlfn.IFNA(IF(VLOOKUP(B1295,$J$2:$M$200,4,0) &lt;&gt; 0, VLOOKUP(B1295,$J$2:$M$200,4,0), ""),"")</f>
        <v/>
      </c>
      <c r="AI1295" s="3" t="str">
        <f>IF(AND(AG1295&lt;&gt;"",AH1295&lt;&gt;"", AG1295&lt;&gt;AH1295),C1295,"")</f>
        <v/>
      </c>
      <c r="AJ1295" s="3" t="str">
        <f t="shared" si="176"/>
        <v/>
      </c>
      <c r="AU1295" s="3" t="str">
        <f t="shared" si="170"/>
        <v/>
      </c>
      <c r="AV1295" s="3" t="str">
        <f t="shared" si="177"/>
        <v/>
      </c>
    </row>
    <row r="1296" spans="5:48" x14ac:dyDescent="0.3">
      <c r="E1296" s="3">
        <v>0</v>
      </c>
      <c r="P1296" s="3" t="str">
        <f t="shared" si="171"/>
        <v/>
      </c>
      <c r="Q1296" s="3" t="str">
        <f t="shared" si="172"/>
        <v/>
      </c>
      <c r="R1296" s="3" t="str">
        <f t="shared" si="173"/>
        <v/>
      </c>
      <c r="S1296" s="3" t="str">
        <f t="shared" si="174"/>
        <v/>
      </c>
      <c r="V1296" s="3" t="str">
        <f t="shared" si="175"/>
        <v/>
      </c>
      <c r="AG1296" s="3" t="str">
        <f>_xlfn.IFNA(IF(VLOOKUP(A1296,$J$2:$M$200,4,0) &lt;&gt; 0, VLOOKUP(A1296,$J$2:$M$200,4,0), ""),"")</f>
        <v/>
      </c>
      <c r="AH1296" s="3" t="str">
        <f>_xlfn.IFNA(IF(VLOOKUP(B1296,$J$2:$M$200,4,0) &lt;&gt; 0, VLOOKUP(B1296,$J$2:$M$200,4,0), ""),"")</f>
        <v/>
      </c>
      <c r="AI1296" s="3" t="str">
        <f>IF(AND(AG1296&lt;&gt;"",AH1296&lt;&gt;"", AG1296&lt;&gt;AH1296),C1296,"")</f>
        <v/>
      </c>
      <c r="AJ1296" s="3" t="str">
        <f t="shared" si="176"/>
        <v/>
      </c>
      <c r="AU1296" s="3" t="str">
        <f t="shared" si="170"/>
        <v/>
      </c>
      <c r="AV1296" s="3" t="str">
        <f t="shared" si="177"/>
        <v/>
      </c>
    </row>
    <row r="1297" spans="5:48" x14ac:dyDescent="0.3">
      <c r="E1297" s="3">
        <v>0</v>
      </c>
      <c r="P1297" s="3" t="str">
        <f t="shared" si="171"/>
        <v/>
      </c>
      <c r="Q1297" s="3" t="str">
        <f t="shared" si="172"/>
        <v/>
      </c>
      <c r="R1297" s="3" t="str">
        <f t="shared" si="173"/>
        <v/>
      </c>
      <c r="S1297" s="3" t="str">
        <f t="shared" si="174"/>
        <v/>
      </c>
      <c r="V1297" s="3" t="str">
        <f t="shared" si="175"/>
        <v/>
      </c>
      <c r="AG1297" s="3" t="str">
        <f>_xlfn.IFNA(IF(VLOOKUP(A1297,$J$2:$M$200,4,0) &lt;&gt; 0, VLOOKUP(A1297,$J$2:$M$200,4,0), ""),"")</f>
        <v/>
      </c>
      <c r="AH1297" s="3" t="str">
        <f>_xlfn.IFNA(IF(VLOOKUP(B1297,$J$2:$M$200,4,0) &lt;&gt; 0, VLOOKUP(B1297,$J$2:$M$200,4,0), ""),"")</f>
        <v/>
      </c>
      <c r="AI1297" s="3" t="str">
        <f>IF(AND(AG1297&lt;&gt;"",AH1297&lt;&gt;"", AG1297&lt;&gt;AH1297),C1297,"")</f>
        <v/>
      </c>
      <c r="AJ1297" s="3" t="str">
        <f t="shared" si="176"/>
        <v/>
      </c>
      <c r="AU1297" s="3" t="str">
        <f t="shared" si="170"/>
        <v/>
      </c>
      <c r="AV1297" s="3" t="str">
        <f t="shared" si="177"/>
        <v/>
      </c>
    </row>
    <row r="1298" spans="5:48" x14ac:dyDescent="0.3">
      <c r="E1298" s="3">
        <v>0</v>
      </c>
      <c r="P1298" s="3" t="str">
        <f t="shared" si="171"/>
        <v/>
      </c>
      <c r="Q1298" s="3" t="str">
        <f t="shared" si="172"/>
        <v/>
      </c>
      <c r="R1298" s="3" t="str">
        <f t="shared" si="173"/>
        <v/>
      </c>
      <c r="S1298" s="3" t="str">
        <f t="shared" si="174"/>
        <v/>
      </c>
      <c r="V1298" s="3" t="str">
        <f t="shared" si="175"/>
        <v/>
      </c>
      <c r="AG1298" s="3" t="str">
        <f>_xlfn.IFNA(IF(VLOOKUP(A1298,$J$2:$M$200,4,0) &lt;&gt; 0, VLOOKUP(A1298,$J$2:$M$200,4,0), ""),"")</f>
        <v/>
      </c>
      <c r="AH1298" s="3" t="str">
        <f>_xlfn.IFNA(IF(VLOOKUP(B1298,$J$2:$M$200,4,0) &lt;&gt; 0, VLOOKUP(B1298,$J$2:$M$200,4,0), ""),"")</f>
        <v/>
      </c>
      <c r="AI1298" s="3" t="str">
        <f>IF(AND(AG1298&lt;&gt;"",AH1298&lt;&gt;"", AG1298&lt;&gt;AH1298),C1298,"")</f>
        <v/>
      </c>
      <c r="AJ1298" s="3" t="str">
        <f t="shared" si="176"/>
        <v/>
      </c>
      <c r="AU1298" s="3" t="str">
        <f t="shared" si="170"/>
        <v/>
      </c>
      <c r="AV1298" s="3" t="str">
        <f t="shared" si="177"/>
        <v/>
      </c>
    </row>
    <row r="1299" spans="5:48" x14ac:dyDescent="0.3">
      <c r="E1299" s="3">
        <v>0</v>
      </c>
      <c r="P1299" s="3" t="str">
        <f t="shared" si="171"/>
        <v/>
      </c>
      <c r="Q1299" s="3" t="str">
        <f t="shared" si="172"/>
        <v/>
      </c>
      <c r="R1299" s="3" t="str">
        <f t="shared" si="173"/>
        <v/>
      </c>
      <c r="S1299" s="3" t="str">
        <f t="shared" si="174"/>
        <v/>
      </c>
      <c r="V1299" s="3" t="str">
        <f t="shared" si="175"/>
        <v/>
      </c>
      <c r="AG1299" s="3" t="str">
        <f>_xlfn.IFNA(IF(VLOOKUP(A1299,$J$2:$M$200,4,0) &lt;&gt; 0, VLOOKUP(A1299,$J$2:$M$200,4,0), ""),"")</f>
        <v/>
      </c>
      <c r="AH1299" s="3" t="str">
        <f>_xlfn.IFNA(IF(VLOOKUP(B1299,$J$2:$M$200,4,0) &lt;&gt; 0, VLOOKUP(B1299,$J$2:$M$200,4,0), ""),"")</f>
        <v/>
      </c>
      <c r="AI1299" s="3" t="str">
        <f>IF(AND(AG1299&lt;&gt;"",AH1299&lt;&gt;"", AG1299&lt;&gt;AH1299),C1299,"")</f>
        <v/>
      </c>
      <c r="AJ1299" s="3" t="str">
        <f t="shared" si="176"/>
        <v/>
      </c>
      <c r="AU1299" s="3" t="str">
        <f t="shared" si="170"/>
        <v/>
      </c>
      <c r="AV1299" s="3" t="str">
        <f t="shared" si="177"/>
        <v/>
      </c>
    </row>
    <row r="1300" spans="5:48" x14ac:dyDescent="0.3">
      <c r="E1300" s="3">
        <v>0</v>
      </c>
      <c r="P1300" s="3" t="str">
        <f t="shared" si="171"/>
        <v/>
      </c>
      <c r="Q1300" s="3" t="str">
        <f t="shared" si="172"/>
        <v/>
      </c>
      <c r="R1300" s="3" t="str">
        <f t="shared" si="173"/>
        <v/>
      </c>
      <c r="S1300" s="3" t="str">
        <f t="shared" si="174"/>
        <v/>
      </c>
      <c r="V1300" s="3" t="str">
        <f t="shared" si="175"/>
        <v/>
      </c>
      <c r="AG1300" s="3" t="str">
        <f>_xlfn.IFNA(IF(VLOOKUP(A1300,$J$2:$M$200,4,0) &lt;&gt; 0, VLOOKUP(A1300,$J$2:$M$200,4,0), ""),"")</f>
        <v/>
      </c>
      <c r="AH1300" s="3" t="str">
        <f>_xlfn.IFNA(IF(VLOOKUP(B1300,$J$2:$M$200,4,0) &lt;&gt; 0, VLOOKUP(B1300,$J$2:$M$200,4,0), ""),"")</f>
        <v/>
      </c>
      <c r="AI1300" s="3" t="str">
        <f>IF(AND(AG1300&lt;&gt;"",AH1300&lt;&gt;"", AG1300&lt;&gt;AH1300),C1300,"")</f>
        <v/>
      </c>
      <c r="AJ1300" s="3" t="str">
        <f t="shared" si="176"/>
        <v/>
      </c>
      <c r="AU1300" s="3" t="str">
        <f t="shared" ref="AU1300:AU1363" si="178">IF(AND(AG1300&lt;&gt;"",AH1300&lt;&gt;"", AG1300=AH1300),C1300,"")</f>
        <v/>
      </c>
      <c r="AV1300" s="3" t="str">
        <f t="shared" si="177"/>
        <v/>
      </c>
    </row>
    <row r="1301" spans="5:48" x14ac:dyDescent="0.3">
      <c r="E1301" s="3">
        <v>0</v>
      </c>
      <c r="P1301" s="3" t="str">
        <f t="shared" si="171"/>
        <v/>
      </c>
      <c r="Q1301" s="3" t="str">
        <f t="shared" si="172"/>
        <v/>
      </c>
      <c r="R1301" s="3" t="str">
        <f t="shared" si="173"/>
        <v/>
      </c>
      <c r="S1301" s="3" t="str">
        <f t="shared" si="174"/>
        <v/>
      </c>
      <c r="V1301" s="3" t="str">
        <f t="shared" si="175"/>
        <v/>
      </c>
      <c r="AG1301" s="3" t="str">
        <f>_xlfn.IFNA(IF(VLOOKUP(A1301,$J$2:$M$200,4,0) &lt;&gt; 0, VLOOKUP(A1301,$J$2:$M$200,4,0), ""),"")</f>
        <v/>
      </c>
      <c r="AH1301" s="3" t="str">
        <f>_xlfn.IFNA(IF(VLOOKUP(B1301,$J$2:$M$200,4,0) &lt;&gt; 0, VLOOKUP(B1301,$J$2:$M$200,4,0), ""),"")</f>
        <v/>
      </c>
      <c r="AI1301" s="3" t="str">
        <f>IF(AND(AG1301&lt;&gt;"",AH1301&lt;&gt;"", AG1301&lt;&gt;AH1301),C1301,"")</f>
        <v/>
      </c>
      <c r="AJ1301" s="3" t="str">
        <f t="shared" si="176"/>
        <v/>
      </c>
      <c r="AU1301" s="3" t="str">
        <f t="shared" si="178"/>
        <v/>
      </c>
      <c r="AV1301" s="3" t="str">
        <f t="shared" si="177"/>
        <v/>
      </c>
    </row>
    <row r="1302" spans="5:48" x14ac:dyDescent="0.3">
      <c r="E1302" s="3">
        <v>0</v>
      </c>
      <c r="P1302" s="3" t="str">
        <f t="shared" si="171"/>
        <v/>
      </c>
      <c r="Q1302" s="3" t="str">
        <f t="shared" si="172"/>
        <v/>
      </c>
      <c r="R1302" s="3" t="str">
        <f t="shared" si="173"/>
        <v/>
      </c>
      <c r="S1302" s="3" t="str">
        <f t="shared" si="174"/>
        <v/>
      </c>
      <c r="V1302" s="3" t="str">
        <f t="shared" si="175"/>
        <v/>
      </c>
      <c r="AG1302" s="3" t="str">
        <f>_xlfn.IFNA(IF(VLOOKUP(A1302,$J$2:$M$200,4,0) &lt;&gt; 0, VLOOKUP(A1302,$J$2:$M$200,4,0), ""),"")</f>
        <v/>
      </c>
      <c r="AH1302" s="3" t="str">
        <f>_xlfn.IFNA(IF(VLOOKUP(B1302,$J$2:$M$200,4,0) &lt;&gt; 0, VLOOKUP(B1302,$J$2:$M$200,4,0), ""),"")</f>
        <v/>
      </c>
      <c r="AI1302" s="3" t="str">
        <f>IF(AND(AG1302&lt;&gt;"",AH1302&lt;&gt;"", AG1302&lt;&gt;AH1302),C1302,"")</f>
        <v/>
      </c>
      <c r="AJ1302" s="3" t="str">
        <f t="shared" si="176"/>
        <v/>
      </c>
      <c r="AU1302" s="3" t="str">
        <f t="shared" si="178"/>
        <v/>
      </c>
      <c r="AV1302" s="3" t="str">
        <f t="shared" si="177"/>
        <v/>
      </c>
    </row>
    <row r="1303" spans="5:48" x14ac:dyDescent="0.3">
      <c r="E1303" s="3">
        <v>0</v>
      </c>
      <c r="P1303" s="3" t="str">
        <f t="shared" si="171"/>
        <v/>
      </c>
      <c r="Q1303" s="3" t="str">
        <f t="shared" si="172"/>
        <v/>
      </c>
      <c r="R1303" s="3" t="str">
        <f t="shared" si="173"/>
        <v/>
      </c>
      <c r="S1303" s="3" t="str">
        <f t="shared" si="174"/>
        <v/>
      </c>
      <c r="V1303" s="3" t="str">
        <f t="shared" si="175"/>
        <v/>
      </c>
      <c r="AG1303" s="3" t="str">
        <f>_xlfn.IFNA(IF(VLOOKUP(A1303,$J$2:$M$200,4,0) &lt;&gt; 0, VLOOKUP(A1303,$J$2:$M$200,4,0), ""),"")</f>
        <v/>
      </c>
      <c r="AH1303" s="3" t="str">
        <f>_xlfn.IFNA(IF(VLOOKUP(B1303,$J$2:$M$200,4,0) &lt;&gt; 0, VLOOKUP(B1303,$J$2:$M$200,4,0), ""),"")</f>
        <v/>
      </c>
      <c r="AI1303" s="3" t="str">
        <f>IF(AND(AG1303&lt;&gt;"",AH1303&lt;&gt;"", AG1303&lt;&gt;AH1303),C1303,"")</f>
        <v/>
      </c>
      <c r="AJ1303" s="3" t="str">
        <f t="shared" si="176"/>
        <v/>
      </c>
      <c r="AU1303" s="3" t="str">
        <f t="shared" si="178"/>
        <v/>
      </c>
      <c r="AV1303" s="3" t="str">
        <f t="shared" si="177"/>
        <v/>
      </c>
    </row>
    <row r="1304" spans="5:48" x14ac:dyDescent="0.3">
      <c r="E1304" s="3">
        <v>0</v>
      </c>
      <c r="P1304" s="3" t="str">
        <f t="shared" si="171"/>
        <v/>
      </c>
      <c r="Q1304" s="3" t="str">
        <f t="shared" si="172"/>
        <v/>
      </c>
      <c r="R1304" s="3" t="str">
        <f t="shared" si="173"/>
        <v/>
      </c>
      <c r="S1304" s="3" t="str">
        <f t="shared" si="174"/>
        <v/>
      </c>
      <c r="V1304" s="3" t="str">
        <f t="shared" si="175"/>
        <v/>
      </c>
      <c r="AG1304" s="3" t="str">
        <f>_xlfn.IFNA(IF(VLOOKUP(A1304,$J$2:$M$200,4,0) &lt;&gt; 0, VLOOKUP(A1304,$J$2:$M$200,4,0), ""),"")</f>
        <v/>
      </c>
      <c r="AH1304" s="3" t="str">
        <f>_xlfn.IFNA(IF(VLOOKUP(B1304,$J$2:$M$200,4,0) &lt;&gt; 0, VLOOKUP(B1304,$J$2:$M$200,4,0), ""),"")</f>
        <v/>
      </c>
      <c r="AI1304" s="3" t="str">
        <f>IF(AND(AG1304&lt;&gt;"",AH1304&lt;&gt;"", AG1304&lt;&gt;AH1304),C1304,"")</f>
        <v/>
      </c>
      <c r="AJ1304" s="3" t="str">
        <f t="shared" si="176"/>
        <v/>
      </c>
      <c r="AU1304" s="3" t="str">
        <f t="shared" si="178"/>
        <v/>
      </c>
      <c r="AV1304" s="3" t="str">
        <f t="shared" si="177"/>
        <v/>
      </c>
    </row>
    <row r="1305" spans="5:48" x14ac:dyDescent="0.3">
      <c r="E1305" s="3">
        <v>0</v>
      </c>
      <c r="P1305" s="3" t="str">
        <f t="shared" si="171"/>
        <v/>
      </c>
      <c r="Q1305" s="3" t="str">
        <f t="shared" si="172"/>
        <v/>
      </c>
      <c r="R1305" s="3" t="str">
        <f t="shared" si="173"/>
        <v/>
      </c>
      <c r="S1305" s="3" t="str">
        <f t="shared" si="174"/>
        <v/>
      </c>
      <c r="V1305" s="3" t="str">
        <f t="shared" si="175"/>
        <v/>
      </c>
      <c r="AG1305" s="3" t="str">
        <f>_xlfn.IFNA(IF(VLOOKUP(A1305,$J$2:$M$200,4,0) &lt;&gt; 0, VLOOKUP(A1305,$J$2:$M$200,4,0), ""),"")</f>
        <v/>
      </c>
      <c r="AH1305" s="3" t="str">
        <f>_xlfn.IFNA(IF(VLOOKUP(B1305,$J$2:$M$200,4,0) &lt;&gt; 0, VLOOKUP(B1305,$J$2:$M$200,4,0), ""),"")</f>
        <v/>
      </c>
      <c r="AI1305" s="3" t="str">
        <f>IF(AND(AG1305&lt;&gt;"",AH1305&lt;&gt;"", AG1305&lt;&gt;AH1305),C1305,"")</f>
        <v/>
      </c>
      <c r="AJ1305" s="3" t="str">
        <f t="shared" si="176"/>
        <v/>
      </c>
      <c r="AU1305" s="3" t="str">
        <f t="shared" si="178"/>
        <v/>
      </c>
      <c r="AV1305" s="3" t="str">
        <f t="shared" si="177"/>
        <v/>
      </c>
    </row>
    <row r="1306" spans="5:48" x14ac:dyDescent="0.3">
      <c r="E1306" s="3">
        <v>0</v>
      </c>
      <c r="P1306" s="3" t="str">
        <f t="shared" si="171"/>
        <v/>
      </c>
      <c r="Q1306" s="3" t="str">
        <f t="shared" si="172"/>
        <v/>
      </c>
      <c r="R1306" s="3" t="str">
        <f t="shared" si="173"/>
        <v/>
      </c>
      <c r="S1306" s="3" t="str">
        <f t="shared" si="174"/>
        <v/>
      </c>
      <c r="V1306" s="3" t="str">
        <f t="shared" si="175"/>
        <v/>
      </c>
      <c r="AG1306" s="3" t="str">
        <f>_xlfn.IFNA(IF(VLOOKUP(A1306,$J$2:$M$200,4,0) &lt;&gt; 0, VLOOKUP(A1306,$J$2:$M$200,4,0), ""),"")</f>
        <v/>
      </c>
      <c r="AH1306" s="3" t="str">
        <f>_xlfn.IFNA(IF(VLOOKUP(B1306,$J$2:$M$200,4,0) &lt;&gt; 0, VLOOKUP(B1306,$J$2:$M$200,4,0), ""),"")</f>
        <v/>
      </c>
      <c r="AI1306" s="3" t="str">
        <f>IF(AND(AG1306&lt;&gt;"",AH1306&lt;&gt;"", AG1306&lt;&gt;AH1306),C1306,"")</f>
        <v/>
      </c>
      <c r="AJ1306" s="3" t="str">
        <f t="shared" si="176"/>
        <v/>
      </c>
      <c r="AU1306" s="3" t="str">
        <f t="shared" si="178"/>
        <v/>
      </c>
      <c r="AV1306" s="3" t="str">
        <f t="shared" si="177"/>
        <v/>
      </c>
    </row>
    <row r="1307" spans="5:48" x14ac:dyDescent="0.3">
      <c r="E1307" s="3">
        <v>0</v>
      </c>
      <c r="P1307" s="3" t="str">
        <f t="shared" si="171"/>
        <v/>
      </c>
      <c r="Q1307" s="3" t="str">
        <f t="shared" si="172"/>
        <v/>
      </c>
      <c r="R1307" s="3" t="str">
        <f t="shared" si="173"/>
        <v/>
      </c>
      <c r="S1307" s="3" t="str">
        <f t="shared" si="174"/>
        <v/>
      </c>
      <c r="V1307" s="3" t="str">
        <f t="shared" si="175"/>
        <v/>
      </c>
      <c r="AG1307" s="3" t="str">
        <f>_xlfn.IFNA(IF(VLOOKUP(A1307,$J$2:$M$200,4,0) &lt;&gt; 0, VLOOKUP(A1307,$J$2:$M$200,4,0), ""),"")</f>
        <v/>
      </c>
      <c r="AH1307" s="3" t="str">
        <f>_xlfn.IFNA(IF(VLOOKUP(B1307,$J$2:$M$200,4,0) &lt;&gt; 0, VLOOKUP(B1307,$J$2:$M$200,4,0), ""),"")</f>
        <v/>
      </c>
      <c r="AI1307" s="3" t="str">
        <f>IF(AND(AG1307&lt;&gt;"",AH1307&lt;&gt;"", AG1307&lt;&gt;AH1307),C1307,"")</f>
        <v/>
      </c>
      <c r="AJ1307" s="3" t="str">
        <f t="shared" si="176"/>
        <v/>
      </c>
      <c r="AU1307" s="3" t="str">
        <f t="shared" si="178"/>
        <v/>
      </c>
      <c r="AV1307" s="3" t="str">
        <f t="shared" si="177"/>
        <v/>
      </c>
    </row>
    <row r="1308" spans="5:48" x14ac:dyDescent="0.3">
      <c r="E1308" s="3">
        <v>0</v>
      </c>
      <c r="P1308" s="3" t="str">
        <f t="shared" si="171"/>
        <v/>
      </c>
      <c r="Q1308" s="3" t="str">
        <f t="shared" si="172"/>
        <v/>
      </c>
      <c r="R1308" s="3" t="str">
        <f t="shared" si="173"/>
        <v/>
      </c>
      <c r="S1308" s="3" t="str">
        <f t="shared" si="174"/>
        <v/>
      </c>
      <c r="V1308" s="3" t="str">
        <f t="shared" si="175"/>
        <v/>
      </c>
      <c r="AG1308" s="3" t="str">
        <f>_xlfn.IFNA(IF(VLOOKUP(A1308,$J$2:$M$200,4,0) &lt;&gt; 0, VLOOKUP(A1308,$J$2:$M$200,4,0), ""),"")</f>
        <v/>
      </c>
      <c r="AH1308" s="3" t="str">
        <f>_xlfn.IFNA(IF(VLOOKUP(B1308,$J$2:$M$200,4,0) &lt;&gt; 0, VLOOKUP(B1308,$J$2:$M$200,4,0), ""),"")</f>
        <v/>
      </c>
      <c r="AI1308" s="3" t="str">
        <f>IF(AND(AG1308&lt;&gt;"",AH1308&lt;&gt;"", AG1308&lt;&gt;AH1308),C1308,"")</f>
        <v/>
      </c>
      <c r="AJ1308" s="3" t="str">
        <f t="shared" si="176"/>
        <v/>
      </c>
      <c r="AU1308" s="3" t="str">
        <f t="shared" si="178"/>
        <v/>
      </c>
      <c r="AV1308" s="3" t="str">
        <f t="shared" si="177"/>
        <v/>
      </c>
    </row>
    <row r="1309" spans="5:48" x14ac:dyDescent="0.3">
      <c r="E1309" s="3">
        <v>0</v>
      </c>
      <c r="P1309" s="3" t="str">
        <f t="shared" si="171"/>
        <v/>
      </c>
      <c r="Q1309" s="3" t="str">
        <f t="shared" si="172"/>
        <v/>
      </c>
      <c r="R1309" s="3" t="str">
        <f t="shared" si="173"/>
        <v/>
      </c>
      <c r="S1309" s="3" t="str">
        <f t="shared" si="174"/>
        <v/>
      </c>
      <c r="V1309" s="3" t="str">
        <f t="shared" si="175"/>
        <v/>
      </c>
      <c r="AG1309" s="3" t="str">
        <f>_xlfn.IFNA(IF(VLOOKUP(A1309,$J$2:$M$200,4,0) &lt;&gt; 0, VLOOKUP(A1309,$J$2:$M$200,4,0), ""),"")</f>
        <v/>
      </c>
      <c r="AH1309" s="3" t="str">
        <f>_xlfn.IFNA(IF(VLOOKUP(B1309,$J$2:$M$200,4,0) &lt;&gt; 0, VLOOKUP(B1309,$J$2:$M$200,4,0), ""),"")</f>
        <v/>
      </c>
      <c r="AI1309" s="3" t="str">
        <f>IF(AND(AG1309&lt;&gt;"",AH1309&lt;&gt;"", AG1309&lt;&gt;AH1309),C1309,"")</f>
        <v/>
      </c>
      <c r="AJ1309" s="3" t="str">
        <f t="shared" si="176"/>
        <v/>
      </c>
      <c r="AU1309" s="3" t="str">
        <f t="shared" si="178"/>
        <v/>
      </c>
      <c r="AV1309" s="3" t="str">
        <f t="shared" si="177"/>
        <v/>
      </c>
    </row>
    <row r="1310" spans="5:48" x14ac:dyDescent="0.3">
      <c r="E1310" s="3">
        <v>0</v>
      </c>
      <c r="P1310" s="3" t="str">
        <f t="shared" si="171"/>
        <v/>
      </c>
      <c r="Q1310" s="3" t="str">
        <f t="shared" si="172"/>
        <v/>
      </c>
      <c r="R1310" s="3" t="str">
        <f t="shared" si="173"/>
        <v/>
      </c>
      <c r="S1310" s="3" t="str">
        <f t="shared" si="174"/>
        <v/>
      </c>
      <c r="V1310" s="3" t="str">
        <f t="shared" si="175"/>
        <v/>
      </c>
      <c r="AG1310" s="3" t="str">
        <f>_xlfn.IFNA(IF(VLOOKUP(A1310,$J$2:$M$200,4,0) &lt;&gt; 0, VLOOKUP(A1310,$J$2:$M$200,4,0), ""),"")</f>
        <v/>
      </c>
      <c r="AH1310" s="3" t="str">
        <f>_xlfn.IFNA(IF(VLOOKUP(B1310,$J$2:$M$200,4,0) &lt;&gt; 0, VLOOKUP(B1310,$J$2:$M$200,4,0), ""),"")</f>
        <v/>
      </c>
      <c r="AI1310" s="3" t="str">
        <f>IF(AND(AG1310&lt;&gt;"",AH1310&lt;&gt;"", AG1310&lt;&gt;AH1310),C1310,"")</f>
        <v/>
      </c>
      <c r="AJ1310" s="3" t="str">
        <f t="shared" si="176"/>
        <v/>
      </c>
      <c r="AU1310" s="3" t="str">
        <f t="shared" si="178"/>
        <v/>
      </c>
      <c r="AV1310" s="3" t="str">
        <f t="shared" si="177"/>
        <v/>
      </c>
    </row>
    <row r="1311" spans="5:48" x14ac:dyDescent="0.3">
      <c r="E1311" s="3">
        <v>0</v>
      </c>
      <c r="P1311" s="3" t="str">
        <f t="shared" si="171"/>
        <v/>
      </c>
      <c r="Q1311" s="3" t="str">
        <f t="shared" si="172"/>
        <v/>
      </c>
      <c r="R1311" s="3" t="str">
        <f t="shared" si="173"/>
        <v/>
      </c>
      <c r="S1311" s="3" t="str">
        <f t="shared" si="174"/>
        <v/>
      </c>
      <c r="V1311" s="3" t="str">
        <f t="shared" si="175"/>
        <v/>
      </c>
      <c r="AG1311" s="3" t="str">
        <f>_xlfn.IFNA(IF(VLOOKUP(A1311,$J$2:$M$200,4,0) &lt;&gt; 0, VLOOKUP(A1311,$J$2:$M$200,4,0), ""),"")</f>
        <v/>
      </c>
      <c r="AH1311" s="3" t="str">
        <f>_xlfn.IFNA(IF(VLOOKUP(B1311,$J$2:$M$200,4,0) &lt;&gt; 0, VLOOKUP(B1311,$J$2:$M$200,4,0), ""),"")</f>
        <v/>
      </c>
      <c r="AI1311" s="3" t="str">
        <f>IF(AND(AG1311&lt;&gt;"",AH1311&lt;&gt;"", AG1311&lt;&gt;AH1311),C1311,"")</f>
        <v/>
      </c>
      <c r="AJ1311" s="3" t="str">
        <f t="shared" si="176"/>
        <v/>
      </c>
      <c r="AU1311" s="3" t="str">
        <f t="shared" si="178"/>
        <v/>
      </c>
      <c r="AV1311" s="3" t="str">
        <f t="shared" si="177"/>
        <v/>
      </c>
    </row>
    <row r="1312" spans="5:48" x14ac:dyDescent="0.3">
      <c r="E1312" s="3">
        <v>0</v>
      </c>
      <c r="P1312" s="3" t="str">
        <f t="shared" si="171"/>
        <v/>
      </c>
      <c r="Q1312" s="3" t="str">
        <f t="shared" si="172"/>
        <v/>
      </c>
      <c r="R1312" s="3" t="str">
        <f t="shared" si="173"/>
        <v/>
      </c>
      <c r="S1312" s="3" t="str">
        <f t="shared" si="174"/>
        <v/>
      </c>
      <c r="V1312" s="3" t="str">
        <f t="shared" si="175"/>
        <v/>
      </c>
      <c r="AG1312" s="3" t="str">
        <f>_xlfn.IFNA(IF(VLOOKUP(A1312,$J$2:$M$200,4,0) &lt;&gt; 0, VLOOKUP(A1312,$J$2:$M$200,4,0), ""),"")</f>
        <v/>
      </c>
      <c r="AH1312" s="3" t="str">
        <f>_xlfn.IFNA(IF(VLOOKUP(B1312,$J$2:$M$200,4,0) &lt;&gt; 0, VLOOKUP(B1312,$J$2:$M$200,4,0), ""),"")</f>
        <v/>
      </c>
      <c r="AI1312" s="3" t="str">
        <f>IF(AND(AG1312&lt;&gt;"",AH1312&lt;&gt;"", AG1312&lt;&gt;AH1312),C1312,"")</f>
        <v/>
      </c>
      <c r="AJ1312" s="3" t="str">
        <f t="shared" si="176"/>
        <v/>
      </c>
      <c r="AU1312" s="3" t="str">
        <f t="shared" si="178"/>
        <v/>
      </c>
      <c r="AV1312" s="3" t="str">
        <f t="shared" si="177"/>
        <v/>
      </c>
    </row>
    <row r="1313" spans="5:48" x14ac:dyDescent="0.3">
      <c r="E1313" s="3">
        <v>0</v>
      </c>
      <c r="P1313" s="3" t="str">
        <f t="shared" si="171"/>
        <v/>
      </c>
      <c r="Q1313" s="3" t="str">
        <f t="shared" si="172"/>
        <v/>
      </c>
      <c r="R1313" s="3" t="str">
        <f t="shared" si="173"/>
        <v/>
      </c>
      <c r="S1313" s="3" t="str">
        <f t="shared" si="174"/>
        <v/>
      </c>
      <c r="V1313" s="3" t="str">
        <f t="shared" si="175"/>
        <v/>
      </c>
      <c r="AG1313" s="3" t="str">
        <f>_xlfn.IFNA(IF(VLOOKUP(A1313,$J$2:$M$200,4,0) &lt;&gt; 0, VLOOKUP(A1313,$J$2:$M$200,4,0), ""),"")</f>
        <v/>
      </c>
      <c r="AH1313" s="3" t="str">
        <f>_xlfn.IFNA(IF(VLOOKUP(B1313,$J$2:$M$200,4,0) &lt;&gt; 0, VLOOKUP(B1313,$J$2:$M$200,4,0), ""),"")</f>
        <v/>
      </c>
      <c r="AI1313" s="3" t="str">
        <f>IF(AND(AG1313&lt;&gt;"",AH1313&lt;&gt;"", AG1313&lt;&gt;AH1313),C1313,"")</f>
        <v/>
      </c>
      <c r="AJ1313" s="3" t="str">
        <f t="shared" si="176"/>
        <v/>
      </c>
      <c r="AU1313" s="3" t="str">
        <f t="shared" si="178"/>
        <v/>
      </c>
      <c r="AV1313" s="3" t="str">
        <f t="shared" si="177"/>
        <v/>
      </c>
    </row>
    <row r="1314" spans="5:48" x14ac:dyDescent="0.3">
      <c r="E1314" s="3">
        <v>0</v>
      </c>
      <c r="P1314" s="3" t="str">
        <f t="shared" si="171"/>
        <v/>
      </c>
      <c r="Q1314" s="3" t="str">
        <f t="shared" si="172"/>
        <v/>
      </c>
      <c r="R1314" s="3" t="str">
        <f t="shared" si="173"/>
        <v/>
      </c>
      <c r="S1314" s="3" t="str">
        <f t="shared" si="174"/>
        <v/>
      </c>
      <c r="V1314" s="3" t="str">
        <f t="shared" si="175"/>
        <v/>
      </c>
      <c r="AG1314" s="3" t="str">
        <f>_xlfn.IFNA(IF(VLOOKUP(A1314,$J$2:$M$200,4,0) &lt;&gt; 0, VLOOKUP(A1314,$J$2:$M$200,4,0), ""),"")</f>
        <v/>
      </c>
      <c r="AH1314" s="3" t="str">
        <f>_xlfn.IFNA(IF(VLOOKUP(B1314,$J$2:$M$200,4,0) &lt;&gt; 0, VLOOKUP(B1314,$J$2:$M$200,4,0), ""),"")</f>
        <v/>
      </c>
      <c r="AI1314" s="3" t="str">
        <f>IF(AND(AG1314&lt;&gt;"",AH1314&lt;&gt;"", AG1314&lt;&gt;AH1314),C1314,"")</f>
        <v/>
      </c>
      <c r="AJ1314" s="3" t="str">
        <f t="shared" si="176"/>
        <v/>
      </c>
      <c r="AU1314" s="3" t="str">
        <f t="shared" si="178"/>
        <v/>
      </c>
      <c r="AV1314" s="3" t="str">
        <f t="shared" si="177"/>
        <v/>
      </c>
    </row>
    <row r="1315" spans="5:48" x14ac:dyDescent="0.3">
      <c r="E1315" s="3">
        <v>0</v>
      </c>
      <c r="P1315" s="3" t="str">
        <f t="shared" si="171"/>
        <v/>
      </c>
      <c r="Q1315" s="3" t="str">
        <f t="shared" si="172"/>
        <v/>
      </c>
      <c r="R1315" s="3" t="str">
        <f t="shared" si="173"/>
        <v/>
      </c>
      <c r="S1315" s="3" t="str">
        <f t="shared" si="174"/>
        <v/>
      </c>
      <c r="V1315" s="3" t="str">
        <f t="shared" si="175"/>
        <v/>
      </c>
      <c r="AG1315" s="3" t="str">
        <f>_xlfn.IFNA(IF(VLOOKUP(A1315,$J$2:$M$200,4,0) &lt;&gt; 0, VLOOKUP(A1315,$J$2:$M$200,4,0), ""),"")</f>
        <v/>
      </c>
      <c r="AH1315" s="3" t="str">
        <f>_xlfn.IFNA(IF(VLOOKUP(B1315,$J$2:$M$200,4,0) &lt;&gt; 0, VLOOKUP(B1315,$J$2:$M$200,4,0), ""),"")</f>
        <v/>
      </c>
      <c r="AI1315" s="3" t="str">
        <f>IF(AND(AG1315&lt;&gt;"",AH1315&lt;&gt;"", AG1315&lt;&gt;AH1315),C1315,"")</f>
        <v/>
      </c>
      <c r="AJ1315" s="3" t="str">
        <f t="shared" si="176"/>
        <v/>
      </c>
      <c r="AU1315" s="3" t="str">
        <f t="shared" si="178"/>
        <v/>
      </c>
      <c r="AV1315" s="3" t="str">
        <f t="shared" si="177"/>
        <v/>
      </c>
    </row>
    <row r="1316" spans="5:48" x14ac:dyDescent="0.3">
      <c r="E1316" s="3">
        <v>0</v>
      </c>
      <c r="P1316" s="3" t="str">
        <f t="shared" si="171"/>
        <v/>
      </c>
      <c r="Q1316" s="3" t="str">
        <f t="shared" si="172"/>
        <v/>
      </c>
      <c r="R1316" s="3" t="str">
        <f t="shared" si="173"/>
        <v/>
      </c>
      <c r="S1316" s="3" t="str">
        <f t="shared" si="174"/>
        <v/>
      </c>
      <c r="V1316" s="3" t="str">
        <f t="shared" si="175"/>
        <v/>
      </c>
      <c r="AG1316" s="3" t="str">
        <f>_xlfn.IFNA(IF(VLOOKUP(A1316,$J$2:$M$200,4,0) &lt;&gt; 0, VLOOKUP(A1316,$J$2:$M$200,4,0), ""),"")</f>
        <v/>
      </c>
      <c r="AH1316" s="3" t="str">
        <f>_xlfn.IFNA(IF(VLOOKUP(B1316,$J$2:$M$200,4,0) &lt;&gt; 0, VLOOKUP(B1316,$J$2:$M$200,4,0), ""),"")</f>
        <v/>
      </c>
      <c r="AI1316" s="3" t="str">
        <f>IF(AND(AG1316&lt;&gt;"",AH1316&lt;&gt;"", AG1316&lt;&gt;AH1316),C1316,"")</f>
        <v/>
      </c>
      <c r="AJ1316" s="3" t="str">
        <f t="shared" si="176"/>
        <v/>
      </c>
      <c r="AU1316" s="3" t="str">
        <f t="shared" si="178"/>
        <v/>
      </c>
      <c r="AV1316" s="3" t="str">
        <f t="shared" si="177"/>
        <v/>
      </c>
    </row>
    <row r="1317" spans="5:48" x14ac:dyDescent="0.3">
      <c r="E1317" s="3">
        <v>0</v>
      </c>
      <c r="P1317" s="3" t="str">
        <f t="shared" si="171"/>
        <v/>
      </c>
      <c r="Q1317" s="3" t="str">
        <f t="shared" si="172"/>
        <v/>
      </c>
      <c r="R1317" s="3" t="str">
        <f t="shared" si="173"/>
        <v/>
      </c>
      <c r="S1317" s="3" t="str">
        <f t="shared" si="174"/>
        <v/>
      </c>
      <c r="V1317" s="3" t="str">
        <f t="shared" si="175"/>
        <v/>
      </c>
      <c r="AG1317" s="3" t="str">
        <f>_xlfn.IFNA(IF(VLOOKUP(A1317,$J$2:$M$200,4,0) &lt;&gt; 0, VLOOKUP(A1317,$J$2:$M$200,4,0), ""),"")</f>
        <v/>
      </c>
      <c r="AH1317" s="3" t="str">
        <f>_xlfn.IFNA(IF(VLOOKUP(B1317,$J$2:$M$200,4,0) &lt;&gt; 0, VLOOKUP(B1317,$J$2:$M$200,4,0), ""),"")</f>
        <v/>
      </c>
      <c r="AI1317" s="3" t="str">
        <f>IF(AND(AG1317&lt;&gt;"",AH1317&lt;&gt;"", AG1317&lt;&gt;AH1317),C1317,"")</f>
        <v/>
      </c>
      <c r="AJ1317" s="3" t="str">
        <f t="shared" si="176"/>
        <v/>
      </c>
      <c r="AU1317" s="3" t="str">
        <f t="shared" si="178"/>
        <v/>
      </c>
      <c r="AV1317" s="3" t="str">
        <f t="shared" si="177"/>
        <v/>
      </c>
    </row>
    <row r="1318" spans="5:48" x14ac:dyDescent="0.3">
      <c r="E1318" s="3">
        <v>0</v>
      </c>
      <c r="P1318" s="3" t="str">
        <f t="shared" si="171"/>
        <v/>
      </c>
      <c r="Q1318" s="3" t="str">
        <f t="shared" si="172"/>
        <v/>
      </c>
      <c r="R1318" s="3" t="str">
        <f t="shared" si="173"/>
        <v/>
      </c>
      <c r="S1318" s="3" t="str">
        <f t="shared" si="174"/>
        <v/>
      </c>
      <c r="V1318" s="3" t="str">
        <f t="shared" si="175"/>
        <v/>
      </c>
      <c r="AG1318" s="3" t="str">
        <f>_xlfn.IFNA(IF(VLOOKUP(A1318,$J$2:$M$200,4,0) &lt;&gt; 0, VLOOKUP(A1318,$J$2:$M$200,4,0), ""),"")</f>
        <v/>
      </c>
      <c r="AH1318" s="3" t="str">
        <f>_xlfn.IFNA(IF(VLOOKUP(B1318,$J$2:$M$200,4,0) &lt;&gt; 0, VLOOKUP(B1318,$J$2:$M$200,4,0), ""),"")</f>
        <v/>
      </c>
      <c r="AI1318" s="3" t="str">
        <f>IF(AND(AG1318&lt;&gt;"",AH1318&lt;&gt;"", AG1318&lt;&gt;AH1318),C1318,"")</f>
        <v/>
      </c>
      <c r="AJ1318" s="3" t="str">
        <f t="shared" si="176"/>
        <v/>
      </c>
      <c r="AU1318" s="3" t="str">
        <f t="shared" si="178"/>
        <v/>
      </c>
      <c r="AV1318" s="3" t="str">
        <f t="shared" si="177"/>
        <v/>
      </c>
    </row>
    <row r="1319" spans="5:48" x14ac:dyDescent="0.3">
      <c r="E1319" s="3">
        <v>0</v>
      </c>
      <c r="P1319" s="3" t="str">
        <f t="shared" si="171"/>
        <v/>
      </c>
      <c r="Q1319" s="3" t="str">
        <f t="shared" si="172"/>
        <v/>
      </c>
      <c r="R1319" s="3" t="str">
        <f t="shared" si="173"/>
        <v/>
      </c>
      <c r="S1319" s="3" t="str">
        <f t="shared" si="174"/>
        <v/>
      </c>
      <c r="V1319" s="3" t="str">
        <f t="shared" si="175"/>
        <v/>
      </c>
      <c r="AG1319" s="3" t="str">
        <f>_xlfn.IFNA(IF(VLOOKUP(A1319,$J$2:$M$200,4,0) &lt;&gt; 0, VLOOKUP(A1319,$J$2:$M$200,4,0), ""),"")</f>
        <v/>
      </c>
      <c r="AH1319" s="3" t="str">
        <f>_xlfn.IFNA(IF(VLOOKUP(B1319,$J$2:$M$200,4,0) &lt;&gt; 0, VLOOKUP(B1319,$J$2:$M$200,4,0), ""),"")</f>
        <v/>
      </c>
      <c r="AI1319" s="3" t="str">
        <f>IF(AND(AG1319&lt;&gt;"",AH1319&lt;&gt;"", AG1319&lt;&gt;AH1319),C1319,"")</f>
        <v/>
      </c>
      <c r="AJ1319" s="3" t="str">
        <f t="shared" si="176"/>
        <v/>
      </c>
      <c r="AU1319" s="3" t="str">
        <f t="shared" si="178"/>
        <v/>
      </c>
      <c r="AV1319" s="3" t="str">
        <f t="shared" si="177"/>
        <v/>
      </c>
    </row>
    <row r="1320" spans="5:48" x14ac:dyDescent="0.3">
      <c r="E1320" s="3">
        <v>0</v>
      </c>
      <c r="P1320" s="3" t="str">
        <f t="shared" si="171"/>
        <v/>
      </c>
      <c r="Q1320" s="3" t="str">
        <f t="shared" si="172"/>
        <v/>
      </c>
      <c r="R1320" s="3" t="str">
        <f t="shared" si="173"/>
        <v/>
      </c>
      <c r="S1320" s="3" t="str">
        <f t="shared" si="174"/>
        <v/>
      </c>
      <c r="V1320" s="3" t="str">
        <f t="shared" si="175"/>
        <v/>
      </c>
      <c r="AG1320" s="3" t="str">
        <f>_xlfn.IFNA(IF(VLOOKUP(A1320,$J$2:$M$200,4,0) &lt;&gt; 0, VLOOKUP(A1320,$J$2:$M$200,4,0), ""),"")</f>
        <v/>
      </c>
      <c r="AH1320" s="3" t="str">
        <f>_xlfn.IFNA(IF(VLOOKUP(B1320,$J$2:$M$200,4,0) &lt;&gt; 0, VLOOKUP(B1320,$J$2:$M$200,4,0), ""),"")</f>
        <v/>
      </c>
      <c r="AI1320" s="3" t="str">
        <f>IF(AND(AG1320&lt;&gt;"",AH1320&lt;&gt;"", AG1320&lt;&gt;AH1320),C1320,"")</f>
        <v/>
      </c>
      <c r="AJ1320" s="3" t="str">
        <f t="shared" si="176"/>
        <v/>
      </c>
      <c r="AU1320" s="3" t="str">
        <f t="shared" si="178"/>
        <v/>
      </c>
      <c r="AV1320" s="3" t="str">
        <f t="shared" si="177"/>
        <v/>
      </c>
    </row>
    <row r="1321" spans="5:48" x14ac:dyDescent="0.3">
      <c r="E1321" s="3">
        <v>0</v>
      </c>
      <c r="P1321" s="3" t="str">
        <f t="shared" si="171"/>
        <v/>
      </c>
      <c r="Q1321" s="3" t="str">
        <f t="shared" si="172"/>
        <v/>
      </c>
      <c r="R1321" s="3" t="str">
        <f t="shared" si="173"/>
        <v/>
      </c>
      <c r="S1321" s="3" t="str">
        <f t="shared" si="174"/>
        <v/>
      </c>
      <c r="V1321" s="3" t="str">
        <f t="shared" si="175"/>
        <v/>
      </c>
      <c r="AG1321" s="3" t="str">
        <f>_xlfn.IFNA(IF(VLOOKUP(A1321,$J$2:$M$200,4,0) &lt;&gt; 0, VLOOKUP(A1321,$J$2:$M$200,4,0), ""),"")</f>
        <v/>
      </c>
      <c r="AH1321" s="3" t="str">
        <f>_xlfn.IFNA(IF(VLOOKUP(B1321,$J$2:$M$200,4,0) &lt;&gt; 0, VLOOKUP(B1321,$J$2:$M$200,4,0), ""),"")</f>
        <v/>
      </c>
      <c r="AI1321" s="3" t="str">
        <f>IF(AND(AG1321&lt;&gt;"",AH1321&lt;&gt;"", AG1321&lt;&gt;AH1321),C1321,"")</f>
        <v/>
      </c>
      <c r="AJ1321" s="3" t="str">
        <f t="shared" si="176"/>
        <v/>
      </c>
      <c r="AU1321" s="3" t="str">
        <f t="shared" si="178"/>
        <v/>
      </c>
      <c r="AV1321" s="3" t="str">
        <f t="shared" si="177"/>
        <v/>
      </c>
    </row>
    <row r="1322" spans="5:48" x14ac:dyDescent="0.3">
      <c r="E1322" s="3">
        <v>0</v>
      </c>
      <c r="P1322" s="3" t="str">
        <f t="shared" si="171"/>
        <v/>
      </c>
      <c r="Q1322" s="3" t="str">
        <f t="shared" si="172"/>
        <v/>
      </c>
      <c r="R1322" s="3" t="str">
        <f t="shared" si="173"/>
        <v/>
      </c>
      <c r="S1322" s="3" t="str">
        <f t="shared" si="174"/>
        <v/>
      </c>
      <c r="V1322" s="3" t="str">
        <f t="shared" si="175"/>
        <v/>
      </c>
      <c r="AG1322" s="3" t="str">
        <f>_xlfn.IFNA(IF(VLOOKUP(A1322,$J$2:$M$200,4,0) &lt;&gt; 0, VLOOKUP(A1322,$J$2:$M$200,4,0), ""),"")</f>
        <v/>
      </c>
      <c r="AH1322" s="3" t="str">
        <f>_xlfn.IFNA(IF(VLOOKUP(B1322,$J$2:$M$200,4,0) &lt;&gt; 0, VLOOKUP(B1322,$J$2:$M$200,4,0), ""),"")</f>
        <v/>
      </c>
      <c r="AI1322" s="3" t="str">
        <f>IF(AND(AG1322&lt;&gt;"",AH1322&lt;&gt;"", AG1322&lt;&gt;AH1322),C1322,"")</f>
        <v/>
      </c>
      <c r="AJ1322" s="3" t="str">
        <f t="shared" si="176"/>
        <v/>
      </c>
      <c r="AU1322" s="3" t="str">
        <f t="shared" si="178"/>
        <v/>
      </c>
      <c r="AV1322" s="3" t="str">
        <f t="shared" si="177"/>
        <v/>
      </c>
    </row>
    <row r="1323" spans="5:48" x14ac:dyDescent="0.3">
      <c r="E1323" s="3">
        <v>0</v>
      </c>
      <c r="P1323" s="3" t="str">
        <f t="shared" si="171"/>
        <v/>
      </c>
      <c r="Q1323" s="3" t="str">
        <f t="shared" si="172"/>
        <v/>
      </c>
      <c r="R1323" s="3" t="str">
        <f t="shared" si="173"/>
        <v/>
      </c>
      <c r="S1323" s="3" t="str">
        <f t="shared" si="174"/>
        <v/>
      </c>
      <c r="V1323" s="3" t="str">
        <f t="shared" si="175"/>
        <v/>
      </c>
      <c r="AG1323" s="3" t="str">
        <f>_xlfn.IFNA(IF(VLOOKUP(A1323,$J$2:$M$200,4,0) &lt;&gt; 0, VLOOKUP(A1323,$J$2:$M$200,4,0), ""),"")</f>
        <v/>
      </c>
      <c r="AH1323" s="3" t="str">
        <f>_xlfn.IFNA(IF(VLOOKUP(B1323,$J$2:$M$200,4,0) &lt;&gt; 0, VLOOKUP(B1323,$J$2:$M$200,4,0), ""),"")</f>
        <v/>
      </c>
      <c r="AI1323" s="3" t="str">
        <f>IF(AND(AG1323&lt;&gt;"",AH1323&lt;&gt;"", AG1323&lt;&gt;AH1323),C1323,"")</f>
        <v/>
      </c>
      <c r="AJ1323" s="3" t="str">
        <f t="shared" si="176"/>
        <v/>
      </c>
      <c r="AU1323" s="3" t="str">
        <f t="shared" si="178"/>
        <v/>
      </c>
      <c r="AV1323" s="3" t="str">
        <f t="shared" si="177"/>
        <v/>
      </c>
    </row>
    <row r="1324" spans="5:48" x14ac:dyDescent="0.3">
      <c r="E1324" s="3">
        <v>0</v>
      </c>
      <c r="P1324" s="3" t="str">
        <f t="shared" si="171"/>
        <v/>
      </c>
      <c r="Q1324" s="3" t="str">
        <f t="shared" si="172"/>
        <v/>
      </c>
      <c r="R1324" s="3" t="str">
        <f t="shared" si="173"/>
        <v/>
      </c>
      <c r="S1324" s="3" t="str">
        <f t="shared" si="174"/>
        <v/>
      </c>
      <c r="V1324" s="3" t="str">
        <f t="shared" si="175"/>
        <v/>
      </c>
      <c r="AG1324" s="3" t="str">
        <f>_xlfn.IFNA(IF(VLOOKUP(A1324,$J$2:$M$200,4,0) &lt;&gt; 0, VLOOKUP(A1324,$J$2:$M$200,4,0), ""),"")</f>
        <v/>
      </c>
      <c r="AH1324" s="3" t="str">
        <f>_xlfn.IFNA(IF(VLOOKUP(B1324,$J$2:$M$200,4,0) &lt;&gt; 0, VLOOKUP(B1324,$J$2:$M$200,4,0), ""),"")</f>
        <v/>
      </c>
      <c r="AI1324" s="3" t="str">
        <f>IF(AND(AG1324&lt;&gt;"",AH1324&lt;&gt;"", AG1324&lt;&gt;AH1324),C1324,"")</f>
        <v/>
      </c>
      <c r="AJ1324" s="3" t="str">
        <f t="shared" si="176"/>
        <v/>
      </c>
      <c r="AU1324" s="3" t="str">
        <f t="shared" si="178"/>
        <v/>
      </c>
      <c r="AV1324" s="3" t="str">
        <f t="shared" si="177"/>
        <v/>
      </c>
    </row>
    <row r="1325" spans="5:48" x14ac:dyDescent="0.3">
      <c r="E1325" s="3">
        <v>0</v>
      </c>
      <c r="P1325" s="3" t="str">
        <f t="shared" si="171"/>
        <v/>
      </c>
      <c r="Q1325" s="3" t="str">
        <f t="shared" si="172"/>
        <v/>
      </c>
      <c r="R1325" s="3" t="str">
        <f t="shared" si="173"/>
        <v/>
      </c>
      <c r="S1325" s="3" t="str">
        <f t="shared" si="174"/>
        <v/>
      </c>
      <c r="V1325" s="3" t="str">
        <f t="shared" si="175"/>
        <v/>
      </c>
      <c r="AG1325" s="3" t="str">
        <f>_xlfn.IFNA(IF(VLOOKUP(A1325,$J$2:$M$200,4,0) &lt;&gt; 0, VLOOKUP(A1325,$J$2:$M$200,4,0), ""),"")</f>
        <v/>
      </c>
      <c r="AH1325" s="3" t="str">
        <f>_xlfn.IFNA(IF(VLOOKUP(B1325,$J$2:$M$200,4,0) &lt;&gt; 0, VLOOKUP(B1325,$J$2:$M$200,4,0), ""),"")</f>
        <v/>
      </c>
      <c r="AI1325" s="3" t="str">
        <f>IF(AND(AG1325&lt;&gt;"",AH1325&lt;&gt;"", AG1325&lt;&gt;AH1325),C1325,"")</f>
        <v/>
      </c>
      <c r="AJ1325" s="3" t="str">
        <f t="shared" si="176"/>
        <v/>
      </c>
      <c r="AU1325" s="3" t="str">
        <f t="shared" si="178"/>
        <v/>
      </c>
      <c r="AV1325" s="3" t="str">
        <f t="shared" si="177"/>
        <v/>
      </c>
    </row>
    <row r="1326" spans="5:48" x14ac:dyDescent="0.3">
      <c r="E1326" s="3">
        <v>0</v>
      </c>
      <c r="P1326" s="3" t="str">
        <f t="shared" si="171"/>
        <v/>
      </c>
      <c r="Q1326" s="3" t="str">
        <f t="shared" si="172"/>
        <v/>
      </c>
      <c r="R1326" s="3" t="str">
        <f t="shared" si="173"/>
        <v/>
      </c>
      <c r="S1326" s="3" t="str">
        <f t="shared" si="174"/>
        <v/>
      </c>
      <c r="V1326" s="3" t="str">
        <f t="shared" si="175"/>
        <v/>
      </c>
      <c r="AG1326" s="3" t="str">
        <f>_xlfn.IFNA(IF(VLOOKUP(A1326,$J$2:$M$200,4,0) &lt;&gt; 0, VLOOKUP(A1326,$J$2:$M$200,4,0), ""),"")</f>
        <v/>
      </c>
      <c r="AH1326" s="3" t="str">
        <f>_xlfn.IFNA(IF(VLOOKUP(B1326,$J$2:$M$200,4,0) &lt;&gt; 0, VLOOKUP(B1326,$J$2:$M$200,4,0), ""),"")</f>
        <v/>
      </c>
      <c r="AI1326" s="3" t="str">
        <f>IF(AND(AG1326&lt;&gt;"",AH1326&lt;&gt;"", AG1326&lt;&gt;AH1326),C1326,"")</f>
        <v/>
      </c>
      <c r="AJ1326" s="3" t="str">
        <f t="shared" si="176"/>
        <v/>
      </c>
      <c r="AU1326" s="3" t="str">
        <f t="shared" si="178"/>
        <v/>
      </c>
      <c r="AV1326" s="3" t="str">
        <f t="shared" si="177"/>
        <v/>
      </c>
    </row>
    <row r="1327" spans="5:48" x14ac:dyDescent="0.3">
      <c r="E1327" s="3">
        <v>0</v>
      </c>
      <c r="P1327" s="3" t="str">
        <f t="shared" si="171"/>
        <v/>
      </c>
      <c r="Q1327" s="3" t="str">
        <f t="shared" si="172"/>
        <v/>
      </c>
      <c r="R1327" s="3" t="str">
        <f t="shared" si="173"/>
        <v/>
      </c>
      <c r="S1327" s="3" t="str">
        <f t="shared" si="174"/>
        <v/>
      </c>
      <c r="V1327" s="3" t="str">
        <f t="shared" si="175"/>
        <v/>
      </c>
      <c r="AG1327" s="3" t="str">
        <f>_xlfn.IFNA(IF(VLOOKUP(A1327,$J$2:$M$200,4,0) &lt;&gt; 0, VLOOKUP(A1327,$J$2:$M$200,4,0), ""),"")</f>
        <v/>
      </c>
      <c r="AH1327" s="3" t="str">
        <f>_xlfn.IFNA(IF(VLOOKUP(B1327,$J$2:$M$200,4,0) &lt;&gt; 0, VLOOKUP(B1327,$J$2:$M$200,4,0), ""),"")</f>
        <v/>
      </c>
      <c r="AI1327" s="3" t="str">
        <f>IF(AND(AG1327&lt;&gt;"",AH1327&lt;&gt;"", AG1327&lt;&gt;AH1327),C1327,"")</f>
        <v/>
      </c>
      <c r="AJ1327" s="3" t="str">
        <f t="shared" si="176"/>
        <v/>
      </c>
      <c r="AU1327" s="3" t="str">
        <f t="shared" si="178"/>
        <v/>
      </c>
      <c r="AV1327" s="3" t="str">
        <f t="shared" si="177"/>
        <v/>
      </c>
    </row>
    <row r="1328" spans="5:48" x14ac:dyDescent="0.3">
      <c r="E1328" s="3">
        <v>0</v>
      </c>
      <c r="P1328" s="3" t="str">
        <f t="shared" si="171"/>
        <v/>
      </c>
      <c r="Q1328" s="3" t="str">
        <f t="shared" si="172"/>
        <v/>
      </c>
      <c r="R1328" s="3" t="str">
        <f t="shared" si="173"/>
        <v/>
      </c>
      <c r="S1328" s="3" t="str">
        <f t="shared" si="174"/>
        <v/>
      </c>
      <c r="V1328" s="3" t="str">
        <f t="shared" si="175"/>
        <v/>
      </c>
      <c r="AG1328" s="3" t="str">
        <f>_xlfn.IFNA(IF(VLOOKUP(A1328,$J$2:$M$200,4,0) &lt;&gt; 0, VLOOKUP(A1328,$J$2:$M$200,4,0), ""),"")</f>
        <v/>
      </c>
      <c r="AH1328" s="3" t="str">
        <f>_xlfn.IFNA(IF(VLOOKUP(B1328,$J$2:$M$200,4,0) &lt;&gt; 0, VLOOKUP(B1328,$J$2:$M$200,4,0), ""),"")</f>
        <v/>
      </c>
      <c r="AI1328" s="3" t="str">
        <f>IF(AND(AG1328&lt;&gt;"",AH1328&lt;&gt;"", AG1328&lt;&gt;AH1328),C1328,"")</f>
        <v/>
      </c>
      <c r="AJ1328" s="3" t="str">
        <f t="shared" si="176"/>
        <v/>
      </c>
      <c r="AU1328" s="3" t="str">
        <f t="shared" si="178"/>
        <v/>
      </c>
      <c r="AV1328" s="3" t="str">
        <f t="shared" si="177"/>
        <v/>
      </c>
    </row>
    <row r="1329" spans="5:48" x14ac:dyDescent="0.3">
      <c r="E1329" s="3">
        <v>0</v>
      </c>
      <c r="P1329" s="3" t="str">
        <f t="shared" si="171"/>
        <v/>
      </c>
      <c r="Q1329" s="3" t="str">
        <f t="shared" si="172"/>
        <v/>
      </c>
      <c r="R1329" s="3" t="str">
        <f t="shared" si="173"/>
        <v/>
      </c>
      <c r="S1329" s="3" t="str">
        <f t="shared" si="174"/>
        <v/>
      </c>
      <c r="V1329" s="3" t="str">
        <f t="shared" si="175"/>
        <v/>
      </c>
      <c r="AG1329" s="3" t="str">
        <f>_xlfn.IFNA(IF(VLOOKUP(A1329,$J$2:$M$200,4,0) &lt;&gt; 0, VLOOKUP(A1329,$J$2:$M$200,4,0), ""),"")</f>
        <v/>
      </c>
      <c r="AH1329" s="3" t="str">
        <f>_xlfn.IFNA(IF(VLOOKUP(B1329,$J$2:$M$200,4,0) &lt;&gt; 0, VLOOKUP(B1329,$J$2:$M$200,4,0), ""),"")</f>
        <v/>
      </c>
      <c r="AI1329" s="3" t="str">
        <f>IF(AND(AG1329&lt;&gt;"",AH1329&lt;&gt;"", AG1329&lt;&gt;AH1329),C1329,"")</f>
        <v/>
      </c>
      <c r="AJ1329" s="3" t="str">
        <f t="shared" si="176"/>
        <v/>
      </c>
      <c r="AU1329" s="3" t="str">
        <f t="shared" si="178"/>
        <v/>
      </c>
      <c r="AV1329" s="3" t="str">
        <f t="shared" si="177"/>
        <v/>
      </c>
    </row>
    <row r="1330" spans="5:48" x14ac:dyDescent="0.3">
      <c r="E1330" s="3">
        <v>0</v>
      </c>
      <c r="P1330" s="3" t="str">
        <f t="shared" si="171"/>
        <v/>
      </c>
      <c r="Q1330" s="3" t="str">
        <f t="shared" si="172"/>
        <v/>
      </c>
      <c r="R1330" s="3" t="str">
        <f t="shared" si="173"/>
        <v/>
      </c>
      <c r="S1330" s="3" t="str">
        <f t="shared" si="174"/>
        <v/>
      </c>
      <c r="V1330" s="3" t="str">
        <f t="shared" si="175"/>
        <v/>
      </c>
      <c r="AG1330" s="3" t="str">
        <f>_xlfn.IFNA(IF(VLOOKUP(A1330,$J$2:$M$200,4,0) &lt;&gt; 0, VLOOKUP(A1330,$J$2:$M$200,4,0), ""),"")</f>
        <v/>
      </c>
      <c r="AH1330" s="3" t="str">
        <f>_xlfn.IFNA(IF(VLOOKUP(B1330,$J$2:$M$200,4,0) &lt;&gt; 0, VLOOKUP(B1330,$J$2:$M$200,4,0), ""),"")</f>
        <v/>
      </c>
      <c r="AI1330" s="3" t="str">
        <f>IF(AND(AG1330&lt;&gt;"",AH1330&lt;&gt;"", AG1330&lt;&gt;AH1330),C1330,"")</f>
        <v/>
      </c>
      <c r="AJ1330" s="3" t="str">
        <f t="shared" si="176"/>
        <v/>
      </c>
      <c r="AU1330" s="3" t="str">
        <f t="shared" si="178"/>
        <v/>
      </c>
      <c r="AV1330" s="3" t="str">
        <f t="shared" si="177"/>
        <v/>
      </c>
    </row>
    <row r="1331" spans="5:48" x14ac:dyDescent="0.3">
      <c r="E1331" s="3">
        <v>0</v>
      </c>
      <c r="P1331" s="3" t="str">
        <f t="shared" si="171"/>
        <v/>
      </c>
      <c r="Q1331" s="3" t="str">
        <f t="shared" si="172"/>
        <v/>
      </c>
      <c r="R1331" s="3" t="str">
        <f t="shared" si="173"/>
        <v/>
      </c>
      <c r="S1331" s="3" t="str">
        <f t="shared" si="174"/>
        <v/>
      </c>
      <c r="V1331" s="3" t="str">
        <f t="shared" si="175"/>
        <v/>
      </c>
      <c r="AG1331" s="3" t="str">
        <f>_xlfn.IFNA(IF(VLOOKUP(A1331,$J$2:$M$200,4,0) &lt;&gt; 0, VLOOKUP(A1331,$J$2:$M$200,4,0), ""),"")</f>
        <v/>
      </c>
      <c r="AH1331" s="3" t="str">
        <f>_xlfn.IFNA(IF(VLOOKUP(B1331,$J$2:$M$200,4,0) &lt;&gt; 0, VLOOKUP(B1331,$J$2:$M$200,4,0), ""),"")</f>
        <v/>
      </c>
      <c r="AI1331" s="3" t="str">
        <f>IF(AND(AG1331&lt;&gt;"",AH1331&lt;&gt;"", AG1331&lt;&gt;AH1331),C1331,"")</f>
        <v/>
      </c>
      <c r="AJ1331" s="3" t="str">
        <f t="shared" si="176"/>
        <v/>
      </c>
      <c r="AU1331" s="3" t="str">
        <f t="shared" si="178"/>
        <v/>
      </c>
      <c r="AV1331" s="3" t="str">
        <f t="shared" si="177"/>
        <v/>
      </c>
    </row>
    <row r="1332" spans="5:48" x14ac:dyDescent="0.3">
      <c r="E1332" s="3">
        <v>0</v>
      </c>
      <c r="P1332" s="3" t="str">
        <f t="shared" si="171"/>
        <v/>
      </c>
      <c r="Q1332" s="3" t="str">
        <f t="shared" si="172"/>
        <v/>
      </c>
      <c r="R1332" s="3" t="str">
        <f t="shared" si="173"/>
        <v/>
      </c>
      <c r="S1332" s="3" t="str">
        <f t="shared" si="174"/>
        <v/>
      </c>
      <c r="V1332" s="3" t="str">
        <f t="shared" si="175"/>
        <v/>
      </c>
      <c r="AG1332" s="3" t="str">
        <f>_xlfn.IFNA(IF(VLOOKUP(A1332,$J$2:$M$200,4,0) &lt;&gt; 0, VLOOKUP(A1332,$J$2:$M$200,4,0), ""),"")</f>
        <v/>
      </c>
      <c r="AH1332" s="3" t="str">
        <f>_xlfn.IFNA(IF(VLOOKUP(B1332,$J$2:$M$200,4,0) &lt;&gt; 0, VLOOKUP(B1332,$J$2:$M$200,4,0), ""),"")</f>
        <v/>
      </c>
      <c r="AI1332" s="3" t="str">
        <f>IF(AND(AG1332&lt;&gt;"",AH1332&lt;&gt;"", AG1332&lt;&gt;AH1332),C1332,"")</f>
        <v/>
      </c>
      <c r="AJ1332" s="3" t="str">
        <f t="shared" si="176"/>
        <v/>
      </c>
      <c r="AU1332" s="3" t="str">
        <f t="shared" si="178"/>
        <v/>
      </c>
      <c r="AV1332" s="3" t="str">
        <f t="shared" si="177"/>
        <v/>
      </c>
    </row>
    <row r="1333" spans="5:48" x14ac:dyDescent="0.3">
      <c r="E1333" s="3">
        <v>0</v>
      </c>
      <c r="P1333" s="3" t="str">
        <f t="shared" si="171"/>
        <v/>
      </c>
      <c r="Q1333" s="3" t="str">
        <f t="shared" si="172"/>
        <v/>
      </c>
      <c r="R1333" s="3" t="str">
        <f t="shared" si="173"/>
        <v/>
      </c>
      <c r="S1333" s="3" t="str">
        <f t="shared" si="174"/>
        <v/>
      </c>
      <c r="V1333" s="3" t="str">
        <f t="shared" si="175"/>
        <v/>
      </c>
      <c r="AG1333" s="3" t="str">
        <f>_xlfn.IFNA(IF(VLOOKUP(A1333,$J$2:$M$200,4,0) &lt;&gt; 0, VLOOKUP(A1333,$J$2:$M$200,4,0), ""),"")</f>
        <v/>
      </c>
      <c r="AH1333" s="3" t="str">
        <f>_xlfn.IFNA(IF(VLOOKUP(B1333,$J$2:$M$200,4,0) &lt;&gt; 0, VLOOKUP(B1333,$J$2:$M$200,4,0), ""),"")</f>
        <v/>
      </c>
      <c r="AI1333" s="3" t="str">
        <f>IF(AND(AG1333&lt;&gt;"",AH1333&lt;&gt;"", AG1333&lt;&gt;AH1333),C1333,"")</f>
        <v/>
      </c>
      <c r="AJ1333" s="3" t="str">
        <f t="shared" si="176"/>
        <v/>
      </c>
      <c r="AU1333" s="3" t="str">
        <f t="shared" si="178"/>
        <v/>
      </c>
      <c r="AV1333" s="3" t="str">
        <f t="shared" si="177"/>
        <v/>
      </c>
    </row>
    <row r="1334" spans="5:48" x14ac:dyDescent="0.3">
      <c r="E1334" s="3">
        <v>0</v>
      </c>
      <c r="P1334" s="3" t="str">
        <f t="shared" si="171"/>
        <v/>
      </c>
      <c r="Q1334" s="3" t="str">
        <f t="shared" si="172"/>
        <v/>
      </c>
      <c r="R1334" s="3" t="str">
        <f t="shared" si="173"/>
        <v/>
      </c>
      <c r="S1334" s="3" t="str">
        <f t="shared" si="174"/>
        <v/>
      </c>
      <c r="V1334" s="3" t="str">
        <f t="shared" si="175"/>
        <v/>
      </c>
      <c r="AG1334" s="3" t="str">
        <f>_xlfn.IFNA(IF(VLOOKUP(A1334,$J$2:$M$200,4,0) &lt;&gt; 0, VLOOKUP(A1334,$J$2:$M$200,4,0), ""),"")</f>
        <v/>
      </c>
      <c r="AH1334" s="3" t="str">
        <f>_xlfn.IFNA(IF(VLOOKUP(B1334,$J$2:$M$200,4,0) &lt;&gt; 0, VLOOKUP(B1334,$J$2:$M$200,4,0), ""),"")</f>
        <v/>
      </c>
      <c r="AI1334" s="3" t="str">
        <f>IF(AND(AG1334&lt;&gt;"",AH1334&lt;&gt;"", AG1334&lt;&gt;AH1334),C1334,"")</f>
        <v/>
      </c>
      <c r="AJ1334" s="3" t="str">
        <f t="shared" si="176"/>
        <v/>
      </c>
      <c r="AU1334" s="3" t="str">
        <f t="shared" si="178"/>
        <v/>
      </c>
      <c r="AV1334" s="3" t="str">
        <f t="shared" si="177"/>
        <v/>
      </c>
    </row>
    <row r="1335" spans="5:48" x14ac:dyDescent="0.3">
      <c r="E1335" s="3">
        <v>0</v>
      </c>
      <c r="P1335" s="3" t="str">
        <f t="shared" si="171"/>
        <v/>
      </c>
      <c r="Q1335" s="3" t="str">
        <f t="shared" si="172"/>
        <v/>
      </c>
      <c r="R1335" s="3" t="str">
        <f t="shared" si="173"/>
        <v/>
      </c>
      <c r="S1335" s="3" t="str">
        <f t="shared" si="174"/>
        <v/>
      </c>
      <c r="V1335" s="3" t="str">
        <f t="shared" si="175"/>
        <v/>
      </c>
      <c r="AG1335" s="3" t="str">
        <f>_xlfn.IFNA(IF(VLOOKUP(A1335,$J$2:$M$200,4,0) &lt;&gt; 0, VLOOKUP(A1335,$J$2:$M$200,4,0), ""),"")</f>
        <v/>
      </c>
      <c r="AH1335" s="3" t="str">
        <f>_xlfn.IFNA(IF(VLOOKUP(B1335,$J$2:$M$200,4,0) &lt;&gt; 0, VLOOKUP(B1335,$J$2:$M$200,4,0), ""),"")</f>
        <v/>
      </c>
      <c r="AI1335" s="3" t="str">
        <f>IF(AND(AG1335&lt;&gt;"",AH1335&lt;&gt;"", AG1335&lt;&gt;AH1335),C1335,"")</f>
        <v/>
      </c>
      <c r="AJ1335" s="3" t="str">
        <f t="shared" si="176"/>
        <v/>
      </c>
      <c r="AU1335" s="3" t="str">
        <f t="shared" si="178"/>
        <v/>
      </c>
      <c r="AV1335" s="3" t="str">
        <f t="shared" si="177"/>
        <v/>
      </c>
    </row>
    <row r="1336" spans="5:48" x14ac:dyDescent="0.3">
      <c r="E1336" s="3">
        <v>0</v>
      </c>
      <c r="P1336" s="3" t="str">
        <f t="shared" si="171"/>
        <v/>
      </c>
      <c r="Q1336" s="3" t="str">
        <f t="shared" si="172"/>
        <v/>
      </c>
      <c r="R1336" s="3" t="str">
        <f t="shared" si="173"/>
        <v/>
      </c>
      <c r="S1336" s="3" t="str">
        <f t="shared" si="174"/>
        <v/>
      </c>
      <c r="V1336" s="3" t="str">
        <f t="shared" si="175"/>
        <v/>
      </c>
      <c r="AG1336" s="3" t="str">
        <f>_xlfn.IFNA(IF(VLOOKUP(A1336,$J$2:$M$200,4,0) &lt;&gt; 0, VLOOKUP(A1336,$J$2:$M$200,4,0), ""),"")</f>
        <v/>
      </c>
      <c r="AH1336" s="3" t="str">
        <f>_xlfn.IFNA(IF(VLOOKUP(B1336,$J$2:$M$200,4,0) &lt;&gt; 0, VLOOKUP(B1336,$J$2:$M$200,4,0), ""),"")</f>
        <v/>
      </c>
      <c r="AI1336" s="3" t="str">
        <f>IF(AND(AG1336&lt;&gt;"",AH1336&lt;&gt;"", AG1336&lt;&gt;AH1336),C1336,"")</f>
        <v/>
      </c>
      <c r="AJ1336" s="3" t="str">
        <f t="shared" si="176"/>
        <v/>
      </c>
      <c r="AU1336" s="3" t="str">
        <f t="shared" si="178"/>
        <v/>
      </c>
      <c r="AV1336" s="3" t="str">
        <f t="shared" si="177"/>
        <v/>
      </c>
    </row>
    <row r="1337" spans="5:48" x14ac:dyDescent="0.3">
      <c r="E1337" s="3">
        <v>0</v>
      </c>
      <c r="P1337" s="3" t="str">
        <f t="shared" si="171"/>
        <v/>
      </c>
      <c r="Q1337" s="3" t="str">
        <f t="shared" si="172"/>
        <v/>
      </c>
      <c r="R1337" s="3" t="str">
        <f t="shared" si="173"/>
        <v/>
      </c>
      <c r="S1337" s="3" t="str">
        <f t="shared" si="174"/>
        <v/>
      </c>
      <c r="V1337" s="3" t="str">
        <f t="shared" si="175"/>
        <v/>
      </c>
      <c r="AG1337" s="3" t="str">
        <f>_xlfn.IFNA(IF(VLOOKUP(A1337,$J$2:$M$200,4,0) &lt;&gt; 0, VLOOKUP(A1337,$J$2:$M$200,4,0), ""),"")</f>
        <v/>
      </c>
      <c r="AH1337" s="3" t="str">
        <f>_xlfn.IFNA(IF(VLOOKUP(B1337,$J$2:$M$200,4,0) &lt;&gt; 0, VLOOKUP(B1337,$J$2:$M$200,4,0), ""),"")</f>
        <v/>
      </c>
      <c r="AI1337" s="3" t="str">
        <f>IF(AND(AG1337&lt;&gt;"",AH1337&lt;&gt;"", AG1337&lt;&gt;AH1337),C1337,"")</f>
        <v/>
      </c>
      <c r="AJ1337" s="3" t="str">
        <f t="shared" si="176"/>
        <v/>
      </c>
      <c r="AU1337" s="3" t="str">
        <f t="shared" si="178"/>
        <v/>
      </c>
      <c r="AV1337" s="3" t="str">
        <f t="shared" si="177"/>
        <v/>
      </c>
    </row>
    <row r="1338" spans="5:48" x14ac:dyDescent="0.3">
      <c r="E1338" s="3">
        <v>0</v>
      </c>
      <c r="P1338" s="3" t="str">
        <f t="shared" si="171"/>
        <v/>
      </c>
      <c r="Q1338" s="3" t="str">
        <f t="shared" si="172"/>
        <v/>
      </c>
      <c r="R1338" s="3" t="str">
        <f t="shared" si="173"/>
        <v/>
      </c>
      <c r="S1338" s="3" t="str">
        <f t="shared" si="174"/>
        <v/>
      </c>
      <c r="V1338" s="3" t="str">
        <f t="shared" si="175"/>
        <v/>
      </c>
      <c r="AG1338" s="3" t="str">
        <f>_xlfn.IFNA(IF(VLOOKUP(A1338,$J$2:$M$200,4,0) &lt;&gt; 0, VLOOKUP(A1338,$J$2:$M$200,4,0), ""),"")</f>
        <v/>
      </c>
      <c r="AH1338" s="3" t="str">
        <f>_xlfn.IFNA(IF(VLOOKUP(B1338,$J$2:$M$200,4,0) &lt;&gt; 0, VLOOKUP(B1338,$J$2:$M$200,4,0), ""),"")</f>
        <v/>
      </c>
      <c r="AI1338" s="3" t="str">
        <f>IF(AND(AG1338&lt;&gt;"",AH1338&lt;&gt;"", AG1338&lt;&gt;AH1338),C1338,"")</f>
        <v/>
      </c>
      <c r="AJ1338" s="3" t="str">
        <f t="shared" si="176"/>
        <v/>
      </c>
      <c r="AU1338" s="3" t="str">
        <f t="shared" si="178"/>
        <v/>
      </c>
      <c r="AV1338" s="3" t="str">
        <f t="shared" si="177"/>
        <v/>
      </c>
    </row>
    <row r="1339" spans="5:48" x14ac:dyDescent="0.3">
      <c r="E1339" s="3">
        <v>0</v>
      </c>
      <c r="P1339" s="3" t="str">
        <f t="shared" si="171"/>
        <v/>
      </c>
      <c r="Q1339" s="3" t="str">
        <f t="shared" si="172"/>
        <v/>
      </c>
      <c r="R1339" s="3" t="str">
        <f t="shared" si="173"/>
        <v/>
      </c>
      <c r="S1339" s="3" t="str">
        <f t="shared" si="174"/>
        <v/>
      </c>
      <c r="V1339" s="3" t="str">
        <f t="shared" si="175"/>
        <v/>
      </c>
      <c r="AG1339" s="3" t="str">
        <f>_xlfn.IFNA(IF(VLOOKUP(A1339,$J$2:$M$200,4,0) &lt;&gt; 0, VLOOKUP(A1339,$J$2:$M$200,4,0), ""),"")</f>
        <v/>
      </c>
      <c r="AH1339" s="3" t="str">
        <f>_xlfn.IFNA(IF(VLOOKUP(B1339,$J$2:$M$200,4,0) &lt;&gt; 0, VLOOKUP(B1339,$J$2:$M$200,4,0), ""),"")</f>
        <v/>
      </c>
      <c r="AI1339" s="3" t="str">
        <f>IF(AND(AG1339&lt;&gt;"",AH1339&lt;&gt;"", AG1339&lt;&gt;AH1339),C1339,"")</f>
        <v/>
      </c>
      <c r="AJ1339" s="3" t="str">
        <f t="shared" si="176"/>
        <v/>
      </c>
      <c r="AU1339" s="3" t="str">
        <f t="shared" si="178"/>
        <v/>
      </c>
      <c r="AV1339" s="3" t="str">
        <f t="shared" si="177"/>
        <v/>
      </c>
    </row>
    <row r="1340" spans="5:48" x14ac:dyDescent="0.3">
      <c r="E1340" s="3">
        <v>0</v>
      </c>
      <c r="P1340" s="3" t="str">
        <f t="shared" si="171"/>
        <v/>
      </c>
      <c r="Q1340" s="3" t="str">
        <f t="shared" si="172"/>
        <v/>
      </c>
      <c r="R1340" s="3" t="str">
        <f t="shared" si="173"/>
        <v/>
      </c>
      <c r="S1340" s="3" t="str">
        <f t="shared" si="174"/>
        <v/>
      </c>
      <c r="V1340" s="3" t="str">
        <f t="shared" si="175"/>
        <v/>
      </c>
      <c r="AG1340" s="3" t="str">
        <f>_xlfn.IFNA(IF(VLOOKUP(A1340,$J$2:$M$200,4,0) &lt;&gt; 0, VLOOKUP(A1340,$J$2:$M$200,4,0), ""),"")</f>
        <v/>
      </c>
      <c r="AH1340" s="3" t="str">
        <f>_xlfn.IFNA(IF(VLOOKUP(B1340,$J$2:$M$200,4,0) &lt;&gt; 0, VLOOKUP(B1340,$J$2:$M$200,4,0), ""),"")</f>
        <v/>
      </c>
      <c r="AI1340" s="3" t="str">
        <f>IF(AND(AG1340&lt;&gt;"",AH1340&lt;&gt;"", AG1340&lt;&gt;AH1340),C1340,"")</f>
        <v/>
      </c>
      <c r="AJ1340" s="3" t="str">
        <f t="shared" si="176"/>
        <v/>
      </c>
      <c r="AU1340" s="3" t="str">
        <f t="shared" si="178"/>
        <v/>
      </c>
      <c r="AV1340" s="3" t="str">
        <f t="shared" si="177"/>
        <v/>
      </c>
    </row>
    <row r="1341" spans="5:48" x14ac:dyDescent="0.3">
      <c r="E1341" s="3">
        <v>0</v>
      </c>
      <c r="P1341" s="3" t="str">
        <f t="shared" si="171"/>
        <v/>
      </c>
      <c r="Q1341" s="3" t="str">
        <f t="shared" si="172"/>
        <v/>
      </c>
      <c r="R1341" s="3" t="str">
        <f t="shared" si="173"/>
        <v/>
      </c>
      <c r="S1341" s="3" t="str">
        <f t="shared" si="174"/>
        <v/>
      </c>
      <c r="AG1341" s="3" t="str">
        <f>_xlfn.IFNA(IF(VLOOKUP(A1341,$J$2:$M$200,4,0) &lt;&gt; 0, VLOOKUP(A1341,$J$2:$M$200,4,0), ""),"")</f>
        <v/>
      </c>
      <c r="AH1341" s="3" t="str">
        <f>_xlfn.IFNA(IF(VLOOKUP(B1341,$J$2:$M$200,4,0) &lt;&gt; 0, VLOOKUP(B1341,$J$2:$M$200,4,0), ""),"")</f>
        <v/>
      </c>
      <c r="AI1341" s="3" t="str">
        <f>IF(AND(AG1341&lt;&gt;"",AH1341&lt;&gt;"", AG1341&lt;&gt;AH1341),C1341,"")</f>
        <v/>
      </c>
      <c r="AJ1341" s="3" t="str">
        <f t="shared" si="176"/>
        <v/>
      </c>
      <c r="AU1341" s="3" t="str">
        <f t="shared" si="178"/>
        <v/>
      </c>
      <c r="AV1341" s="3" t="str">
        <f t="shared" si="177"/>
        <v/>
      </c>
    </row>
    <row r="1342" spans="5:48" x14ac:dyDescent="0.3">
      <c r="E1342" s="3">
        <v>0</v>
      </c>
      <c r="P1342" s="3" t="str">
        <f t="shared" si="171"/>
        <v/>
      </c>
      <c r="Q1342" s="3" t="str">
        <f t="shared" si="172"/>
        <v/>
      </c>
      <c r="R1342" s="3" t="str">
        <f t="shared" si="173"/>
        <v/>
      </c>
      <c r="S1342" s="3" t="str">
        <f t="shared" si="174"/>
        <v/>
      </c>
      <c r="AG1342" s="3" t="str">
        <f>_xlfn.IFNA(IF(VLOOKUP(A1342,$J$2:$M$200,4,0) &lt;&gt; 0, VLOOKUP(A1342,$J$2:$M$200,4,0), ""),"")</f>
        <v/>
      </c>
      <c r="AH1342" s="3" t="str">
        <f>_xlfn.IFNA(IF(VLOOKUP(B1342,$J$2:$M$200,4,0) &lt;&gt; 0, VLOOKUP(B1342,$J$2:$M$200,4,0), ""),"")</f>
        <v/>
      </c>
      <c r="AI1342" s="3" t="str">
        <f>IF(AND(AG1342&lt;&gt;"",AH1342&lt;&gt;"", AG1342&lt;&gt;AH1342),C1342,"")</f>
        <v/>
      </c>
      <c r="AJ1342" s="3" t="str">
        <f t="shared" si="176"/>
        <v/>
      </c>
      <c r="AU1342" s="3" t="str">
        <f t="shared" si="178"/>
        <v/>
      </c>
      <c r="AV1342" s="3" t="str">
        <f t="shared" si="177"/>
        <v/>
      </c>
    </row>
    <row r="1343" spans="5:48" x14ac:dyDescent="0.3">
      <c r="E1343" s="3">
        <v>0</v>
      </c>
      <c r="P1343" s="3" t="str">
        <f t="shared" si="171"/>
        <v/>
      </c>
      <c r="Q1343" s="3" t="str">
        <f t="shared" si="172"/>
        <v/>
      </c>
      <c r="R1343" s="3" t="str">
        <f t="shared" si="173"/>
        <v/>
      </c>
      <c r="S1343" s="3" t="str">
        <f t="shared" si="174"/>
        <v/>
      </c>
      <c r="AG1343" s="3" t="str">
        <f>_xlfn.IFNA(IF(VLOOKUP(A1343,$J$2:$M$200,4,0) &lt;&gt; 0, VLOOKUP(A1343,$J$2:$M$200,4,0), ""),"")</f>
        <v/>
      </c>
      <c r="AH1343" s="3" t="str">
        <f>_xlfn.IFNA(IF(VLOOKUP(B1343,$J$2:$M$200,4,0) &lt;&gt; 0, VLOOKUP(B1343,$J$2:$M$200,4,0), ""),"")</f>
        <v/>
      </c>
      <c r="AI1343" s="3" t="str">
        <f>IF(AND(AG1343&lt;&gt;"",AH1343&lt;&gt;"", AG1343&lt;&gt;AH1343),C1343,"")</f>
        <v/>
      </c>
      <c r="AJ1343" s="3" t="str">
        <f t="shared" si="176"/>
        <v/>
      </c>
      <c r="AU1343" s="3" t="str">
        <f t="shared" si="178"/>
        <v/>
      </c>
      <c r="AV1343" s="3" t="str">
        <f t="shared" si="177"/>
        <v/>
      </c>
    </row>
    <row r="1344" spans="5:48" x14ac:dyDescent="0.3">
      <c r="E1344" s="3">
        <v>0</v>
      </c>
      <c r="P1344" s="3" t="str">
        <f t="shared" si="171"/>
        <v/>
      </c>
      <c r="Q1344" s="3" t="str">
        <f t="shared" si="172"/>
        <v/>
      </c>
      <c r="R1344" s="3" t="str">
        <f t="shared" si="173"/>
        <v/>
      </c>
      <c r="S1344" s="3" t="str">
        <f t="shared" si="174"/>
        <v/>
      </c>
      <c r="AG1344" s="3" t="str">
        <f>_xlfn.IFNA(IF(VLOOKUP(A1344,$J$2:$M$200,4,0) &lt;&gt; 0, VLOOKUP(A1344,$J$2:$M$200,4,0), ""),"")</f>
        <v/>
      </c>
      <c r="AH1344" s="3" t="str">
        <f>_xlfn.IFNA(IF(VLOOKUP(B1344,$J$2:$M$200,4,0) &lt;&gt; 0, VLOOKUP(B1344,$J$2:$M$200,4,0), ""),"")</f>
        <v/>
      </c>
      <c r="AI1344" s="3" t="str">
        <f>IF(AND(AG1344&lt;&gt;"",AH1344&lt;&gt;"", AG1344&lt;&gt;AH1344),C1344,"")</f>
        <v/>
      </c>
      <c r="AJ1344" s="3" t="str">
        <f t="shared" si="176"/>
        <v/>
      </c>
      <c r="AU1344" s="3" t="str">
        <f t="shared" si="178"/>
        <v/>
      </c>
      <c r="AV1344" s="3" t="str">
        <f t="shared" si="177"/>
        <v/>
      </c>
    </row>
    <row r="1345" spans="5:48" x14ac:dyDescent="0.3">
      <c r="E1345" s="3">
        <v>0</v>
      </c>
      <c r="P1345" s="3" t="str">
        <f t="shared" si="171"/>
        <v/>
      </c>
      <c r="Q1345" s="3" t="str">
        <f t="shared" si="172"/>
        <v/>
      </c>
      <c r="R1345" s="3" t="str">
        <f t="shared" si="173"/>
        <v/>
      </c>
      <c r="S1345" s="3" t="str">
        <f t="shared" si="174"/>
        <v/>
      </c>
      <c r="AG1345" s="3" t="str">
        <f>_xlfn.IFNA(IF(VLOOKUP(A1345,$J$2:$M$200,4,0) &lt;&gt; 0, VLOOKUP(A1345,$J$2:$M$200,4,0), ""),"")</f>
        <v/>
      </c>
      <c r="AH1345" s="3" t="str">
        <f>_xlfn.IFNA(IF(VLOOKUP(B1345,$J$2:$M$200,4,0) &lt;&gt; 0, VLOOKUP(B1345,$J$2:$M$200,4,0), ""),"")</f>
        <v/>
      </c>
      <c r="AI1345" s="3" t="str">
        <f>IF(AND(AG1345&lt;&gt;"",AH1345&lt;&gt;"", AG1345&lt;&gt;AH1345),C1345,"")</f>
        <v/>
      </c>
      <c r="AJ1345" s="3" t="str">
        <f t="shared" si="176"/>
        <v/>
      </c>
      <c r="AU1345" s="3" t="str">
        <f t="shared" si="178"/>
        <v/>
      </c>
      <c r="AV1345" s="3" t="str">
        <f t="shared" si="177"/>
        <v/>
      </c>
    </row>
    <row r="1346" spans="5:48" x14ac:dyDescent="0.3">
      <c r="E1346" s="3">
        <v>0</v>
      </c>
      <c r="P1346" s="3" t="str">
        <f t="shared" ref="P1346:P1409" si="179">_xlfn.IFNA(IF(VLOOKUP(A1346,$J$2:$M$200,3,0) &lt;&gt; 0, VLOOKUP(A1346,$J$2:$M$200,3,0), ""),"")</f>
        <v/>
      </c>
      <c r="Q1346" s="3" t="str">
        <f t="shared" si="172"/>
        <v/>
      </c>
      <c r="R1346" s="3" t="str">
        <f t="shared" si="173"/>
        <v/>
      </c>
      <c r="S1346" s="3" t="str">
        <f t="shared" si="174"/>
        <v/>
      </c>
      <c r="AG1346" s="3" t="str">
        <f>_xlfn.IFNA(IF(VLOOKUP(A1346,$J$2:$M$200,4,0) &lt;&gt; 0, VLOOKUP(A1346,$J$2:$M$200,4,0), ""),"")</f>
        <v/>
      </c>
      <c r="AH1346" s="3" t="str">
        <f>_xlfn.IFNA(IF(VLOOKUP(B1346,$J$2:$M$200,4,0) &lt;&gt; 0, VLOOKUP(B1346,$J$2:$M$200,4,0), ""),"")</f>
        <v/>
      </c>
      <c r="AI1346" s="3" t="str">
        <f>IF(AND(AG1346&lt;&gt;"",AH1346&lt;&gt;"", AG1346&lt;&gt;AH1346),C1346,"")</f>
        <v/>
      </c>
      <c r="AJ1346" s="3" t="str">
        <f t="shared" si="176"/>
        <v/>
      </c>
      <c r="AU1346" s="3" t="str">
        <f t="shared" si="178"/>
        <v/>
      </c>
      <c r="AV1346" s="3" t="str">
        <f t="shared" si="177"/>
        <v/>
      </c>
    </row>
    <row r="1347" spans="5:48" x14ac:dyDescent="0.3">
      <c r="E1347" s="3">
        <v>0</v>
      </c>
      <c r="P1347" s="3" t="str">
        <f t="shared" si="179"/>
        <v/>
      </c>
      <c r="Q1347" s="3" t="str">
        <f t="shared" ref="Q1347:Q1410" si="180">_xlfn.IFNA(IF(VLOOKUP(B1347,$J$2:$M$200,3,0) &lt;&gt; 0, VLOOKUP(B1347,$J$2:$M$200,3,0), ""),"")</f>
        <v/>
      </c>
      <c r="R1347" s="3" t="str">
        <f t="shared" ref="R1347:R1410" si="181">IF(AND(P1347&lt;&gt;"",Q1347&lt;&gt;"", P1347&lt;&gt;Q1347),C1347,"")</f>
        <v/>
      </c>
      <c r="S1347" s="3" t="str">
        <f t="shared" ref="S1347:S1410" si="182">IF(R1347&lt;&gt;"",_xlfn.CONCAT(P1347," - ",Q1347),"")</f>
        <v/>
      </c>
      <c r="AG1347" s="3" t="str">
        <f>_xlfn.IFNA(IF(VLOOKUP(A1347,$J$2:$M$200,4,0) &lt;&gt; 0, VLOOKUP(A1347,$J$2:$M$200,4,0), ""),"")</f>
        <v/>
      </c>
      <c r="AH1347" s="3" t="str">
        <f>_xlfn.IFNA(IF(VLOOKUP(B1347,$J$2:$M$200,4,0) &lt;&gt; 0, VLOOKUP(B1347,$J$2:$M$200,4,0), ""),"")</f>
        <v/>
      </c>
      <c r="AI1347" s="3" t="str">
        <f>IF(AND(AG1347&lt;&gt;"",AH1347&lt;&gt;"", AG1347&lt;&gt;AH1347),C1347,"")</f>
        <v/>
      </c>
      <c r="AJ1347" s="3" t="str">
        <f t="shared" ref="AJ1347:AJ1410" si="183">IF(AI1347&lt;&gt;"",_xlfn.CONCAT(AG1347," To ",AH1347),"")</f>
        <v/>
      </c>
      <c r="AU1347" s="3" t="str">
        <f t="shared" si="178"/>
        <v/>
      </c>
      <c r="AV1347" s="3" t="str">
        <f t="shared" ref="AV1347:AV1410" si="184">IF(AU1347&lt;&gt;"",_xlfn.CONCAT(AG1347," To ",AH1347),"")</f>
        <v/>
      </c>
    </row>
    <row r="1348" spans="5:48" x14ac:dyDescent="0.3">
      <c r="E1348" s="3">
        <v>0</v>
      </c>
      <c r="P1348" s="3" t="str">
        <f t="shared" si="179"/>
        <v/>
      </c>
      <c r="Q1348" s="3" t="str">
        <f t="shared" si="180"/>
        <v/>
      </c>
      <c r="R1348" s="3" t="str">
        <f t="shared" si="181"/>
        <v/>
      </c>
      <c r="S1348" s="3" t="str">
        <f t="shared" si="182"/>
        <v/>
      </c>
      <c r="AG1348" s="3" t="str">
        <f>_xlfn.IFNA(IF(VLOOKUP(A1348,$J$2:$M$200,4,0) &lt;&gt; 0, VLOOKUP(A1348,$J$2:$M$200,4,0), ""),"")</f>
        <v/>
      </c>
      <c r="AH1348" s="3" t="str">
        <f>_xlfn.IFNA(IF(VLOOKUP(B1348,$J$2:$M$200,4,0) &lt;&gt; 0, VLOOKUP(B1348,$J$2:$M$200,4,0), ""),"")</f>
        <v/>
      </c>
      <c r="AI1348" s="3" t="str">
        <f>IF(AND(AG1348&lt;&gt;"",AH1348&lt;&gt;"", AG1348&lt;&gt;AH1348),C1348,"")</f>
        <v/>
      </c>
      <c r="AJ1348" s="3" t="str">
        <f t="shared" si="183"/>
        <v/>
      </c>
      <c r="AU1348" s="3" t="str">
        <f t="shared" si="178"/>
        <v/>
      </c>
      <c r="AV1348" s="3" t="str">
        <f t="shared" si="184"/>
        <v/>
      </c>
    </row>
    <row r="1349" spans="5:48" x14ac:dyDescent="0.3">
      <c r="E1349" s="3">
        <v>0</v>
      </c>
      <c r="P1349" s="3" t="str">
        <f t="shared" si="179"/>
        <v/>
      </c>
      <c r="Q1349" s="3" t="str">
        <f t="shared" si="180"/>
        <v/>
      </c>
      <c r="R1349" s="3" t="str">
        <f t="shared" si="181"/>
        <v/>
      </c>
      <c r="S1349" s="3" t="str">
        <f t="shared" si="182"/>
        <v/>
      </c>
      <c r="AG1349" s="3" t="str">
        <f>_xlfn.IFNA(IF(VLOOKUP(A1349,$J$2:$M$200,4,0) &lt;&gt; 0, VLOOKUP(A1349,$J$2:$M$200,4,0), ""),"")</f>
        <v/>
      </c>
      <c r="AH1349" s="3" t="str">
        <f>_xlfn.IFNA(IF(VLOOKUP(B1349,$J$2:$M$200,4,0) &lt;&gt; 0, VLOOKUP(B1349,$J$2:$M$200,4,0), ""),"")</f>
        <v/>
      </c>
      <c r="AI1349" s="3" t="str">
        <f>IF(AND(AG1349&lt;&gt;"",AH1349&lt;&gt;"", AG1349&lt;&gt;AH1349),C1349,"")</f>
        <v/>
      </c>
      <c r="AJ1349" s="3" t="str">
        <f t="shared" si="183"/>
        <v/>
      </c>
      <c r="AU1349" s="3" t="str">
        <f t="shared" si="178"/>
        <v/>
      </c>
      <c r="AV1349" s="3" t="str">
        <f t="shared" si="184"/>
        <v/>
      </c>
    </row>
    <row r="1350" spans="5:48" x14ac:dyDescent="0.3">
      <c r="E1350" s="3">
        <v>0</v>
      </c>
      <c r="P1350" s="3" t="str">
        <f t="shared" si="179"/>
        <v/>
      </c>
      <c r="Q1350" s="3" t="str">
        <f t="shared" si="180"/>
        <v/>
      </c>
      <c r="R1350" s="3" t="str">
        <f t="shared" si="181"/>
        <v/>
      </c>
      <c r="S1350" s="3" t="str">
        <f t="shared" si="182"/>
        <v/>
      </c>
      <c r="AG1350" s="3" t="str">
        <f>_xlfn.IFNA(IF(VLOOKUP(A1350,$J$2:$M$200,4,0) &lt;&gt; 0, VLOOKUP(A1350,$J$2:$M$200,4,0), ""),"")</f>
        <v/>
      </c>
      <c r="AH1350" s="3" t="str">
        <f>_xlfn.IFNA(IF(VLOOKUP(B1350,$J$2:$M$200,4,0) &lt;&gt; 0, VLOOKUP(B1350,$J$2:$M$200,4,0), ""),"")</f>
        <v/>
      </c>
      <c r="AI1350" s="3" t="str">
        <f>IF(AND(AG1350&lt;&gt;"",AH1350&lt;&gt;"", AG1350&lt;&gt;AH1350),C1350,"")</f>
        <v/>
      </c>
      <c r="AJ1350" s="3" t="str">
        <f t="shared" si="183"/>
        <v/>
      </c>
      <c r="AU1350" s="3" t="str">
        <f t="shared" si="178"/>
        <v/>
      </c>
      <c r="AV1350" s="3" t="str">
        <f t="shared" si="184"/>
        <v/>
      </c>
    </row>
    <row r="1351" spans="5:48" x14ac:dyDescent="0.3">
      <c r="E1351" s="3">
        <v>0</v>
      </c>
      <c r="P1351" s="3" t="str">
        <f t="shared" si="179"/>
        <v/>
      </c>
      <c r="Q1351" s="3" t="str">
        <f t="shared" si="180"/>
        <v/>
      </c>
      <c r="R1351" s="3" t="str">
        <f t="shared" si="181"/>
        <v/>
      </c>
      <c r="S1351" s="3" t="str">
        <f t="shared" si="182"/>
        <v/>
      </c>
      <c r="AG1351" s="3" t="str">
        <f>_xlfn.IFNA(IF(VLOOKUP(A1351,$J$2:$M$200,4,0) &lt;&gt; 0, VLOOKUP(A1351,$J$2:$M$200,4,0), ""),"")</f>
        <v/>
      </c>
      <c r="AH1351" s="3" t="str">
        <f>_xlfn.IFNA(IF(VLOOKUP(B1351,$J$2:$M$200,4,0) &lt;&gt; 0, VLOOKUP(B1351,$J$2:$M$200,4,0), ""),"")</f>
        <v/>
      </c>
      <c r="AI1351" s="3" t="str">
        <f>IF(AND(AG1351&lt;&gt;"",AH1351&lt;&gt;"", AG1351&lt;&gt;AH1351),C1351,"")</f>
        <v/>
      </c>
      <c r="AJ1351" s="3" t="str">
        <f t="shared" si="183"/>
        <v/>
      </c>
      <c r="AU1351" s="3" t="str">
        <f t="shared" si="178"/>
        <v/>
      </c>
      <c r="AV1351" s="3" t="str">
        <f t="shared" si="184"/>
        <v/>
      </c>
    </row>
    <row r="1352" spans="5:48" x14ac:dyDescent="0.3">
      <c r="E1352" s="3">
        <v>0</v>
      </c>
      <c r="P1352" s="3" t="str">
        <f t="shared" si="179"/>
        <v/>
      </c>
      <c r="Q1352" s="3" t="str">
        <f t="shared" si="180"/>
        <v/>
      </c>
      <c r="R1352" s="3" t="str">
        <f t="shared" si="181"/>
        <v/>
      </c>
      <c r="S1352" s="3" t="str">
        <f t="shared" si="182"/>
        <v/>
      </c>
      <c r="AG1352" s="3" t="str">
        <f>_xlfn.IFNA(IF(VLOOKUP(A1352,$J$2:$M$200,4,0) &lt;&gt; 0, VLOOKUP(A1352,$J$2:$M$200,4,0), ""),"")</f>
        <v/>
      </c>
      <c r="AH1352" s="3" t="str">
        <f>_xlfn.IFNA(IF(VLOOKUP(B1352,$J$2:$M$200,4,0) &lt;&gt; 0, VLOOKUP(B1352,$J$2:$M$200,4,0), ""),"")</f>
        <v/>
      </c>
      <c r="AI1352" s="3" t="str">
        <f>IF(AND(AG1352&lt;&gt;"",AH1352&lt;&gt;"", AG1352&lt;&gt;AH1352),C1352,"")</f>
        <v/>
      </c>
      <c r="AJ1352" s="3" t="str">
        <f t="shared" si="183"/>
        <v/>
      </c>
      <c r="AU1352" s="3" t="str">
        <f t="shared" si="178"/>
        <v/>
      </c>
      <c r="AV1352" s="3" t="str">
        <f t="shared" si="184"/>
        <v/>
      </c>
    </row>
    <row r="1353" spans="5:48" x14ac:dyDescent="0.3">
      <c r="E1353" s="3">
        <v>0</v>
      </c>
      <c r="P1353" s="3" t="str">
        <f t="shared" si="179"/>
        <v/>
      </c>
      <c r="Q1353" s="3" t="str">
        <f t="shared" si="180"/>
        <v/>
      </c>
      <c r="R1353" s="3" t="str">
        <f t="shared" si="181"/>
        <v/>
      </c>
      <c r="S1353" s="3" t="str">
        <f t="shared" si="182"/>
        <v/>
      </c>
      <c r="AG1353" s="3" t="str">
        <f>_xlfn.IFNA(IF(VLOOKUP(A1353,$J$2:$M$200,4,0) &lt;&gt; 0, VLOOKUP(A1353,$J$2:$M$200,4,0), ""),"")</f>
        <v/>
      </c>
      <c r="AH1353" s="3" t="str">
        <f>_xlfn.IFNA(IF(VLOOKUP(B1353,$J$2:$M$200,4,0) &lt;&gt; 0, VLOOKUP(B1353,$J$2:$M$200,4,0), ""),"")</f>
        <v/>
      </c>
      <c r="AI1353" s="3" t="str">
        <f>IF(AND(AG1353&lt;&gt;"",AH1353&lt;&gt;"", AG1353&lt;&gt;AH1353),C1353,"")</f>
        <v/>
      </c>
      <c r="AJ1353" s="3" t="str">
        <f t="shared" si="183"/>
        <v/>
      </c>
      <c r="AU1353" s="3" t="str">
        <f t="shared" si="178"/>
        <v/>
      </c>
      <c r="AV1353" s="3" t="str">
        <f t="shared" si="184"/>
        <v/>
      </c>
    </row>
    <row r="1354" spans="5:48" x14ac:dyDescent="0.3">
      <c r="E1354" s="3">
        <v>0</v>
      </c>
      <c r="P1354" s="3" t="str">
        <f t="shared" si="179"/>
        <v/>
      </c>
      <c r="Q1354" s="3" t="str">
        <f t="shared" si="180"/>
        <v/>
      </c>
      <c r="R1354" s="3" t="str">
        <f t="shared" si="181"/>
        <v/>
      </c>
      <c r="S1354" s="3" t="str">
        <f t="shared" si="182"/>
        <v/>
      </c>
      <c r="AG1354" s="3" t="str">
        <f>_xlfn.IFNA(IF(VLOOKUP(A1354,$J$2:$M$200,4,0) &lt;&gt; 0, VLOOKUP(A1354,$J$2:$M$200,4,0), ""),"")</f>
        <v/>
      </c>
      <c r="AH1354" s="3" t="str">
        <f>_xlfn.IFNA(IF(VLOOKUP(B1354,$J$2:$M$200,4,0) &lt;&gt; 0, VLOOKUP(B1354,$J$2:$M$200,4,0), ""),"")</f>
        <v/>
      </c>
      <c r="AI1354" s="3" t="str">
        <f>IF(AND(AG1354&lt;&gt;"",AH1354&lt;&gt;"", AG1354&lt;&gt;AH1354),C1354,"")</f>
        <v/>
      </c>
      <c r="AJ1354" s="3" t="str">
        <f t="shared" si="183"/>
        <v/>
      </c>
      <c r="AU1354" s="3" t="str">
        <f t="shared" si="178"/>
        <v/>
      </c>
      <c r="AV1354" s="3" t="str">
        <f t="shared" si="184"/>
        <v/>
      </c>
    </row>
    <row r="1355" spans="5:48" x14ac:dyDescent="0.3">
      <c r="E1355" s="3">
        <v>0</v>
      </c>
      <c r="P1355" s="3" t="str">
        <f t="shared" si="179"/>
        <v/>
      </c>
      <c r="Q1355" s="3" t="str">
        <f t="shared" si="180"/>
        <v/>
      </c>
      <c r="R1355" s="3" t="str">
        <f t="shared" si="181"/>
        <v/>
      </c>
      <c r="S1355" s="3" t="str">
        <f t="shared" si="182"/>
        <v/>
      </c>
      <c r="AG1355" s="3" t="str">
        <f>_xlfn.IFNA(IF(VLOOKUP(A1355,$J$2:$M$200,4,0) &lt;&gt; 0, VLOOKUP(A1355,$J$2:$M$200,4,0), ""),"")</f>
        <v/>
      </c>
      <c r="AH1355" s="3" t="str">
        <f>_xlfn.IFNA(IF(VLOOKUP(B1355,$J$2:$M$200,4,0) &lt;&gt; 0, VLOOKUP(B1355,$J$2:$M$200,4,0), ""),"")</f>
        <v/>
      </c>
      <c r="AI1355" s="3" t="str">
        <f>IF(AND(AG1355&lt;&gt;"",AH1355&lt;&gt;"", AG1355&lt;&gt;AH1355),C1355,"")</f>
        <v/>
      </c>
      <c r="AJ1355" s="3" t="str">
        <f t="shared" si="183"/>
        <v/>
      </c>
      <c r="AU1355" s="3" t="str">
        <f t="shared" si="178"/>
        <v/>
      </c>
      <c r="AV1355" s="3" t="str">
        <f t="shared" si="184"/>
        <v/>
      </c>
    </row>
    <row r="1356" spans="5:48" x14ac:dyDescent="0.3">
      <c r="E1356" s="3">
        <v>0</v>
      </c>
      <c r="P1356" s="3" t="str">
        <f t="shared" si="179"/>
        <v/>
      </c>
      <c r="Q1356" s="3" t="str">
        <f t="shared" si="180"/>
        <v/>
      </c>
      <c r="R1356" s="3" t="str">
        <f t="shared" si="181"/>
        <v/>
      </c>
      <c r="S1356" s="3" t="str">
        <f t="shared" si="182"/>
        <v/>
      </c>
      <c r="AG1356" s="3" t="str">
        <f>_xlfn.IFNA(IF(VLOOKUP(A1356,$J$2:$M$200,4,0) &lt;&gt; 0, VLOOKUP(A1356,$J$2:$M$200,4,0), ""),"")</f>
        <v/>
      </c>
      <c r="AH1356" s="3" t="str">
        <f>_xlfn.IFNA(IF(VLOOKUP(B1356,$J$2:$M$200,4,0) &lt;&gt; 0, VLOOKUP(B1356,$J$2:$M$200,4,0), ""),"")</f>
        <v/>
      </c>
      <c r="AI1356" s="3" t="str">
        <f>IF(AND(AG1356&lt;&gt;"",AH1356&lt;&gt;"", AG1356&lt;&gt;AH1356),C1356,"")</f>
        <v/>
      </c>
      <c r="AJ1356" s="3" t="str">
        <f t="shared" si="183"/>
        <v/>
      </c>
      <c r="AU1356" s="3" t="str">
        <f t="shared" si="178"/>
        <v/>
      </c>
      <c r="AV1356" s="3" t="str">
        <f t="shared" si="184"/>
        <v/>
      </c>
    </row>
    <row r="1357" spans="5:48" x14ac:dyDescent="0.3">
      <c r="E1357" s="3">
        <v>0</v>
      </c>
      <c r="P1357" s="3" t="str">
        <f t="shared" si="179"/>
        <v/>
      </c>
      <c r="Q1357" s="3" t="str">
        <f t="shared" si="180"/>
        <v/>
      </c>
      <c r="R1357" s="3" t="str">
        <f t="shared" si="181"/>
        <v/>
      </c>
      <c r="S1357" s="3" t="str">
        <f t="shared" si="182"/>
        <v/>
      </c>
      <c r="AG1357" s="3" t="str">
        <f>_xlfn.IFNA(IF(VLOOKUP(A1357,$J$2:$M$200,4,0) &lt;&gt; 0, VLOOKUP(A1357,$J$2:$M$200,4,0), ""),"")</f>
        <v/>
      </c>
      <c r="AH1357" s="3" t="str">
        <f>_xlfn.IFNA(IF(VLOOKUP(B1357,$J$2:$M$200,4,0) &lt;&gt; 0, VLOOKUP(B1357,$J$2:$M$200,4,0), ""),"")</f>
        <v/>
      </c>
      <c r="AI1357" s="3" t="str">
        <f>IF(AND(AG1357&lt;&gt;"",AH1357&lt;&gt;"", AG1357&lt;&gt;AH1357),C1357,"")</f>
        <v/>
      </c>
      <c r="AJ1357" s="3" t="str">
        <f t="shared" si="183"/>
        <v/>
      </c>
      <c r="AU1357" s="3" t="str">
        <f t="shared" si="178"/>
        <v/>
      </c>
      <c r="AV1357" s="3" t="str">
        <f t="shared" si="184"/>
        <v/>
      </c>
    </row>
    <row r="1358" spans="5:48" x14ac:dyDescent="0.3">
      <c r="E1358" s="3">
        <v>0</v>
      </c>
      <c r="P1358" s="3" t="str">
        <f t="shared" si="179"/>
        <v/>
      </c>
      <c r="Q1358" s="3" t="str">
        <f t="shared" si="180"/>
        <v/>
      </c>
      <c r="R1358" s="3" t="str">
        <f t="shared" si="181"/>
        <v/>
      </c>
      <c r="S1358" s="3" t="str">
        <f t="shared" si="182"/>
        <v/>
      </c>
      <c r="AG1358" s="3" t="str">
        <f>_xlfn.IFNA(IF(VLOOKUP(A1358,$J$2:$M$200,4,0) &lt;&gt; 0, VLOOKUP(A1358,$J$2:$M$200,4,0), ""),"")</f>
        <v/>
      </c>
      <c r="AH1358" s="3" t="str">
        <f>_xlfn.IFNA(IF(VLOOKUP(B1358,$J$2:$M$200,4,0) &lt;&gt; 0, VLOOKUP(B1358,$J$2:$M$200,4,0), ""),"")</f>
        <v/>
      </c>
      <c r="AI1358" s="3" t="str">
        <f>IF(AND(AG1358&lt;&gt;"",AH1358&lt;&gt;"", AG1358&lt;&gt;AH1358),C1358,"")</f>
        <v/>
      </c>
      <c r="AJ1358" s="3" t="str">
        <f t="shared" si="183"/>
        <v/>
      </c>
      <c r="AU1358" s="3" t="str">
        <f t="shared" si="178"/>
        <v/>
      </c>
      <c r="AV1358" s="3" t="str">
        <f t="shared" si="184"/>
        <v/>
      </c>
    </row>
    <row r="1359" spans="5:48" x14ac:dyDescent="0.3">
      <c r="E1359" s="3">
        <v>0</v>
      </c>
      <c r="P1359" s="3" t="str">
        <f t="shared" si="179"/>
        <v/>
      </c>
      <c r="Q1359" s="3" t="str">
        <f t="shared" si="180"/>
        <v/>
      </c>
      <c r="R1359" s="3" t="str">
        <f t="shared" si="181"/>
        <v/>
      </c>
      <c r="S1359" s="3" t="str">
        <f t="shared" si="182"/>
        <v/>
      </c>
      <c r="AG1359" s="3" t="str">
        <f>_xlfn.IFNA(IF(VLOOKUP(A1359,$J$2:$M$200,4,0) &lt;&gt; 0, VLOOKUP(A1359,$J$2:$M$200,4,0), ""),"")</f>
        <v/>
      </c>
      <c r="AH1359" s="3" t="str">
        <f>_xlfn.IFNA(IF(VLOOKUP(B1359,$J$2:$M$200,4,0) &lt;&gt; 0, VLOOKUP(B1359,$J$2:$M$200,4,0), ""),"")</f>
        <v/>
      </c>
      <c r="AI1359" s="3" t="str">
        <f>IF(AND(AG1359&lt;&gt;"",AH1359&lt;&gt;"", AG1359&lt;&gt;AH1359),C1359,"")</f>
        <v/>
      </c>
      <c r="AJ1359" s="3" t="str">
        <f t="shared" si="183"/>
        <v/>
      </c>
      <c r="AU1359" s="3" t="str">
        <f t="shared" si="178"/>
        <v/>
      </c>
      <c r="AV1359" s="3" t="str">
        <f t="shared" si="184"/>
        <v/>
      </c>
    </row>
    <row r="1360" spans="5:48" x14ac:dyDescent="0.3">
      <c r="E1360" s="3">
        <v>0</v>
      </c>
      <c r="P1360" s="3" t="str">
        <f t="shared" si="179"/>
        <v/>
      </c>
      <c r="Q1360" s="3" t="str">
        <f t="shared" si="180"/>
        <v/>
      </c>
      <c r="R1360" s="3" t="str">
        <f t="shared" si="181"/>
        <v/>
      </c>
      <c r="S1360" s="3" t="str">
        <f t="shared" si="182"/>
        <v/>
      </c>
      <c r="AG1360" s="3" t="str">
        <f>_xlfn.IFNA(IF(VLOOKUP(A1360,$J$2:$M$200,4,0) &lt;&gt; 0, VLOOKUP(A1360,$J$2:$M$200,4,0), ""),"")</f>
        <v/>
      </c>
      <c r="AH1360" s="3" t="str">
        <f>_xlfn.IFNA(IF(VLOOKUP(B1360,$J$2:$M$200,4,0) &lt;&gt; 0, VLOOKUP(B1360,$J$2:$M$200,4,0), ""),"")</f>
        <v/>
      </c>
      <c r="AI1360" s="3" t="str">
        <f>IF(AND(AG1360&lt;&gt;"",AH1360&lt;&gt;"", AG1360&lt;&gt;AH1360),C1360,"")</f>
        <v/>
      </c>
      <c r="AJ1360" s="3" t="str">
        <f t="shared" si="183"/>
        <v/>
      </c>
      <c r="AU1360" s="3" t="str">
        <f t="shared" si="178"/>
        <v/>
      </c>
      <c r="AV1360" s="3" t="str">
        <f t="shared" si="184"/>
        <v/>
      </c>
    </row>
    <row r="1361" spans="5:48" x14ac:dyDescent="0.3">
      <c r="E1361" s="3">
        <v>0</v>
      </c>
      <c r="P1361" s="3" t="str">
        <f t="shared" si="179"/>
        <v/>
      </c>
      <c r="Q1361" s="3" t="str">
        <f t="shared" si="180"/>
        <v/>
      </c>
      <c r="R1361" s="3" t="str">
        <f t="shared" si="181"/>
        <v/>
      </c>
      <c r="S1361" s="3" t="str">
        <f t="shared" si="182"/>
        <v/>
      </c>
      <c r="AG1361" s="3" t="str">
        <f>_xlfn.IFNA(IF(VLOOKUP(A1361,$J$2:$M$200,4,0) &lt;&gt; 0, VLOOKUP(A1361,$J$2:$M$200,4,0), ""),"")</f>
        <v/>
      </c>
      <c r="AH1361" s="3" t="str">
        <f>_xlfn.IFNA(IF(VLOOKUP(B1361,$J$2:$M$200,4,0) &lt;&gt; 0, VLOOKUP(B1361,$J$2:$M$200,4,0), ""),"")</f>
        <v/>
      </c>
      <c r="AI1361" s="3" t="str">
        <f>IF(AND(AG1361&lt;&gt;"",AH1361&lt;&gt;"", AG1361&lt;&gt;AH1361),C1361,"")</f>
        <v/>
      </c>
      <c r="AJ1361" s="3" t="str">
        <f t="shared" si="183"/>
        <v/>
      </c>
      <c r="AU1361" s="3" t="str">
        <f t="shared" si="178"/>
        <v/>
      </c>
      <c r="AV1361" s="3" t="str">
        <f t="shared" si="184"/>
        <v/>
      </c>
    </row>
    <row r="1362" spans="5:48" x14ac:dyDescent="0.3">
      <c r="E1362" s="3">
        <v>0</v>
      </c>
      <c r="P1362" s="3" t="str">
        <f t="shared" si="179"/>
        <v/>
      </c>
      <c r="Q1362" s="3" t="str">
        <f t="shared" si="180"/>
        <v/>
      </c>
      <c r="R1362" s="3" t="str">
        <f t="shared" si="181"/>
        <v/>
      </c>
      <c r="S1362" s="3" t="str">
        <f t="shared" si="182"/>
        <v/>
      </c>
      <c r="AG1362" s="3" t="str">
        <f>_xlfn.IFNA(IF(VLOOKUP(A1362,$J$2:$M$200,4,0) &lt;&gt; 0, VLOOKUP(A1362,$J$2:$M$200,4,0), ""),"")</f>
        <v/>
      </c>
      <c r="AH1362" s="3" t="str">
        <f>_xlfn.IFNA(IF(VLOOKUP(B1362,$J$2:$M$200,4,0) &lt;&gt; 0, VLOOKUP(B1362,$J$2:$M$200,4,0), ""),"")</f>
        <v/>
      </c>
      <c r="AI1362" s="3" t="str">
        <f>IF(AND(AG1362&lt;&gt;"",AH1362&lt;&gt;"", AG1362&lt;&gt;AH1362),C1362,"")</f>
        <v/>
      </c>
      <c r="AJ1362" s="3" t="str">
        <f t="shared" si="183"/>
        <v/>
      </c>
      <c r="AU1362" s="3" t="str">
        <f t="shared" si="178"/>
        <v/>
      </c>
      <c r="AV1362" s="3" t="str">
        <f t="shared" si="184"/>
        <v/>
      </c>
    </row>
    <row r="1363" spans="5:48" x14ac:dyDescent="0.3">
      <c r="E1363" s="3">
        <v>0</v>
      </c>
      <c r="P1363" s="3" t="str">
        <f t="shared" si="179"/>
        <v/>
      </c>
      <c r="Q1363" s="3" t="str">
        <f t="shared" si="180"/>
        <v/>
      </c>
      <c r="R1363" s="3" t="str">
        <f t="shared" si="181"/>
        <v/>
      </c>
      <c r="S1363" s="3" t="str">
        <f t="shared" si="182"/>
        <v/>
      </c>
      <c r="AG1363" s="3" t="str">
        <f>_xlfn.IFNA(IF(VLOOKUP(A1363,$J$2:$M$200,4,0) &lt;&gt; 0, VLOOKUP(A1363,$J$2:$M$200,4,0), ""),"")</f>
        <v/>
      </c>
      <c r="AH1363" s="3" t="str">
        <f>_xlfn.IFNA(IF(VLOOKUP(B1363,$J$2:$M$200,4,0) &lt;&gt; 0, VLOOKUP(B1363,$J$2:$M$200,4,0), ""),"")</f>
        <v/>
      </c>
      <c r="AI1363" s="3" t="str">
        <f>IF(AND(AG1363&lt;&gt;"",AH1363&lt;&gt;"", AG1363&lt;&gt;AH1363),C1363,"")</f>
        <v/>
      </c>
      <c r="AJ1363" s="3" t="str">
        <f t="shared" si="183"/>
        <v/>
      </c>
      <c r="AU1363" s="3" t="str">
        <f t="shared" si="178"/>
        <v/>
      </c>
      <c r="AV1363" s="3" t="str">
        <f t="shared" si="184"/>
        <v/>
      </c>
    </row>
    <row r="1364" spans="5:48" x14ac:dyDescent="0.3">
      <c r="E1364" s="3">
        <v>0</v>
      </c>
      <c r="P1364" s="3" t="str">
        <f t="shared" si="179"/>
        <v/>
      </c>
      <c r="Q1364" s="3" t="str">
        <f t="shared" si="180"/>
        <v/>
      </c>
      <c r="R1364" s="3" t="str">
        <f t="shared" si="181"/>
        <v/>
      </c>
      <c r="S1364" s="3" t="str">
        <f t="shared" si="182"/>
        <v/>
      </c>
      <c r="AG1364" s="3" t="str">
        <f>_xlfn.IFNA(IF(VLOOKUP(A1364,$J$2:$M$200,4,0) &lt;&gt; 0, VLOOKUP(A1364,$J$2:$M$200,4,0), ""),"")</f>
        <v/>
      </c>
      <c r="AH1364" s="3" t="str">
        <f>_xlfn.IFNA(IF(VLOOKUP(B1364,$J$2:$M$200,4,0) &lt;&gt; 0, VLOOKUP(B1364,$J$2:$M$200,4,0), ""),"")</f>
        <v/>
      </c>
      <c r="AI1364" s="3" t="str">
        <f>IF(AND(AG1364&lt;&gt;"",AH1364&lt;&gt;"", AG1364&lt;&gt;AH1364),C1364,"")</f>
        <v/>
      </c>
      <c r="AJ1364" s="3" t="str">
        <f t="shared" si="183"/>
        <v/>
      </c>
      <c r="AU1364" s="3" t="str">
        <f t="shared" ref="AU1364:AU1427" si="185">IF(AND(AG1364&lt;&gt;"",AH1364&lt;&gt;"", AG1364=AH1364),C1364,"")</f>
        <v/>
      </c>
      <c r="AV1364" s="3" t="str">
        <f t="shared" si="184"/>
        <v/>
      </c>
    </row>
    <row r="1365" spans="5:48" x14ac:dyDescent="0.3">
      <c r="E1365" s="3">
        <v>0</v>
      </c>
      <c r="P1365" s="3" t="str">
        <f t="shared" si="179"/>
        <v/>
      </c>
      <c r="Q1365" s="3" t="str">
        <f t="shared" si="180"/>
        <v/>
      </c>
      <c r="R1365" s="3" t="str">
        <f t="shared" si="181"/>
        <v/>
      </c>
      <c r="S1365" s="3" t="str">
        <f t="shared" si="182"/>
        <v/>
      </c>
      <c r="AG1365" s="3" t="str">
        <f>_xlfn.IFNA(IF(VLOOKUP(A1365,$J$2:$M$200,4,0) &lt;&gt; 0, VLOOKUP(A1365,$J$2:$M$200,4,0), ""),"")</f>
        <v/>
      </c>
      <c r="AH1365" s="3" t="str">
        <f>_xlfn.IFNA(IF(VLOOKUP(B1365,$J$2:$M$200,4,0) &lt;&gt; 0, VLOOKUP(B1365,$J$2:$M$200,4,0), ""),"")</f>
        <v/>
      </c>
      <c r="AI1365" s="3" t="str">
        <f>IF(AND(AG1365&lt;&gt;"",AH1365&lt;&gt;"", AG1365&lt;&gt;AH1365),C1365,"")</f>
        <v/>
      </c>
      <c r="AJ1365" s="3" t="str">
        <f t="shared" si="183"/>
        <v/>
      </c>
      <c r="AU1365" s="3" t="str">
        <f t="shared" si="185"/>
        <v/>
      </c>
      <c r="AV1365" s="3" t="str">
        <f t="shared" si="184"/>
        <v/>
      </c>
    </row>
    <row r="1366" spans="5:48" x14ac:dyDescent="0.3">
      <c r="E1366" s="3">
        <v>0</v>
      </c>
      <c r="P1366" s="3" t="str">
        <f t="shared" si="179"/>
        <v/>
      </c>
      <c r="Q1366" s="3" t="str">
        <f t="shared" si="180"/>
        <v/>
      </c>
      <c r="R1366" s="3" t="str">
        <f t="shared" si="181"/>
        <v/>
      </c>
      <c r="S1366" s="3" t="str">
        <f t="shared" si="182"/>
        <v/>
      </c>
      <c r="AG1366" s="3" t="str">
        <f>_xlfn.IFNA(IF(VLOOKUP(A1366,$J$2:$M$200,4,0) &lt;&gt; 0, VLOOKUP(A1366,$J$2:$M$200,4,0), ""),"")</f>
        <v/>
      </c>
      <c r="AH1366" s="3" t="str">
        <f>_xlfn.IFNA(IF(VLOOKUP(B1366,$J$2:$M$200,4,0) &lt;&gt; 0, VLOOKUP(B1366,$J$2:$M$200,4,0), ""),"")</f>
        <v/>
      </c>
      <c r="AI1366" s="3" t="str">
        <f>IF(AND(AG1366&lt;&gt;"",AH1366&lt;&gt;"", AG1366&lt;&gt;AH1366),C1366,"")</f>
        <v/>
      </c>
      <c r="AJ1366" s="3" t="str">
        <f t="shared" si="183"/>
        <v/>
      </c>
      <c r="AU1366" s="3" t="str">
        <f t="shared" si="185"/>
        <v/>
      </c>
      <c r="AV1366" s="3" t="str">
        <f t="shared" si="184"/>
        <v/>
      </c>
    </row>
    <row r="1367" spans="5:48" x14ac:dyDescent="0.3">
      <c r="E1367" s="3">
        <v>0</v>
      </c>
      <c r="P1367" s="3" t="str">
        <f t="shared" si="179"/>
        <v/>
      </c>
      <c r="Q1367" s="3" t="str">
        <f t="shared" si="180"/>
        <v/>
      </c>
      <c r="R1367" s="3" t="str">
        <f t="shared" si="181"/>
        <v/>
      </c>
      <c r="S1367" s="3" t="str">
        <f t="shared" si="182"/>
        <v/>
      </c>
      <c r="AG1367" s="3" t="str">
        <f>_xlfn.IFNA(IF(VLOOKUP(A1367,$J$2:$M$200,4,0) &lt;&gt; 0, VLOOKUP(A1367,$J$2:$M$200,4,0), ""),"")</f>
        <v/>
      </c>
      <c r="AH1367" s="3" t="str">
        <f>_xlfn.IFNA(IF(VLOOKUP(B1367,$J$2:$M$200,4,0) &lt;&gt; 0, VLOOKUP(B1367,$J$2:$M$200,4,0), ""),"")</f>
        <v/>
      </c>
      <c r="AI1367" s="3" t="str">
        <f>IF(AND(AG1367&lt;&gt;"",AH1367&lt;&gt;"", AG1367&lt;&gt;AH1367),C1367,"")</f>
        <v/>
      </c>
      <c r="AJ1367" s="3" t="str">
        <f t="shared" si="183"/>
        <v/>
      </c>
      <c r="AU1367" s="3" t="str">
        <f t="shared" si="185"/>
        <v/>
      </c>
      <c r="AV1367" s="3" t="str">
        <f t="shared" si="184"/>
        <v/>
      </c>
    </row>
    <row r="1368" spans="5:48" x14ac:dyDescent="0.3">
      <c r="E1368" s="3">
        <v>0</v>
      </c>
      <c r="P1368" s="3" t="str">
        <f t="shared" si="179"/>
        <v/>
      </c>
      <c r="Q1368" s="3" t="str">
        <f t="shared" si="180"/>
        <v/>
      </c>
      <c r="R1368" s="3" t="str">
        <f t="shared" si="181"/>
        <v/>
      </c>
      <c r="S1368" s="3" t="str">
        <f t="shared" si="182"/>
        <v/>
      </c>
      <c r="AG1368" s="3" t="str">
        <f>_xlfn.IFNA(IF(VLOOKUP(A1368,$J$2:$M$200,4,0) &lt;&gt; 0, VLOOKUP(A1368,$J$2:$M$200,4,0), ""),"")</f>
        <v/>
      </c>
      <c r="AH1368" s="3" t="str">
        <f>_xlfn.IFNA(IF(VLOOKUP(B1368,$J$2:$M$200,4,0) &lt;&gt; 0, VLOOKUP(B1368,$J$2:$M$200,4,0), ""),"")</f>
        <v/>
      </c>
      <c r="AI1368" s="3" t="str">
        <f>IF(AND(AG1368&lt;&gt;"",AH1368&lt;&gt;"", AG1368&lt;&gt;AH1368),C1368,"")</f>
        <v/>
      </c>
      <c r="AJ1368" s="3" t="str">
        <f t="shared" si="183"/>
        <v/>
      </c>
      <c r="AU1368" s="3" t="str">
        <f t="shared" si="185"/>
        <v/>
      </c>
      <c r="AV1368" s="3" t="str">
        <f t="shared" si="184"/>
        <v/>
      </c>
    </row>
    <row r="1369" spans="5:48" x14ac:dyDescent="0.3">
      <c r="E1369" s="3">
        <v>0</v>
      </c>
      <c r="P1369" s="3" t="str">
        <f t="shared" si="179"/>
        <v/>
      </c>
      <c r="Q1369" s="3" t="str">
        <f t="shared" si="180"/>
        <v/>
      </c>
      <c r="R1369" s="3" t="str">
        <f t="shared" si="181"/>
        <v/>
      </c>
      <c r="S1369" s="3" t="str">
        <f t="shared" si="182"/>
        <v/>
      </c>
      <c r="AG1369" s="3" t="str">
        <f>_xlfn.IFNA(IF(VLOOKUP(A1369,$J$2:$M$200,4,0) &lt;&gt; 0, VLOOKUP(A1369,$J$2:$M$200,4,0), ""),"")</f>
        <v/>
      </c>
      <c r="AH1369" s="3" t="str">
        <f>_xlfn.IFNA(IF(VLOOKUP(B1369,$J$2:$M$200,4,0) &lt;&gt; 0, VLOOKUP(B1369,$J$2:$M$200,4,0), ""),"")</f>
        <v/>
      </c>
      <c r="AI1369" s="3" t="str">
        <f>IF(AND(AG1369&lt;&gt;"",AH1369&lt;&gt;"", AG1369&lt;&gt;AH1369),C1369,"")</f>
        <v/>
      </c>
      <c r="AJ1369" s="3" t="str">
        <f t="shared" si="183"/>
        <v/>
      </c>
      <c r="AU1369" s="3" t="str">
        <f t="shared" si="185"/>
        <v/>
      </c>
      <c r="AV1369" s="3" t="str">
        <f t="shared" si="184"/>
        <v/>
      </c>
    </row>
    <row r="1370" spans="5:48" x14ac:dyDescent="0.3">
      <c r="E1370" s="3">
        <v>0</v>
      </c>
      <c r="P1370" s="3" t="str">
        <f t="shared" si="179"/>
        <v/>
      </c>
      <c r="Q1370" s="3" t="str">
        <f t="shared" si="180"/>
        <v/>
      </c>
      <c r="R1370" s="3" t="str">
        <f t="shared" si="181"/>
        <v/>
      </c>
      <c r="S1370" s="3" t="str">
        <f t="shared" si="182"/>
        <v/>
      </c>
      <c r="AG1370" s="3" t="str">
        <f>_xlfn.IFNA(IF(VLOOKUP(A1370,$J$2:$M$200,4,0) &lt;&gt; 0, VLOOKUP(A1370,$J$2:$M$200,4,0), ""),"")</f>
        <v/>
      </c>
      <c r="AH1370" s="3" t="str">
        <f>_xlfn.IFNA(IF(VLOOKUP(B1370,$J$2:$M$200,4,0) &lt;&gt; 0, VLOOKUP(B1370,$J$2:$M$200,4,0), ""),"")</f>
        <v/>
      </c>
      <c r="AI1370" s="3" t="str">
        <f>IF(AND(AG1370&lt;&gt;"",AH1370&lt;&gt;"", AG1370&lt;&gt;AH1370),C1370,"")</f>
        <v/>
      </c>
      <c r="AJ1370" s="3" t="str">
        <f t="shared" si="183"/>
        <v/>
      </c>
      <c r="AU1370" s="3" t="str">
        <f t="shared" si="185"/>
        <v/>
      </c>
      <c r="AV1370" s="3" t="str">
        <f t="shared" si="184"/>
        <v/>
      </c>
    </row>
    <row r="1371" spans="5:48" x14ac:dyDescent="0.3">
      <c r="E1371" s="3">
        <v>0</v>
      </c>
      <c r="P1371" s="3" t="str">
        <f t="shared" si="179"/>
        <v/>
      </c>
      <c r="Q1371" s="3" t="str">
        <f t="shared" si="180"/>
        <v/>
      </c>
      <c r="R1371" s="3" t="str">
        <f t="shared" si="181"/>
        <v/>
      </c>
      <c r="S1371" s="3" t="str">
        <f t="shared" si="182"/>
        <v/>
      </c>
      <c r="AG1371" s="3" t="str">
        <f>_xlfn.IFNA(IF(VLOOKUP(A1371,$J$2:$M$200,4,0) &lt;&gt; 0, VLOOKUP(A1371,$J$2:$M$200,4,0), ""),"")</f>
        <v/>
      </c>
      <c r="AH1371" s="3" t="str">
        <f>_xlfn.IFNA(IF(VLOOKUP(B1371,$J$2:$M$200,4,0) &lt;&gt; 0, VLOOKUP(B1371,$J$2:$M$200,4,0), ""),"")</f>
        <v/>
      </c>
      <c r="AI1371" s="3" t="str">
        <f>IF(AND(AG1371&lt;&gt;"",AH1371&lt;&gt;"", AG1371&lt;&gt;AH1371),C1371,"")</f>
        <v/>
      </c>
      <c r="AJ1371" s="3" t="str">
        <f t="shared" si="183"/>
        <v/>
      </c>
      <c r="AU1371" s="3" t="str">
        <f t="shared" si="185"/>
        <v/>
      </c>
      <c r="AV1371" s="3" t="str">
        <f t="shared" si="184"/>
        <v/>
      </c>
    </row>
    <row r="1372" spans="5:48" x14ac:dyDescent="0.3">
      <c r="E1372" s="3">
        <v>0</v>
      </c>
      <c r="P1372" s="3" t="str">
        <f t="shared" si="179"/>
        <v/>
      </c>
      <c r="Q1372" s="3" t="str">
        <f t="shared" si="180"/>
        <v/>
      </c>
      <c r="R1372" s="3" t="str">
        <f t="shared" si="181"/>
        <v/>
      </c>
      <c r="S1372" s="3" t="str">
        <f t="shared" si="182"/>
        <v/>
      </c>
      <c r="AG1372" s="3" t="str">
        <f>_xlfn.IFNA(IF(VLOOKUP(A1372,$J$2:$M$200,4,0) &lt;&gt; 0, VLOOKUP(A1372,$J$2:$M$200,4,0), ""),"")</f>
        <v/>
      </c>
      <c r="AH1372" s="3" t="str">
        <f>_xlfn.IFNA(IF(VLOOKUP(B1372,$J$2:$M$200,4,0) &lt;&gt; 0, VLOOKUP(B1372,$J$2:$M$200,4,0), ""),"")</f>
        <v/>
      </c>
      <c r="AI1372" s="3" t="str">
        <f>IF(AND(AG1372&lt;&gt;"",AH1372&lt;&gt;"", AG1372&lt;&gt;AH1372),C1372,"")</f>
        <v/>
      </c>
      <c r="AJ1372" s="3" t="str">
        <f t="shared" si="183"/>
        <v/>
      </c>
      <c r="AU1372" s="3" t="str">
        <f t="shared" si="185"/>
        <v/>
      </c>
      <c r="AV1372" s="3" t="str">
        <f t="shared" si="184"/>
        <v/>
      </c>
    </row>
    <row r="1373" spans="5:48" x14ac:dyDescent="0.3">
      <c r="E1373" s="3">
        <v>0</v>
      </c>
      <c r="P1373" s="3" t="str">
        <f t="shared" si="179"/>
        <v/>
      </c>
      <c r="Q1373" s="3" t="str">
        <f t="shared" si="180"/>
        <v/>
      </c>
      <c r="R1373" s="3" t="str">
        <f t="shared" si="181"/>
        <v/>
      </c>
      <c r="S1373" s="3" t="str">
        <f t="shared" si="182"/>
        <v/>
      </c>
      <c r="AG1373" s="3" t="str">
        <f>_xlfn.IFNA(IF(VLOOKUP(A1373,$J$2:$M$200,4,0) &lt;&gt; 0, VLOOKUP(A1373,$J$2:$M$200,4,0), ""),"")</f>
        <v/>
      </c>
      <c r="AH1373" s="3" t="str">
        <f>_xlfn.IFNA(IF(VLOOKUP(B1373,$J$2:$M$200,4,0) &lt;&gt; 0, VLOOKUP(B1373,$J$2:$M$200,4,0), ""),"")</f>
        <v/>
      </c>
      <c r="AI1373" s="3" t="str">
        <f>IF(AND(AG1373&lt;&gt;"",AH1373&lt;&gt;"", AG1373&lt;&gt;AH1373),C1373,"")</f>
        <v/>
      </c>
      <c r="AJ1373" s="3" t="str">
        <f t="shared" si="183"/>
        <v/>
      </c>
      <c r="AU1373" s="3" t="str">
        <f t="shared" si="185"/>
        <v/>
      </c>
      <c r="AV1373" s="3" t="str">
        <f t="shared" si="184"/>
        <v/>
      </c>
    </row>
    <row r="1374" spans="5:48" x14ac:dyDescent="0.3">
      <c r="E1374" s="3">
        <v>0</v>
      </c>
      <c r="P1374" s="3" t="str">
        <f t="shared" si="179"/>
        <v/>
      </c>
      <c r="Q1374" s="3" t="str">
        <f t="shared" si="180"/>
        <v/>
      </c>
      <c r="R1374" s="3" t="str">
        <f t="shared" si="181"/>
        <v/>
      </c>
      <c r="S1374" s="3" t="str">
        <f t="shared" si="182"/>
        <v/>
      </c>
      <c r="AG1374" s="3" t="str">
        <f>_xlfn.IFNA(IF(VLOOKUP(A1374,$J$2:$M$200,4,0) &lt;&gt; 0, VLOOKUP(A1374,$J$2:$M$200,4,0), ""),"")</f>
        <v/>
      </c>
      <c r="AH1374" s="3" t="str">
        <f>_xlfn.IFNA(IF(VLOOKUP(B1374,$J$2:$M$200,4,0) &lt;&gt; 0, VLOOKUP(B1374,$J$2:$M$200,4,0), ""),"")</f>
        <v/>
      </c>
      <c r="AI1374" s="3" t="str">
        <f>IF(AND(AG1374&lt;&gt;"",AH1374&lt;&gt;"", AG1374&lt;&gt;AH1374),C1374,"")</f>
        <v/>
      </c>
      <c r="AJ1374" s="3" t="str">
        <f t="shared" si="183"/>
        <v/>
      </c>
      <c r="AU1374" s="3" t="str">
        <f t="shared" si="185"/>
        <v/>
      </c>
      <c r="AV1374" s="3" t="str">
        <f t="shared" si="184"/>
        <v/>
      </c>
    </row>
    <row r="1375" spans="5:48" x14ac:dyDescent="0.3">
      <c r="E1375" s="3">
        <v>0</v>
      </c>
      <c r="P1375" s="3" t="str">
        <f t="shared" si="179"/>
        <v/>
      </c>
      <c r="Q1375" s="3" t="str">
        <f t="shared" si="180"/>
        <v/>
      </c>
      <c r="R1375" s="3" t="str">
        <f t="shared" si="181"/>
        <v/>
      </c>
      <c r="S1375" s="3" t="str">
        <f t="shared" si="182"/>
        <v/>
      </c>
      <c r="AG1375" s="3" t="str">
        <f>_xlfn.IFNA(IF(VLOOKUP(A1375,$J$2:$M$200,4,0) &lt;&gt; 0, VLOOKUP(A1375,$J$2:$M$200,4,0), ""),"")</f>
        <v/>
      </c>
      <c r="AH1375" s="3" t="str">
        <f>_xlfn.IFNA(IF(VLOOKUP(B1375,$J$2:$M$200,4,0) &lt;&gt; 0, VLOOKUP(B1375,$J$2:$M$200,4,0), ""),"")</f>
        <v/>
      </c>
      <c r="AI1375" s="3" t="str">
        <f>IF(AND(AG1375&lt;&gt;"",AH1375&lt;&gt;"", AG1375&lt;&gt;AH1375),C1375,"")</f>
        <v/>
      </c>
      <c r="AJ1375" s="3" t="str">
        <f t="shared" si="183"/>
        <v/>
      </c>
      <c r="AU1375" s="3" t="str">
        <f t="shared" si="185"/>
        <v/>
      </c>
      <c r="AV1375" s="3" t="str">
        <f t="shared" si="184"/>
        <v/>
      </c>
    </row>
    <row r="1376" spans="5:48" x14ac:dyDescent="0.3">
      <c r="E1376" s="3">
        <v>0</v>
      </c>
      <c r="P1376" s="3" t="str">
        <f t="shared" si="179"/>
        <v/>
      </c>
      <c r="Q1376" s="3" t="str">
        <f t="shared" si="180"/>
        <v/>
      </c>
      <c r="R1376" s="3" t="str">
        <f t="shared" si="181"/>
        <v/>
      </c>
      <c r="S1376" s="3" t="str">
        <f t="shared" si="182"/>
        <v/>
      </c>
      <c r="AG1376" s="3" t="str">
        <f>_xlfn.IFNA(IF(VLOOKUP(A1376,$J$2:$M$200,4,0) &lt;&gt; 0, VLOOKUP(A1376,$J$2:$M$200,4,0), ""),"")</f>
        <v/>
      </c>
      <c r="AH1376" s="3" t="str">
        <f>_xlfn.IFNA(IF(VLOOKUP(B1376,$J$2:$M$200,4,0) &lt;&gt; 0, VLOOKUP(B1376,$J$2:$M$200,4,0), ""),"")</f>
        <v/>
      </c>
      <c r="AI1376" s="3" t="str">
        <f>IF(AND(AG1376&lt;&gt;"",AH1376&lt;&gt;"", AG1376&lt;&gt;AH1376),C1376,"")</f>
        <v/>
      </c>
      <c r="AJ1376" s="3" t="str">
        <f t="shared" si="183"/>
        <v/>
      </c>
      <c r="AU1376" s="3" t="str">
        <f t="shared" si="185"/>
        <v/>
      </c>
      <c r="AV1376" s="3" t="str">
        <f t="shared" si="184"/>
        <v/>
      </c>
    </row>
    <row r="1377" spans="5:48" x14ac:dyDescent="0.3">
      <c r="E1377" s="3">
        <v>0</v>
      </c>
      <c r="P1377" s="3" t="str">
        <f t="shared" si="179"/>
        <v/>
      </c>
      <c r="Q1377" s="3" t="str">
        <f t="shared" si="180"/>
        <v/>
      </c>
      <c r="R1377" s="3" t="str">
        <f t="shared" si="181"/>
        <v/>
      </c>
      <c r="S1377" s="3" t="str">
        <f t="shared" si="182"/>
        <v/>
      </c>
      <c r="AG1377" s="3" t="str">
        <f>_xlfn.IFNA(IF(VLOOKUP(A1377,$J$2:$M$200,4,0) &lt;&gt; 0, VLOOKUP(A1377,$J$2:$M$200,4,0), ""),"")</f>
        <v/>
      </c>
      <c r="AH1377" s="3" t="str">
        <f>_xlfn.IFNA(IF(VLOOKUP(B1377,$J$2:$M$200,4,0) &lt;&gt; 0, VLOOKUP(B1377,$J$2:$M$200,4,0), ""),"")</f>
        <v/>
      </c>
      <c r="AI1377" s="3" t="str">
        <f>IF(AND(AG1377&lt;&gt;"",AH1377&lt;&gt;"", AG1377&lt;&gt;AH1377),C1377,"")</f>
        <v/>
      </c>
      <c r="AJ1377" s="3" t="str">
        <f t="shared" si="183"/>
        <v/>
      </c>
      <c r="AU1377" s="3" t="str">
        <f t="shared" si="185"/>
        <v/>
      </c>
      <c r="AV1377" s="3" t="str">
        <f t="shared" si="184"/>
        <v/>
      </c>
    </row>
    <row r="1378" spans="5:48" x14ac:dyDescent="0.3">
      <c r="E1378" s="3">
        <v>0</v>
      </c>
      <c r="P1378" s="3" t="str">
        <f t="shared" si="179"/>
        <v/>
      </c>
      <c r="Q1378" s="3" t="str">
        <f t="shared" si="180"/>
        <v/>
      </c>
      <c r="R1378" s="3" t="str">
        <f t="shared" si="181"/>
        <v/>
      </c>
      <c r="S1378" s="3" t="str">
        <f t="shared" si="182"/>
        <v/>
      </c>
      <c r="AG1378" s="3" t="str">
        <f>_xlfn.IFNA(IF(VLOOKUP(A1378,$J$2:$M$200,4,0) &lt;&gt; 0, VLOOKUP(A1378,$J$2:$M$200,4,0), ""),"")</f>
        <v/>
      </c>
      <c r="AH1378" s="3" t="str">
        <f>_xlfn.IFNA(IF(VLOOKUP(B1378,$J$2:$M$200,4,0) &lt;&gt; 0, VLOOKUP(B1378,$J$2:$M$200,4,0), ""),"")</f>
        <v/>
      </c>
      <c r="AI1378" s="3" t="str">
        <f>IF(AND(AG1378&lt;&gt;"",AH1378&lt;&gt;"", AG1378&lt;&gt;AH1378),C1378,"")</f>
        <v/>
      </c>
      <c r="AJ1378" s="3" t="str">
        <f t="shared" si="183"/>
        <v/>
      </c>
      <c r="AU1378" s="3" t="str">
        <f t="shared" si="185"/>
        <v/>
      </c>
      <c r="AV1378" s="3" t="str">
        <f t="shared" si="184"/>
        <v/>
      </c>
    </row>
    <row r="1379" spans="5:48" x14ac:dyDescent="0.3">
      <c r="E1379" s="3">
        <v>0</v>
      </c>
      <c r="P1379" s="3" t="str">
        <f t="shared" si="179"/>
        <v/>
      </c>
      <c r="Q1379" s="3" t="str">
        <f t="shared" si="180"/>
        <v/>
      </c>
      <c r="R1379" s="3" t="str">
        <f t="shared" si="181"/>
        <v/>
      </c>
      <c r="S1379" s="3" t="str">
        <f t="shared" si="182"/>
        <v/>
      </c>
      <c r="AG1379" s="3" t="str">
        <f>_xlfn.IFNA(IF(VLOOKUP(A1379,$J$2:$M$200,4,0) &lt;&gt; 0, VLOOKUP(A1379,$J$2:$M$200,4,0), ""),"")</f>
        <v/>
      </c>
      <c r="AH1379" s="3" t="str">
        <f>_xlfn.IFNA(IF(VLOOKUP(B1379,$J$2:$M$200,4,0) &lt;&gt; 0, VLOOKUP(B1379,$J$2:$M$200,4,0), ""),"")</f>
        <v/>
      </c>
      <c r="AI1379" s="3" t="str">
        <f>IF(AND(AG1379&lt;&gt;"",AH1379&lt;&gt;"", AG1379&lt;&gt;AH1379),C1379,"")</f>
        <v/>
      </c>
      <c r="AJ1379" s="3" t="str">
        <f t="shared" si="183"/>
        <v/>
      </c>
      <c r="AU1379" s="3" t="str">
        <f t="shared" si="185"/>
        <v/>
      </c>
      <c r="AV1379" s="3" t="str">
        <f t="shared" si="184"/>
        <v/>
      </c>
    </row>
    <row r="1380" spans="5:48" x14ac:dyDescent="0.3">
      <c r="E1380" s="3">
        <v>0</v>
      </c>
      <c r="P1380" s="3" t="str">
        <f t="shared" si="179"/>
        <v/>
      </c>
      <c r="Q1380" s="3" t="str">
        <f t="shared" si="180"/>
        <v/>
      </c>
      <c r="R1380" s="3" t="str">
        <f t="shared" si="181"/>
        <v/>
      </c>
      <c r="S1380" s="3" t="str">
        <f t="shared" si="182"/>
        <v/>
      </c>
      <c r="AG1380" s="3" t="str">
        <f>_xlfn.IFNA(IF(VLOOKUP(A1380,$J$2:$M$200,4,0) &lt;&gt; 0, VLOOKUP(A1380,$J$2:$M$200,4,0), ""),"")</f>
        <v/>
      </c>
      <c r="AH1380" s="3" t="str">
        <f>_xlfn.IFNA(IF(VLOOKUP(B1380,$J$2:$M$200,4,0) &lt;&gt; 0, VLOOKUP(B1380,$J$2:$M$200,4,0), ""),"")</f>
        <v/>
      </c>
      <c r="AI1380" s="3" t="str">
        <f>IF(AND(AG1380&lt;&gt;"",AH1380&lt;&gt;"", AG1380&lt;&gt;AH1380),C1380,"")</f>
        <v/>
      </c>
      <c r="AJ1380" s="3" t="str">
        <f t="shared" si="183"/>
        <v/>
      </c>
      <c r="AU1380" s="3" t="str">
        <f t="shared" si="185"/>
        <v/>
      </c>
      <c r="AV1380" s="3" t="str">
        <f t="shared" si="184"/>
        <v/>
      </c>
    </row>
    <row r="1381" spans="5:48" x14ac:dyDescent="0.3">
      <c r="E1381" s="3">
        <v>0</v>
      </c>
      <c r="P1381" s="3" t="str">
        <f t="shared" si="179"/>
        <v/>
      </c>
      <c r="Q1381" s="3" t="str">
        <f t="shared" si="180"/>
        <v/>
      </c>
      <c r="R1381" s="3" t="str">
        <f t="shared" si="181"/>
        <v/>
      </c>
      <c r="S1381" s="3" t="str">
        <f t="shared" si="182"/>
        <v/>
      </c>
      <c r="AG1381" s="3" t="str">
        <f>_xlfn.IFNA(IF(VLOOKUP(A1381,$J$2:$M$200,4,0) &lt;&gt; 0, VLOOKUP(A1381,$J$2:$M$200,4,0), ""),"")</f>
        <v/>
      </c>
      <c r="AH1381" s="3" t="str">
        <f>_xlfn.IFNA(IF(VLOOKUP(B1381,$J$2:$M$200,4,0) &lt;&gt; 0, VLOOKUP(B1381,$J$2:$M$200,4,0), ""),"")</f>
        <v/>
      </c>
      <c r="AI1381" s="3" t="str">
        <f>IF(AND(AG1381&lt;&gt;"",AH1381&lt;&gt;"", AG1381&lt;&gt;AH1381),C1381,"")</f>
        <v/>
      </c>
      <c r="AJ1381" s="3" t="str">
        <f t="shared" si="183"/>
        <v/>
      </c>
      <c r="AU1381" s="3" t="str">
        <f t="shared" si="185"/>
        <v/>
      </c>
      <c r="AV1381" s="3" t="str">
        <f t="shared" si="184"/>
        <v/>
      </c>
    </row>
    <row r="1382" spans="5:48" x14ac:dyDescent="0.3">
      <c r="E1382" s="3">
        <v>0</v>
      </c>
      <c r="P1382" s="3" t="str">
        <f t="shared" si="179"/>
        <v/>
      </c>
      <c r="Q1382" s="3" t="str">
        <f t="shared" si="180"/>
        <v/>
      </c>
      <c r="R1382" s="3" t="str">
        <f t="shared" si="181"/>
        <v/>
      </c>
      <c r="S1382" s="3" t="str">
        <f t="shared" si="182"/>
        <v/>
      </c>
      <c r="AG1382" s="3" t="str">
        <f>_xlfn.IFNA(IF(VLOOKUP(A1382,$J$2:$M$200,4,0) &lt;&gt; 0, VLOOKUP(A1382,$J$2:$M$200,4,0), ""),"")</f>
        <v/>
      </c>
      <c r="AH1382" s="3" t="str">
        <f>_xlfn.IFNA(IF(VLOOKUP(B1382,$J$2:$M$200,4,0) &lt;&gt; 0, VLOOKUP(B1382,$J$2:$M$200,4,0), ""),"")</f>
        <v/>
      </c>
      <c r="AI1382" s="3" t="str">
        <f>IF(AND(AG1382&lt;&gt;"",AH1382&lt;&gt;"", AG1382&lt;&gt;AH1382),C1382,"")</f>
        <v/>
      </c>
      <c r="AJ1382" s="3" t="str">
        <f t="shared" si="183"/>
        <v/>
      </c>
      <c r="AU1382" s="3" t="str">
        <f t="shared" si="185"/>
        <v/>
      </c>
      <c r="AV1382" s="3" t="str">
        <f t="shared" si="184"/>
        <v/>
      </c>
    </row>
    <row r="1383" spans="5:48" x14ac:dyDescent="0.3">
      <c r="E1383" s="3">
        <v>0</v>
      </c>
      <c r="P1383" s="3" t="str">
        <f t="shared" si="179"/>
        <v/>
      </c>
      <c r="Q1383" s="3" t="str">
        <f t="shared" si="180"/>
        <v/>
      </c>
      <c r="R1383" s="3" t="str">
        <f t="shared" si="181"/>
        <v/>
      </c>
      <c r="S1383" s="3" t="str">
        <f t="shared" si="182"/>
        <v/>
      </c>
      <c r="AG1383" s="3" t="str">
        <f>_xlfn.IFNA(IF(VLOOKUP(A1383,$J$2:$M$200,4,0) &lt;&gt; 0, VLOOKUP(A1383,$J$2:$M$200,4,0), ""),"")</f>
        <v/>
      </c>
      <c r="AH1383" s="3" t="str">
        <f>_xlfn.IFNA(IF(VLOOKUP(B1383,$J$2:$M$200,4,0) &lt;&gt; 0, VLOOKUP(B1383,$J$2:$M$200,4,0), ""),"")</f>
        <v/>
      </c>
      <c r="AI1383" s="3" t="str">
        <f>IF(AND(AG1383&lt;&gt;"",AH1383&lt;&gt;"", AG1383&lt;&gt;AH1383),C1383,"")</f>
        <v/>
      </c>
      <c r="AJ1383" s="3" t="str">
        <f t="shared" si="183"/>
        <v/>
      </c>
      <c r="AU1383" s="3" t="str">
        <f t="shared" si="185"/>
        <v/>
      </c>
      <c r="AV1383" s="3" t="str">
        <f t="shared" si="184"/>
        <v/>
      </c>
    </row>
    <row r="1384" spans="5:48" x14ac:dyDescent="0.3">
      <c r="E1384" s="3">
        <v>0</v>
      </c>
      <c r="P1384" s="3" t="str">
        <f t="shared" si="179"/>
        <v/>
      </c>
      <c r="Q1384" s="3" t="str">
        <f t="shared" si="180"/>
        <v/>
      </c>
      <c r="R1384" s="3" t="str">
        <f t="shared" si="181"/>
        <v/>
      </c>
      <c r="S1384" s="3" t="str">
        <f t="shared" si="182"/>
        <v/>
      </c>
      <c r="AG1384" s="3" t="str">
        <f>_xlfn.IFNA(IF(VLOOKUP(A1384,$J$2:$M$200,4,0) &lt;&gt; 0, VLOOKUP(A1384,$J$2:$M$200,4,0), ""),"")</f>
        <v/>
      </c>
      <c r="AH1384" s="3" t="str">
        <f>_xlfn.IFNA(IF(VLOOKUP(B1384,$J$2:$M$200,4,0) &lt;&gt; 0, VLOOKUP(B1384,$J$2:$M$200,4,0), ""),"")</f>
        <v/>
      </c>
      <c r="AI1384" s="3" t="str">
        <f>IF(AND(AG1384&lt;&gt;"",AH1384&lt;&gt;"", AG1384&lt;&gt;AH1384),C1384,"")</f>
        <v/>
      </c>
      <c r="AJ1384" s="3" t="str">
        <f t="shared" si="183"/>
        <v/>
      </c>
      <c r="AU1384" s="3" t="str">
        <f t="shared" si="185"/>
        <v/>
      </c>
      <c r="AV1384" s="3" t="str">
        <f t="shared" si="184"/>
        <v/>
      </c>
    </row>
    <row r="1385" spans="5:48" x14ac:dyDescent="0.3">
      <c r="E1385" s="3">
        <v>0</v>
      </c>
      <c r="P1385" s="3" t="str">
        <f t="shared" si="179"/>
        <v/>
      </c>
      <c r="Q1385" s="3" t="str">
        <f t="shared" si="180"/>
        <v/>
      </c>
      <c r="R1385" s="3" t="str">
        <f t="shared" si="181"/>
        <v/>
      </c>
      <c r="S1385" s="3" t="str">
        <f t="shared" si="182"/>
        <v/>
      </c>
      <c r="AG1385" s="3" t="str">
        <f>_xlfn.IFNA(IF(VLOOKUP(A1385,$J$2:$M$200,4,0) &lt;&gt; 0, VLOOKUP(A1385,$J$2:$M$200,4,0), ""),"")</f>
        <v/>
      </c>
      <c r="AH1385" s="3" t="str">
        <f>_xlfn.IFNA(IF(VLOOKUP(B1385,$J$2:$M$200,4,0) &lt;&gt; 0, VLOOKUP(B1385,$J$2:$M$200,4,0), ""),"")</f>
        <v/>
      </c>
      <c r="AI1385" s="3" t="str">
        <f>IF(AND(AG1385&lt;&gt;"",AH1385&lt;&gt;"", AG1385&lt;&gt;AH1385),C1385,"")</f>
        <v/>
      </c>
      <c r="AJ1385" s="3" t="str">
        <f t="shared" si="183"/>
        <v/>
      </c>
      <c r="AU1385" s="3" t="str">
        <f t="shared" si="185"/>
        <v/>
      </c>
      <c r="AV1385" s="3" t="str">
        <f t="shared" si="184"/>
        <v/>
      </c>
    </row>
    <row r="1386" spans="5:48" x14ac:dyDescent="0.3">
      <c r="E1386" s="3">
        <v>0</v>
      </c>
      <c r="P1386" s="3" t="str">
        <f t="shared" si="179"/>
        <v/>
      </c>
      <c r="Q1386" s="3" t="str">
        <f t="shared" si="180"/>
        <v/>
      </c>
      <c r="R1386" s="3" t="str">
        <f t="shared" si="181"/>
        <v/>
      </c>
      <c r="S1386" s="3" t="str">
        <f t="shared" si="182"/>
        <v/>
      </c>
      <c r="AG1386" s="3" t="str">
        <f>_xlfn.IFNA(IF(VLOOKUP(A1386,$J$2:$M$200,4,0) &lt;&gt; 0, VLOOKUP(A1386,$J$2:$M$200,4,0), ""),"")</f>
        <v/>
      </c>
      <c r="AH1386" s="3" t="str">
        <f>_xlfn.IFNA(IF(VLOOKUP(B1386,$J$2:$M$200,4,0) &lt;&gt; 0, VLOOKUP(B1386,$J$2:$M$200,4,0), ""),"")</f>
        <v/>
      </c>
      <c r="AI1386" s="3" t="str">
        <f>IF(AND(AG1386&lt;&gt;"",AH1386&lt;&gt;"", AG1386&lt;&gt;AH1386),C1386,"")</f>
        <v/>
      </c>
      <c r="AJ1386" s="3" t="str">
        <f t="shared" si="183"/>
        <v/>
      </c>
      <c r="AU1386" s="3" t="str">
        <f t="shared" si="185"/>
        <v/>
      </c>
      <c r="AV1386" s="3" t="str">
        <f t="shared" si="184"/>
        <v/>
      </c>
    </row>
    <row r="1387" spans="5:48" x14ac:dyDescent="0.3">
      <c r="E1387" s="3">
        <v>0</v>
      </c>
      <c r="P1387" s="3" t="str">
        <f t="shared" si="179"/>
        <v/>
      </c>
      <c r="Q1387" s="3" t="str">
        <f t="shared" si="180"/>
        <v/>
      </c>
      <c r="R1387" s="3" t="str">
        <f t="shared" si="181"/>
        <v/>
      </c>
      <c r="S1387" s="3" t="str">
        <f t="shared" si="182"/>
        <v/>
      </c>
      <c r="AG1387" s="3" t="str">
        <f>_xlfn.IFNA(IF(VLOOKUP(A1387,$J$2:$M$200,4,0) &lt;&gt; 0, VLOOKUP(A1387,$J$2:$M$200,4,0), ""),"")</f>
        <v/>
      </c>
      <c r="AH1387" s="3" t="str">
        <f>_xlfn.IFNA(IF(VLOOKUP(B1387,$J$2:$M$200,4,0) &lt;&gt; 0, VLOOKUP(B1387,$J$2:$M$200,4,0), ""),"")</f>
        <v/>
      </c>
      <c r="AI1387" s="3" t="str">
        <f>IF(AND(AG1387&lt;&gt;"",AH1387&lt;&gt;"", AG1387&lt;&gt;AH1387),C1387,"")</f>
        <v/>
      </c>
      <c r="AJ1387" s="3" t="str">
        <f t="shared" si="183"/>
        <v/>
      </c>
      <c r="AU1387" s="3" t="str">
        <f t="shared" si="185"/>
        <v/>
      </c>
      <c r="AV1387" s="3" t="str">
        <f t="shared" si="184"/>
        <v/>
      </c>
    </row>
    <row r="1388" spans="5:48" x14ac:dyDescent="0.3">
      <c r="E1388" s="3">
        <v>0</v>
      </c>
      <c r="P1388" s="3" t="str">
        <f t="shared" si="179"/>
        <v/>
      </c>
      <c r="Q1388" s="3" t="str">
        <f t="shared" si="180"/>
        <v/>
      </c>
      <c r="R1388" s="3" t="str">
        <f t="shared" si="181"/>
        <v/>
      </c>
      <c r="S1388" s="3" t="str">
        <f t="shared" si="182"/>
        <v/>
      </c>
      <c r="AG1388" s="3" t="str">
        <f>_xlfn.IFNA(IF(VLOOKUP(A1388,$J$2:$M$200,4,0) &lt;&gt; 0, VLOOKUP(A1388,$J$2:$M$200,4,0), ""),"")</f>
        <v/>
      </c>
      <c r="AH1388" s="3" t="str">
        <f>_xlfn.IFNA(IF(VLOOKUP(B1388,$J$2:$M$200,4,0) &lt;&gt; 0, VLOOKUP(B1388,$J$2:$M$200,4,0), ""),"")</f>
        <v/>
      </c>
      <c r="AI1388" s="3" t="str">
        <f>IF(AND(AG1388&lt;&gt;"",AH1388&lt;&gt;"", AG1388&lt;&gt;AH1388),C1388,"")</f>
        <v/>
      </c>
      <c r="AJ1388" s="3" t="str">
        <f t="shared" si="183"/>
        <v/>
      </c>
      <c r="AU1388" s="3" t="str">
        <f t="shared" si="185"/>
        <v/>
      </c>
      <c r="AV1388" s="3" t="str">
        <f t="shared" si="184"/>
        <v/>
      </c>
    </row>
    <row r="1389" spans="5:48" x14ac:dyDescent="0.3">
      <c r="E1389" s="3">
        <v>0</v>
      </c>
      <c r="P1389" s="3" t="str">
        <f t="shared" si="179"/>
        <v/>
      </c>
      <c r="Q1389" s="3" t="str">
        <f t="shared" si="180"/>
        <v/>
      </c>
      <c r="R1389" s="3" t="str">
        <f t="shared" si="181"/>
        <v/>
      </c>
      <c r="S1389" s="3" t="str">
        <f t="shared" si="182"/>
        <v/>
      </c>
      <c r="AG1389" s="3" t="str">
        <f>_xlfn.IFNA(IF(VLOOKUP(A1389,$J$2:$M$200,4,0) &lt;&gt; 0, VLOOKUP(A1389,$J$2:$M$200,4,0), ""),"")</f>
        <v/>
      </c>
      <c r="AH1389" s="3" t="str">
        <f>_xlfn.IFNA(IF(VLOOKUP(B1389,$J$2:$M$200,4,0) &lt;&gt; 0, VLOOKUP(B1389,$J$2:$M$200,4,0), ""),"")</f>
        <v/>
      </c>
      <c r="AI1389" s="3" t="str">
        <f>IF(AND(AG1389&lt;&gt;"",AH1389&lt;&gt;"", AG1389&lt;&gt;AH1389),C1389,"")</f>
        <v/>
      </c>
      <c r="AJ1389" s="3" t="str">
        <f t="shared" si="183"/>
        <v/>
      </c>
      <c r="AU1389" s="3" t="str">
        <f t="shared" si="185"/>
        <v/>
      </c>
      <c r="AV1389" s="3" t="str">
        <f t="shared" si="184"/>
        <v/>
      </c>
    </row>
    <row r="1390" spans="5:48" x14ac:dyDescent="0.3">
      <c r="E1390" s="3">
        <v>0</v>
      </c>
      <c r="P1390" s="3" t="str">
        <f t="shared" si="179"/>
        <v/>
      </c>
      <c r="Q1390" s="3" t="str">
        <f t="shared" si="180"/>
        <v/>
      </c>
      <c r="R1390" s="3" t="str">
        <f t="shared" si="181"/>
        <v/>
      </c>
      <c r="S1390" s="3" t="str">
        <f t="shared" si="182"/>
        <v/>
      </c>
      <c r="AG1390" s="3" t="str">
        <f>_xlfn.IFNA(IF(VLOOKUP(A1390,$J$2:$M$200,4,0) &lt;&gt; 0, VLOOKUP(A1390,$J$2:$M$200,4,0), ""),"")</f>
        <v/>
      </c>
      <c r="AH1390" s="3" t="str">
        <f>_xlfn.IFNA(IF(VLOOKUP(B1390,$J$2:$M$200,4,0) &lt;&gt; 0, VLOOKUP(B1390,$J$2:$M$200,4,0), ""),"")</f>
        <v/>
      </c>
      <c r="AI1390" s="3" t="str">
        <f>IF(AND(AG1390&lt;&gt;"",AH1390&lt;&gt;"", AG1390&lt;&gt;AH1390),C1390,"")</f>
        <v/>
      </c>
      <c r="AJ1390" s="3" t="str">
        <f t="shared" si="183"/>
        <v/>
      </c>
      <c r="AU1390" s="3" t="str">
        <f t="shared" si="185"/>
        <v/>
      </c>
      <c r="AV1390" s="3" t="str">
        <f t="shared" si="184"/>
        <v/>
      </c>
    </row>
    <row r="1391" spans="5:48" x14ac:dyDescent="0.3">
      <c r="E1391" s="3">
        <v>0</v>
      </c>
      <c r="P1391" s="3" t="str">
        <f t="shared" si="179"/>
        <v/>
      </c>
      <c r="Q1391" s="3" t="str">
        <f t="shared" si="180"/>
        <v/>
      </c>
      <c r="R1391" s="3" t="str">
        <f t="shared" si="181"/>
        <v/>
      </c>
      <c r="S1391" s="3" t="str">
        <f t="shared" si="182"/>
        <v/>
      </c>
      <c r="AG1391" s="3" t="str">
        <f>_xlfn.IFNA(IF(VLOOKUP(A1391,$J$2:$M$200,4,0) &lt;&gt; 0, VLOOKUP(A1391,$J$2:$M$200,4,0), ""),"")</f>
        <v/>
      </c>
      <c r="AH1391" s="3" t="str">
        <f>_xlfn.IFNA(IF(VLOOKUP(B1391,$J$2:$M$200,4,0) &lt;&gt; 0, VLOOKUP(B1391,$J$2:$M$200,4,0), ""),"")</f>
        <v/>
      </c>
      <c r="AI1391" s="3" t="str">
        <f>IF(AND(AG1391&lt;&gt;"",AH1391&lt;&gt;"", AG1391&lt;&gt;AH1391),C1391,"")</f>
        <v/>
      </c>
      <c r="AJ1391" s="3" t="str">
        <f t="shared" si="183"/>
        <v/>
      </c>
      <c r="AU1391" s="3" t="str">
        <f t="shared" si="185"/>
        <v/>
      </c>
      <c r="AV1391" s="3" t="str">
        <f t="shared" si="184"/>
        <v/>
      </c>
    </row>
    <row r="1392" spans="5:48" x14ac:dyDescent="0.3">
      <c r="E1392" s="3">
        <v>0</v>
      </c>
      <c r="P1392" s="3" t="str">
        <f t="shared" si="179"/>
        <v/>
      </c>
      <c r="Q1392" s="3" t="str">
        <f t="shared" si="180"/>
        <v/>
      </c>
      <c r="R1392" s="3" t="str">
        <f t="shared" si="181"/>
        <v/>
      </c>
      <c r="S1392" s="3" t="str">
        <f t="shared" si="182"/>
        <v/>
      </c>
      <c r="AG1392" s="3" t="str">
        <f>_xlfn.IFNA(IF(VLOOKUP(A1392,$J$2:$M$200,4,0) &lt;&gt; 0, VLOOKUP(A1392,$J$2:$M$200,4,0), ""),"")</f>
        <v/>
      </c>
      <c r="AH1392" s="3" t="str">
        <f>_xlfn.IFNA(IF(VLOOKUP(B1392,$J$2:$M$200,4,0) &lt;&gt; 0, VLOOKUP(B1392,$J$2:$M$200,4,0), ""),"")</f>
        <v/>
      </c>
      <c r="AI1392" s="3" t="str">
        <f>IF(AND(AG1392&lt;&gt;"",AH1392&lt;&gt;"", AG1392&lt;&gt;AH1392),C1392,"")</f>
        <v/>
      </c>
      <c r="AJ1392" s="3" t="str">
        <f t="shared" si="183"/>
        <v/>
      </c>
      <c r="AU1392" s="3" t="str">
        <f t="shared" si="185"/>
        <v/>
      </c>
      <c r="AV1392" s="3" t="str">
        <f t="shared" si="184"/>
        <v/>
      </c>
    </row>
    <row r="1393" spans="5:48" x14ac:dyDescent="0.3">
      <c r="E1393" s="3">
        <v>0</v>
      </c>
      <c r="P1393" s="3" t="str">
        <f t="shared" si="179"/>
        <v/>
      </c>
      <c r="Q1393" s="3" t="str">
        <f t="shared" si="180"/>
        <v/>
      </c>
      <c r="R1393" s="3" t="str">
        <f t="shared" si="181"/>
        <v/>
      </c>
      <c r="S1393" s="3" t="str">
        <f t="shared" si="182"/>
        <v/>
      </c>
      <c r="AG1393" s="3" t="str">
        <f>_xlfn.IFNA(IF(VLOOKUP(A1393,$J$2:$M$200,4,0) &lt;&gt; 0, VLOOKUP(A1393,$J$2:$M$200,4,0), ""),"")</f>
        <v/>
      </c>
      <c r="AH1393" s="3" t="str">
        <f>_xlfn.IFNA(IF(VLOOKUP(B1393,$J$2:$M$200,4,0) &lt;&gt; 0, VLOOKUP(B1393,$J$2:$M$200,4,0), ""),"")</f>
        <v/>
      </c>
      <c r="AI1393" s="3" t="str">
        <f>IF(AND(AG1393&lt;&gt;"",AH1393&lt;&gt;"", AG1393&lt;&gt;AH1393),C1393,"")</f>
        <v/>
      </c>
      <c r="AJ1393" s="3" t="str">
        <f t="shared" si="183"/>
        <v/>
      </c>
      <c r="AU1393" s="3" t="str">
        <f t="shared" si="185"/>
        <v/>
      </c>
      <c r="AV1393" s="3" t="str">
        <f t="shared" si="184"/>
        <v/>
      </c>
    </row>
    <row r="1394" spans="5:48" x14ac:dyDescent="0.3">
      <c r="E1394" s="3">
        <v>0</v>
      </c>
      <c r="P1394" s="3" t="str">
        <f t="shared" si="179"/>
        <v/>
      </c>
      <c r="Q1394" s="3" t="str">
        <f t="shared" si="180"/>
        <v/>
      </c>
      <c r="R1394" s="3" t="str">
        <f t="shared" si="181"/>
        <v/>
      </c>
      <c r="S1394" s="3" t="str">
        <f t="shared" si="182"/>
        <v/>
      </c>
      <c r="AG1394" s="3" t="str">
        <f>_xlfn.IFNA(IF(VLOOKUP(A1394,$J$2:$M$200,4,0) &lt;&gt; 0, VLOOKUP(A1394,$J$2:$M$200,4,0), ""),"")</f>
        <v/>
      </c>
      <c r="AH1394" s="3" t="str">
        <f>_xlfn.IFNA(IF(VLOOKUP(B1394,$J$2:$M$200,4,0) &lt;&gt; 0, VLOOKUP(B1394,$J$2:$M$200,4,0), ""),"")</f>
        <v/>
      </c>
      <c r="AI1394" s="3" t="str">
        <f>IF(AND(AG1394&lt;&gt;"",AH1394&lt;&gt;"", AG1394&lt;&gt;AH1394),C1394,"")</f>
        <v/>
      </c>
      <c r="AJ1394" s="3" t="str">
        <f t="shared" si="183"/>
        <v/>
      </c>
      <c r="AU1394" s="3" t="str">
        <f t="shared" si="185"/>
        <v/>
      </c>
      <c r="AV1394" s="3" t="str">
        <f t="shared" si="184"/>
        <v/>
      </c>
    </row>
    <row r="1395" spans="5:48" x14ac:dyDescent="0.3">
      <c r="E1395" s="3">
        <v>0</v>
      </c>
      <c r="P1395" s="3" t="str">
        <f t="shared" si="179"/>
        <v/>
      </c>
      <c r="Q1395" s="3" t="str">
        <f t="shared" si="180"/>
        <v/>
      </c>
      <c r="R1395" s="3" t="str">
        <f t="shared" si="181"/>
        <v/>
      </c>
      <c r="S1395" s="3" t="str">
        <f t="shared" si="182"/>
        <v/>
      </c>
      <c r="AG1395" s="3" t="str">
        <f>_xlfn.IFNA(IF(VLOOKUP(A1395,$J$2:$M$200,4,0) &lt;&gt; 0, VLOOKUP(A1395,$J$2:$M$200,4,0), ""),"")</f>
        <v/>
      </c>
      <c r="AH1395" s="3" t="str">
        <f>_xlfn.IFNA(IF(VLOOKUP(B1395,$J$2:$M$200,4,0) &lt;&gt; 0, VLOOKUP(B1395,$J$2:$M$200,4,0), ""),"")</f>
        <v/>
      </c>
      <c r="AI1395" s="3" t="str">
        <f>IF(AND(AG1395&lt;&gt;"",AH1395&lt;&gt;"", AG1395&lt;&gt;AH1395),C1395,"")</f>
        <v/>
      </c>
      <c r="AJ1395" s="3" t="str">
        <f t="shared" si="183"/>
        <v/>
      </c>
      <c r="AU1395" s="3" t="str">
        <f t="shared" si="185"/>
        <v/>
      </c>
      <c r="AV1395" s="3" t="str">
        <f t="shared" si="184"/>
        <v/>
      </c>
    </row>
    <row r="1396" spans="5:48" x14ac:dyDescent="0.3">
      <c r="E1396" s="3">
        <v>0</v>
      </c>
      <c r="P1396" s="3" t="str">
        <f t="shared" si="179"/>
        <v/>
      </c>
      <c r="Q1396" s="3" t="str">
        <f t="shared" si="180"/>
        <v/>
      </c>
      <c r="R1396" s="3" t="str">
        <f t="shared" si="181"/>
        <v/>
      </c>
      <c r="S1396" s="3" t="str">
        <f t="shared" si="182"/>
        <v/>
      </c>
      <c r="AG1396" s="3" t="str">
        <f>_xlfn.IFNA(IF(VLOOKUP(A1396,$J$2:$M$200,4,0) &lt;&gt; 0, VLOOKUP(A1396,$J$2:$M$200,4,0), ""),"")</f>
        <v/>
      </c>
      <c r="AH1396" s="3" t="str">
        <f>_xlfn.IFNA(IF(VLOOKUP(B1396,$J$2:$M$200,4,0) &lt;&gt; 0, VLOOKUP(B1396,$J$2:$M$200,4,0), ""),"")</f>
        <v/>
      </c>
      <c r="AI1396" s="3" t="str">
        <f>IF(AND(AG1396&lt;&gt;"",AH1396&lt;&gt;"", AG1396&lt;&gt;AH1396),C1396,"")</f>
        <v/>
      </c>
      <c r="AJ1396" s="3" t="str">
        <f t="shared" si="183"/>
        <v/>
      </c>
      <c r="AU1396" s="3" t="str">
        <f t="shared" si="185"/>
        <v/>
      </c>
      <c r="AV1396" s="3" t="str">
        <f t="shared" si="184"/>
        <v/>
      </c>
    </row>
    <row r="1397" spans="5:48" x14ac:dyDescent="0.3">
      <c r="E1397" s="3">
        <v>0</v>
      </c>
      <c r="P1397" s="3" t="str">
        <f t="shared" si="179"/>
        <v/>
      </c>
      <c r="Q1397" s="3" t="str">
        <f t="shared" si="180"/>
        <v/>
      </c>
      <c r="R1397" s="3" t="str">
        <f t="shared" si="181"/>
        <v/>
      </c>
      <c r="S1397" s="3" t="str">
        <f t="shared" si="182"/>
        <v/>
      </c>
      <c r="AG1397" s="3" t="str">
        <f>_xlfn.IFNA(IF(VLOOKUP(A1397,$J$2:$M$200,4,0) &lt;&gt; 0, VLOOKUP(A1397,$J$2:$M$200,4,0), ""),"")</f>
        <v/>
      </c>
      <c r="AH1397" s="3" t="str">
        <f>_xlfn.IFNA(IF(VLOOKUP(B1397,$J$2:$M$200,4,0) &lt;&gt; 0, VLOOKUP(B1397,$J$2:$M$200,4,0), ""),"")</f>
        <v/>
      </c>
      <c r="AI1397" s="3" t="str">
        <f>IF(AND(AG1397&lt;&gt;"",AH1397&lt;&gt;"", AG1397&lt;&gt;AH1397),C1397,"")</f>
        <v/>
      </c>
      <c r="AJ1397" s="3" t="str">
        <f t="shared" si="183"/>
        <v/>
      </c>
      <c r="AU1397" s="3" t="str">
        <f t="shared" si="185"/>
        <v/>
      </c>
      <c r="AV1397" s="3" t="str">
        <f t="shared" si="184"/>
        <v/>
      </c>
    </row>
    <row r="1398" spans="5:48" x14ac:dyDescent="0.3">
      <c r="E1398" s="3">
        <v>0</v>
      </c>
      <c r="P1398" s="3" t="str">
        <f t="shared" si="179"/>
        <v/>
      </c>
      <c r="Q1398" s="3" t="str">
        <f t="shared" si="180"/>
        <v/>
      </c>
      <c r="R1398" s="3" t="str">
        <f t="shared" si="181"/>
        <v/>
      </c>
      <c r="S1398" s="3" t="str">
        <f t="shared" si="182"/>
        <v/>
      </c>
      <c r="AG1398" s="3" t="str">
        <f>_xlfn.IFNA(IF(VLOOKUP(A1398,$J$2:$M$200,4,0) &lt;&gt; 0, VLOOKUP(A1398,$J$2:$M$200,4,0), ""),"")</f>
        <v/>
      </c>
      <c r="AH1398" s="3" t="str">
        <f>_xlfn.IFNA(IF(VLOOKUP(B1398,$J$2:$M$200,4,0) &lt;&gt; 0, VLOOKUP(B1398,$J$2:$M$200,4,0), ""),"")</f>
        <v/>
      </c>
      <c r="AI1398" s="3" t="str">
        <f>IF(AND(AG1398&lt;&gt;"",AH1398&lt;&gt;"", AG1398&lt;&gt;AH1398),C1398,"")</f>
        <v/>
      </c>
      <c r="AJ1398" s="3" t="str">
        <f t="shared" si="183"/>
        <v/>
      </c>
      <c r="AU1398" s="3" t="str">
        <f t="shared" si="185"/>
        <v/>
      </c>
      <c r="AV1398" s="3" t="str">
        <f t="shared" si="184"/>
        <v/>
      </c>
    </row>
    <row r="1399" spans="5:48" x14ac:dyDescent="0.3">
      <c r="E1399" s="3">
        <v>0</v>
      </c>
      <c r="P1399" s="3" t="str">
        <f t="shared" si="179"/>
        <v/>
      </c>
      <c r="Q1399" s="3" t="str">
        <f t="shared" si="180"/>
        <v/>
      </c>
      <c r="R1399" s="3" t="str">
        <f t="shared" si="181"/>
        <v/>
      </c>
      <c r="S1399" s="3" t="str">
        <f t="shared" si="182"/>
        <v/>
      </c>
      <c r="AG1399" s="3" t="str">
        <f>_xlfn.IFNA(IF(VLOOKUP(A1399,$J$2:$M$200,4,0) &lt;&gt; 0, VLOOKUP(A1399,$J$2:$M$200,4,0), ""),"")</f>
        <v/>
      </c>
      <c r="AH1399" s="3" t="str">
        <f>_xlfn.IFNA(IF(VLOOKUP(B1399,$J$2:$M$200,4,0) &lt;&gt; 0, VLOOKUP(B1399,$J$2:$M$200,4,0), ""),"")</f>
        <v/>
      </c>
      <c r="AI1399" s="3" t="str">
        <f>IF(AND(AG1399&lt;&gt;"",AH1399&lt;&gt;"", AG1399&lt;&gt;AH1399),C1399,"")</f>
        <v/>
      </c>
      <c r="AJ1399" s="3" t="str">
        <f t="shared" si="183"/>
        <v/>
      </c>
      <c r="AU1399" s="3" t="str">
        <f t="shared" si="185"/>
        <v/>
      </c>
      <c r="AV1399" s="3" t="str">
        <f t="shared" si="184"/>
        <v/>
      </c>
    </row>
    <row r="1400" spans="5:48" x14ac:dyDescent="0.3">
      <c r="E1400" s="3">
        <v>0</v>
      </c>
      <c r="P1400" s="3" t="str">
        <f t="shared" si="179"/>
        <v/>
      </c>
      <c r="Q1400" s="3" t="str">
        <f t="shared" si="180"/>
        <v/>
      </c>
      <c r="R1400" s="3" t="str">
        <f t="shared" si="181"/>
        <v/>
      </c>
      <c r="S1400" s="3" t="str">
        <f t="shared" si="182"/>
        <v/>
      </c>
      <c r="AG1400" s="3" t="str">
        <f>_xlfn.IFNA(IF(VLOOKUP(A1400,$J$2:$M$200,4,0) &lt;&gt; 0, VLOOKUP(A1400,$J$2:$M$200,4,0), ""),"")</f>
        <v/>
      </c>
      <c r="AH1400" s="3" t="str">
        <f>_xlfn.IFNA(IF(VLOOKUP(B1400,$J$2:$M$200,4,0) &lt;&gt; 0, VLOOKUP(B1400,$J$2:$M$200,4,0), ""),"")</f>
        <v/>
      </c>
      <c r="AI1400" s="3" t="str">
        <f>IF(AND(AG1400&lt;&gt;"",AH1400&lt;&gt;"", AG1400&lt;&gt;AH1400),C1400,"")</f>
        <v/>
      </c>
      <c r="AJ1400" s="3" t="str">
        <f t="shared" si="183"/>
        <v/>
      </c>
      <c r="AU1400" s="3" t="str">
        <f t="shared" si="185"/>
        <v/>
      </c>
      <c r="AV1400" s="3" t="str">
        <f t="shared" si="184"/>
        <v/>
      </c>
    </row>
    <row r="1401" spans="5:48" x14ac:dyDescent="0.3">
      <c r="E1401" s="3">
        <v>0</v>
      </c>
      <c r="P1401" s="3" t="str">
        <f t="shared" si="179"/>
        <v/>
      </c>
      <c r="Q1401" s="3" t="str">
        <f t="shared" si="180"/>
        <v/>
      </c>
      <c r="R1401" s="3" t="str">
        <f t="shared" si="181"/>
        <v/>
      </c>
      <c r="S1401" s="3" t="str">
        <f t="shared" si="182"/>
        <v/>
      </c>
      <c r="AG1401" s="3" t="str">
        <f>_xlfn.IFNA(IF(VLOOKUP(A1401,$J$2:$M$200,4,0) &lt;&gt; 0, VLOOKUP(A1401,$J$2:$M$200,4,0), ""),"")</f>
        <v/>
      </c>
      <c r="AH1401" s="3" t="str">
        <f>_xlfn.IFNA(IF(VLOOKUP(B1401,$J$2:$M$200,4,0) &lt;&gt; 0, VLOOKUP(B1401,$J$2:$M$200,4,0), ""),"")</f>
        <v/>
      </c>
      <c r="AI1401" s="3" t="str">
        <f>IF(AND(AG1401&lt;&gt;"",AH1401&lt;&gt;"", AG1401&lt;&gt;AH1401),C1401,"")</f>
        <v/>
      </c>
      <c r="AJ1401" s="3" t="str">
        <f t="shared" si="183"/>
        <v/>
      </c>
      <c r="AU1401" s="3" t="str">
        <f t="shared" si="185"/>
        <v/>
      </c>
      <c r="AV1401" s="3" t="str">
        <f t="shared" si="184"/>
        <v/>
      </c>
    </row>
    <row r="1402" spans="5:48" x14ac:dyDescent="0.3">
      <c r="E1402" s="3">
        <v>0</v>
      </c>
      <c r="P1402" s="3" t="str">
        <f t="shared" si="179"/>
        <v/>
      </c>
      <c r="Q1402" s="3" t="str">
        <f t="shared" si="180"/>
        <v/>
      </c>
      <c r="R1402" s="3" t="str">
        <f t="shared" si="181"/>
        <v/>
      </c>
      <c r="S1402" s="3" t="str">
        <f t="shared" si="182"/>
        <v/>
      </c>
      <c r="AG1402" s="3" t="str">
        <f>_xlfn.IFNA(IF(VLOOKUP(A1402,$J$2:$M$200,4,0) &lt;&gt; 0, VLOOKUP(A1402,$J$2:$M$200,4,0), ""),"")</f>
        <v/>
      </c>
      <c r="AH1402" s="3" t="str">
        <f>_xlfn.IFNA(IF(VLOOKUP(B1402,$J$2:$M$200,4,0) &lt;&gt; 0, VLOOKUP(B1402,$J$2:$M$200,4,0), ""),"")</f>
        <v/>
      </c>
      <c r="AI1402" s="3" t="str">
        <f>IF(AND(AG1402&lt;&gt;"",AH1402&lt;&gt;"", AG1402&lt;&gt;AH1402),C1402,"")</f>
        <v/>
      </c>
      <c r="AJ1402" s="3" t="str">
        <f t="shared" si="183"/>
        <v/>
      </c>
      <c r="AU1402" s="3" t="str">
        <f t="shared" si="185"/>
        <v/>
      </c>
      <c r="AV1402" s="3" t="str">
        <f t="shared" si="184"/>
        <v/>
      </c>
    </row>
    <row r="1403" spans="5:48" x14ac:dyDescent="0.3">
      <c r="E1403" s="3">
        <v>0</v>
      </c>
      <c r="P1403" s="3" t="str">
        <f t="shared" si="179"/>
        <v/>
      </c>
      <c r="Q1403" s="3" t="str">
        <f t="shared" si="180"/>
        <v/>
      </c>
      <c r="R1403" s="3" t="str">
        <f t="shared" si="181"/>
        <v/>
      </c>
      <c r="S1403" s="3" t="str">
        <f t="shared" si="182"/>
        <v/>
      </c>
      <c r="AG1403" s="3" t="str">
        <f>_xlfn.IFNA(IF(VLOOKUP(A1403,$J$2:$M$200,4,0) &lt;&gt; 0, VLOOKUP(A1403,$J$2:$M$200,4,0), ""),"")</f>
        <v/>
      </c>
      <c r="AH1403" s="3" t="str">
        <f>_xlfn.IFNA(IF(VLOOKUP(B1403,$J$2:$M$200,4,0) &lt;&gt; 0, VLOOKUP(B1403,$J$2:$M$200,4,0), ""),"")</f>
        <v/>
      </c>
      <c r="AI1403" s="3" t="str">
        <f>IF(AND(AG1403&lt;&gt;"",AH1403&lt;&gt;"", AG1403&lt;&gt;AH1403),C1403,"")</f>
        <v/>
      </c>
      <c r="AJ1403" s="3" t="str">
        <f t="shared" si="183"/>
        <v/>
      </c>
      <c r="AU1403" s="3" t="str">
        <f t="shared" si="185"/>
        <v/>
      </c>
      <c r="AV1403" s="3" t="str">
        <f t="shared" si="184"/>
        <v/>
      </c>
    </row>
    <row r="1404" spans="5:48" x14ac:dyDescent="0.3">
      <c r="E1404" s="3">
        <v>0</v>
      </c>
      <c r="P1404" s="3" t="str">
        <f t="shared" si="179"/>
        <v/>
      </c>
      <c r="Q1404" s="3" t="str">
        <f t="shared" si="180"/>
        <v/>
      </c>
      <c r="R1404" s="3" t="str">
        <f t="shared" si="181"/>
        <v/>
      </c>
      <c r="S1404" s="3" t="str">
        <f t="shared" si="182"/>
        <v/>
      </c>
      <c r="AG1404" s="3" t="str">
        <f>_xlfn.IFNA(IF(VLOOKUP(A1404,$J$2:$M$200,4,0) &lt;&gt; 0, VLOOKUP(A1404,$J$2:$M$200,4,0), ""),"")</f>
        <v/>
      </c>
      <c r="AH1404" s="3" t="str">
        <f>_xlfn.IFNA(IF(VLOOKUP(B1404,$J$2:$M$200,4,0) &lt;&gt; 0, VLOOKUP(B1404,$J$2:$M$200,4,0), ""),"")</f>
        <v/>
      </c>
      <c r="AI1404" s="3" t="str">
        <f>IF(AND(AG1404&lt;&gt;"",AH1404&lt;&gt;"", AG1404&lt;&gt;AH1404),C1404,"")</f>
        <v/>
      </c>
      <c r="AJ1404" s="3" t="str">
        <f t="shared" si="183"/>
        <v/>
      </c>
      <c r="AU1404" s="3" t="str">
        <f t="shared" si="185"/>
        <v/>
      </c>
      <c r="AV1404" s="3" t="str">
        <f t="shared" si="184"/>
        <v/>
      </c>
    </row>
    <row r="1405" spans="5:48" x14ac:dyDescent="0.3">
      <c r="E1405" s="3">
        <v>0</v>
      </c>
      <c r="P1405" s="3" t="str">
        <f t="shared" si="179"/>
        <v/>
      </c>
      <c r="Q1405" s="3" t="str">
        <f t="shared" si="180"/>
        <v/>
      </c>
      <c r="R1405" s="3" t="str">
        <f t="shared" si="181"/>
        <v/>
      </c>
      <c r="S1405" s="3" t="str">
        <f t="shared" si="182"/>
        <v/>
      </c>
      <c r="AG1405" s="3" t="str">
        <f>_xlfn.IFNA(IF(VLOOKUP(A1405,$J$2:$M$200,4,0) &lt;&gt; 0, VLOOKUP(A1405,$J$2:$M$200,4,0), ""),"")</f>
        <v/>
      </c>
      <c r="AH1405" s="3" t="str">
        <f>_xlfn.IFNA(IF(VLOOKUP(B1405,$J$2:$M$200,4,0) &lt;&gt; 0, VLOOKUP(B1405,$J$2:$M$200,4,0), ""),"")</f>
        <v/>
      </c>
      <c r="AI1405" s="3" t="str">
        <f>IF(AND(AG1405&lt;&gt;"",AH1405&lt;&gt;"", AG1405&lt;&gt;AH1405),C1405,"")</f>
        <v/>
      </c>
      <c r="AJ1405" s="3" t="str">
        <f t="shared" si="183"/>
        <v/>
      </c>
      <c r="AU1405" s="3" t="str">
        <f t="shared" si="185"/>
        <v/>
      </c>
      <c r="AV1405" s="3" t="str">
        <f t="shared" si="184"/>
        <v/>
      </c>
    </row>
    <row r="1406" spans="5:48" x14ac:dyDescent="0.3">
      <c r="E1406" s="3">
        <v>0</v>
      </c>
      <c r="P1406" s="3" t="str">
        <f t="shared" si="179"/>
        <v/>
      </c>
      <c r="Q1406" s="3" t="str">
        <f t="shared" si="180"/>
        <v/>
      </c>
      <c r="R1406" s="3" t="str">
        <f t="shared" si="181"/>
        <v/>
      </c>
      <c r="S1406" s="3" t="str">
        <f t="shared" si="182"/>
        <v/>
      </c>
      <c r="AG1406" s="3" t="str">
        <f>_xlfn.IFNA(IF(VLOOKUP(A1406,$J$2:$M$200,4,0) &lt;&gt; 0, VLOOKUP(A1406,$J$2:$M$200,4,0), ""),"")</f>
        <v/>
      </c>
      <c r="AH1406" s="3" t="str">
        <f>_xlfn.IFNA(IF(VLOOKUP(B1406,$J$2:$M$200,4,0) &lt;&gt; 0, VLOOKUP(B1406,$J$2:$M$200,4,0), ""),"")</f>
        <v/>
      </c>
      <c r="AI1406" s="3" t="str">
        <f>IF(AND(AG1406&lt;&gt;"",AH1406&lt;&gt;"", AG1406&lt;&gt;AH1406),C1406,"")</f>
        <v/>
      </c>
      <c r="AJ1406" s="3" t="str">
        <f t="shared" si="183"/>
        <v/>
      </c>
      <c r="AU1406" s="3" t="str">
        <f t="shared" si="185"/>
        <v/>
      </c>
      <c r="AV1406" s="3" t="str">
        <f t="shared" si="184"/>
        <v/>
      </c>
    </row>
    <row r="1407" spans="5:48" x14ac:dyDescent="0.3">
      <c r="E1407" s="3">
        <v>0</v>
      </c>
      <c r="P1407" s="3" t="str">
        <f t="shared" si="179"/>
        <v/>
      </c>
      <c r="Q1407" s="3" t="str">
        <f t="shared" si="180"/>
        <v/>
      </c>
      <c r="R1407" s="3" t="str">
        <f t="shared" si="181"/>
        <v/>
      </c>
      <c r="S1407" s="3" t="str">
        <f t="shared" si="182"/>
        <v/>
      </c>
      <c r="AG1407" s="3" t="str">
        <f>_xlfn.IFNA(IF(VLOOKUP(A1407,$J$2:$M$200,4,0) &lt;&gt; 0, VLOOKUP(A1407,$J$2:$M$200,4,0), ""),"")</f>
        <v/>
      </c>
      <c r="AH1407" s="3" t="str">
        <f>_xlfn.IFNA(IF(VLOOKUP(B1407,$J$2:$M$200,4,0) &lt;&gt; 0, VLOOKUP(B1407,$J$2:$M$200,4,0), ""),"")</f>
        <v/>
      </c>
      <c r="AI1407" s="3" t="str">
        <f>IF(AND(AG1407&lt;&gt;"",AH1407&lt;&gt;"", AG1407&lt;&gt;AH1407),C1407,"")</f>
        <v/>
      </c>
      <c r="AJ1407" s="3" t="str">
        <f t="shared" si="183"/>
        <v/>
      </c>
      <c r="AU1407" s="3" t="str">
        <f t="shared" si="185"/>
        <v/>
      </c>
      <c r="AV1407" s="3" t="str">
        <f t="shared" si="184"/>
        <v/>
      </c>
    </row>
    <row r="1408" spans="5:48" x14ac:dyDescent="0.3">
      <c r="E1408" s="3">
        <v>0</v>
      </c>
      <c r="P1408" s="3" t="str">
        <f t="shared" si="179"/>
        <v/>
      </c>
      <c r="Q1408" s="3" t="str">
        <f t="shared" si="180"/>
        <v/>
      </c>
      <c r="R1408" s="3" t="str">
        <f t="shared" si="181"/>
        <v/>
      </c>
      <c r="S1408" s="3" t="str">
        <f t="shared" si="182"/>
        <v/>
      </c>
      <c r="AG1408" s="3" t="str">
        <f>_xlfn.IFNA(IF(VLOOKUP(A1408,$J$2:$M$200,4,0) &lt;&gt; 0, VLOOKUP(A1408,$J$2:$M$200,4,0), ""),"")</f>
        <v/>
      </c>
      <c r="AH1408" s="3" t="str">
        <f>_xlfn.IFNA(IF(VLOOKUP(B1408,$J$2:$M$200,4,0) &lt;&gt; 0, VLOOKUP(B1408,$J$2:$M$200,4,0), ""),"")</f>
        <v/>
      </c>
      <c r="AI1408" s="3" t="str">
        <f>IF(AND(AG1408&lt;&gt;"",AH1408&lt;&gt;"", AG1408&lt;&gt;AH1408),C1408,"")</f>
        <v/>
      </c>
      <c r="AJ1408" s="3" t="str">
        <f t="shared" si="183"/>
        <v/>
      </c>
      <c r="AU1408" s="3" t="str">
        <f t="shared" si="185"/>
        <v/>
      </c>
      <c r="AV1408" s="3" t="str">
        <f t="shared" si="184"/>
        <v/>
      </c>
    </row>
    <row r="1409" spans="5:48" x14ac:dyDescent="0.3">
      <c r="E1409" s="3">
        <v>0</v>
      </c>
      <c r="P1409" s="3" t="str">
        <f t="shared" si="179"/>
        <v/>
      </c>
      <c r="Q1409" s="3" t="str">
        <f t="shared" si="180"/>
        <v/>
      </c>
      <c r="R1409" s="3" t="str">
        <f t="shared" si="181"/>
        <v/>
      </c>
      <c r="S1409" s="3" t="str">
        <f t="shared" si="182"/>
        <v/>
      </c>
      <c r="AG1409" s="3" t="str">
        <f>_xlfn.IFNA(IF(VLOOKUP(A1409,$J$2:$M$200,4,0) &lt;&gt; 0, VLOOKUP(A1409,$J$2:$M$200,4,0), ""),"")</f>
        <v/>
      </c>
      <c r="AH1409" s="3" t="str">
        <f>_xlfn.IFNA(IF(VLOOKUP(B1409,$J$2:$M$200,4,0) &lt;&gt; 0, VLOOKUP(B1409,$J$2:$M$200,4,0), ""),"")</f>
        <v/>
      </c>
      <c r="AI1409" s="3" t="str">
        <f>IF(AND(AG1409&lt;&gt;"",AH1409&lt;&gt;"", AG1409&lt;&gt;AH1409),C1409,"")</f>
        <v/>
      </c>
      <c r="AJ1409" s="3" t="str">
        <f t="shared" si="183"/>
        <v/>
      </c>
      <c r="AU1409" s="3" t="str">
        <f t="shared" si="185"/>
        <v/>
      </c>
      <c r="AV1409" s="3" t="str">
        <f t="shared" si="184"/>
        <v/>
      </c>
    </row>
    <row r="1410" spans="5:48" x14ac:dyDescent="0.3">
      <c r="E1410" s="3">
        <v>0</v>
      </c>
      <c r="P1410" s="3" t="str">
        <f t="shared" ref="P1410:P1473" si="186">_xlfn.IFNA(IF(VLOOKUP(A1410,$J$2:$M$200,3,0) &lt;&gt; 0, VLOOKUP(A1410,$J$2:$M$200,3,0), ""),"")</f>
        <v/>
      </c>
      <c r="Q1410" s="3" t="str">
        <f t="shared" si="180"/>
        <v/>
      </c>
      <c r="R1410" s="3" t="str">
        <f t="shared" si="181"/>
        <v/>
      </c>
      <c r="S1410" s="3" t="str">
        <f t="shared" si="182"/>
        <v/>
      </c>
      <c r="AG1410" s="3" t="str">
        <f>_xlfn.IFNA(IF(VLOOKUP(A1410,$J$2:$M$200,4,0) &lt;&gt; 0, VLOOKUP(A1410,$J$2:$M$200,4,0), ""),"")</f>
        <v/>
      </c>
      <c r="AH1410" s="3" t="str">
        <f>_xlfn.IFNA(IF(VLOOKUP(B1410,$J$2:$M$200,4,0) &lt;&gt; 0, VLOOKUP(B1410,$J$2:$M$200,4,0), ""),"")</f>
        <v/>
      </c>
      <c r="AI1410" s="3" t="str">
        <f>IF(AND(AG1410&lt;&gt;"",AH1410&lt;&gt;"", AG1410&lt;&gt;AH1410),C1410,"")</f>
        <v/>
      </c>
      <c r="AJ1410" s="3" t="str">
        <f t="shared" si="183"/>
        <v/>
      </c>
      <c r="AU1410" s="3" t="str">
        <f t="shared" si="185"/>
        <v/>
      </c>
      <c r="AV1410" s="3" t="str">
        <f t="shared" si="184"/>
        <v/>
      </c>
    </row>
    <row r="1411" spans="5:48" x14ac:dyDescent="0.3">
      <c r="E1411" s="3">
        <v>0</v>
      </c>
      <c r="P1411" s="3" t="str">
        <f t="shared" si="186"/>
        <v/>
      </c>
      <c r="Q1411" s="3" t="str">
        <f t="shared" ref="Q1411:Q1474" si="187">_xlfn.IFNA(IF(VLOOKUP(B1411,$J$2:$M$200,3,0) &lt;&gt; 0, VLOOKUP(B1411,$J$2:$M$200,3,0), ""),"")</f>
        <v/>
      </c>
      <c r="R1411" s="3" t="str">
        <f t="shared" ref="R1411:R1474" si="188">IF(AND(P1411&lt;&gt;"",Q1411&lt;&gt;"", P1411&lt;&gt;Q1411),C1411,"")</f>
        <v/>
      </c>
      <c r="S1411" s="3" t="str">
        <f t="shared" ref="S1411:S1474" si="189">IF(R1411&lt;&gt;"",_xlfn.CONCAT(P1411," - ",Q1411),"")</f>
        <v/>
      </c>
      <c r="AG1411" s="3" t="str">
        <f>_xlfn.IFNA(IF(VLOOKUP(A1411,$J$2:$M$200,4,0) &lt;&gt; 0, VLOOKUP(A1411,$J$2:$M$200,4,0), ""),"")</f>
        <v/>
      </c>
      <c r="AH1411" s="3" t="str">
        <f>_xlfn.IFNA(IF(VLOOKUP(B1411,$J$2:$M$200,4,0) &lt;&gt; 0, VLOOKUP(B1411,$J$2:$M$200,4,0), ""),"")</f>
        <v/>
      </c>
      <c r="AI1411" s="3" t="str">
        <f>IF(AND(AG1411&lt;&gt;"",AH1411&lt;&gt;"", AG1411&lt;&gt;AH1411),C1411,"")</f>
        <v/>
      </c>
      <c r="AJ1411" s="3" t="str">
        <f t="shared" ref="AJ1411:AJ1474" si="190">IF(AI1411&lt;&gt;"",_xlfn.CONCAT(AG1411," To ",AH1411),"")</f>
        <v/>
      </c>
      <c r="AU1411" s="3" t="str">
        <f t="shared" si="185"/>
        <v/>
      </c>
      <c r="AV1411" s="3" t="str">
        <f t="shared" ref="AV1411:AV1474" si="191">IF(AU1411&lt;&gt;"",_xlfn.CONCAT(AG1411," To ",AH1411),"")</f>
        <v/>
      </c>
    </row>
    <row r="1412" spans="5:48" x14ac:dyDescent="0.3">
      <c r="E1412" s="3">
        <v>0</v>
      </c>
      <c r="P1412" s="3" t="str">
        <f t="shared" si="186"/>
        <v/>
      </c>
      <c r="Q1412" s="3" t="str">
        <f t="shared" si="187"/>
        <v/>
      </c>
      <c r="R1412" s="3" t="str">
        <f t="shared" si="188"/>
        <v/>
      </c>
      <c r="S1412" s="3" t="str">
        <f t="shared" si="189"/>
        <v/>
      </c>
      <c r="AG1412" s="3" t="str">
        <f>_xlfn.IFNA(IF(VLOOKUP(A1412,$J$2:$M$200,4,0) &lt;&gt; 0, VLOOKUP(A1412,$J$2:$M$200,4,0), ""),"")</f>
        <v/>
      </c>
      <c r="AH1412" s="3" t="str">
        <f>_xlfn.IFNA(IF(VLOOKUP(B1412,$J$2:$M$200,4,0) &lt;&gt; 0, VLOOKUP(B1412,$J$2:$M$200,4,0), ""),"")</f>
        <v/>
      </c>
      <c r="AI1412" s="3" t="str">
        <f>IF(AND(AG1412&lt;&gt;"",AH1412&lt;&gt;"", AG1412&lt;&gt;AH1412),C1412,"")</f>
        <v/>
      </c>
      <c r="AJ1412" s="3" t="str">
        <f t="shared" si="190"/>
        <v/>
      </c>
      <c r="AU1412" s="3" t="str">
        <f t="shared" si="185"/>
        <v/>
      </c>
      <c r="AV1412" s="3" t="str">
        <f t="shared" si="191"/>
        <v/>
      </c>
    </row>
    <row r="1413" spans="5:48" x14ac:dyDescent="0.3">
      <c r="E1413" s="3">
        <v>0</v>
      </c>
      <c r="P1413" s="3" t="str">
        <f t="shared" si="186"/>
        <v/>
      </c>
      <c r="Q1413" s="3" t="str">
        <f t="shared" si="187"/>
        <v/>
      </c>
      <c r="R1413" s="3" t="str">
        <f t="shared" si="188"/>
        <v/>
      </c>
      <c r="S1413" s="3" t="str">
        <f t="shared" si="189"/>
        <v/>
      </c>
      <c r="AG1413" s="3" t="str">
        <f>_xlfn.IFNA(IF(VLOOKUP(A1413,$J$2:$M$200,4,0) &lt;&gt; 0, VLOOKUP(A1413,$J$2:$M$200,4,0), ""),"")</f>
        <v/>
      </c>
      <c r="AH1413" s="3" t="str">
        <f>_xlfn.IFNA(IF(VLOOKUP(B1413,$J$2:$M$200,4,0) &lt;&gt; 0, VLOOKUP(B1413,$J$2:$M$200,4,0), ""),"")</f>
        <v/>
      </c>
      <c r="AI1413" s="3" t="str">
        <f>IF(AND(AG1413&lt;&gt;"",AH1413&lt;&gt;"", AG1413&lt;&gt;AH1413),C1413,"")</f>
        <v/>
      </c>
      <c r="AJ1413" s="3" t="str">
        <f t="shared" si="190"/>
        <v/>
      </c>
      <c r="AU1413" s="3" t="str">
        <f t="shared" si="185"/>
        <v/>
      </c>
      <c r="AV1413" s="3" t="str">
        <f t="shared" si="191"/>
        <v/>
      </c>
    </row>
    <row r="1414" spans="5:48" x14ac:dyDescent="0.3">
      <c r="E1414" s="3">
        <v>0</v>
      </c>
      <c r="P1414" s="3" t="str">
        <f t="shared" si="186"/>
        <v/>
      </c>
      <c r="Q1414" s="3" t="str">
        <f t="shared" si="187"/>
        <v/>
      </c>
      <c r="R1414" s="3" t="str">
        <f t="shared" si="188"/>
        <v/>
      </c>
      <c r="S1414" s="3" t="str">
        <f t="shared" si="189"/>
        <v/>
      </c>
      <c r="AG1414" s="3" t="str">
        <f>_xlfn.IFNA(IF(VLOOKUP(A1414,$J$2:$M$200,4,0) &lt;&gt; 0, VLOOKUP(A1414,$J$2:$M$200,4,0), ""),"")</f>
        <v/>
      </c>
      <c r="AH1414" s="3" t="str">
        <f>_xlfn.IFNA(IF(VLOOKUP(B1414,$J$2:$M$200,4,0) &lt;&gt; 0, VLOOKUP(B1414,$J$2:$M$200,4,0), ""),"")</f>
        <v/>
      </c>
      <c r="AI1414" s="3" t="str">
        <f>IF(AND(AG1414&lt;&gt;"",AH1414&lt;&gt;"", AG1414&lt;&gt;AH1414),C1414,"")</f>
        <v/>
      </c>
      <c r="AJ1414" s="3" t="str">
        <f t="shared" si="190"/>
        <v/>
      </c>
      <c r="AU1414" s="3" t="str">
        <f t="shared" si="185"/>
        <v/>
      </c>
      <c r="AV1414" s="3" t="str">
        <f t="shared" si="191"/>
        <v/>
      </c>
    </row>
    <row r="1415" spans="5:48" x14ac:dyDescent="0.3">
      <c r="E1415" s="3">
        <v>0</v>
      </c>
      <c r="P1415" s="3" t="str">
        <f t="shared" si="186"/>
        <v/>
      </c>
      <c r="Q1415" s="3" t="str">
        <f t="shared" si="187"/>
        <v/>
      </c>
      <c r="R1415" s="3" t="str">
        <f t="shared" si="188"/>
        <v/>
      </c>
      <c r="S1415" s="3" t="str">
        <f t="shared" si="189"/>
        <v/>
      </c>
      <c r="AG1415" s="3" t="str">
        <f>_xlfn.IFNA(IF(VLOOKUP(A1415,$J$2:$M$200,4,0) &lt;&gt; 0, VLOOKUP(A1415,$J$2:$M$200,4,0), ""),"")</f>
        <v/>
      </c>
      <c r="AH1415" s="3" t="str">
        <f>_xlfn.IFNA(IF(VLOOKUP(B1415,$J$2:$M$200,4,0) &lt;&gt; 0, VLOOKUP(B1415,$J$2:$M$200,4,0), ""),"")</f>
        <v/>
      </c>
      <c r="AI1415" s="3" t="str">
        <f>IF(AND(AG1415&lt;&gt;"",AH1415&lt;&gt;"", AG1415&lt;&gt;AH1415),C1415,"")</f>
        <v/>
      </c>
      <c r="AJ1415" s="3" t="str">
        <f t="shared" si="190"/>
        <v/>
      </c>
      <c r="AU1415" s="3" t="str">
        <f t="shared" si="185"/>
        <v/>
      </c>
      <c r="AV1415" s="3" t="str">
        <f t="shared" si="191"/>
        <v/>
      </c>
    </row>
    <row r="1416" spans="5:48" x14ac:dyDescent="0.3">
      <c r="E1416" s="3">
        <v>0</v>
      </c>
      <c r="P1416" s="3" t="str">
        <f t="shared" si="186"/>
        <v/>
      </c>
      <c r="Q1416" s="3" t="str">
        <f t="shared" si="187"/>
        <v/>
      </c>
      <c r="R1416" s="3" t="str">
        <f t="shared" si="188"/>
        <v/>
      </c>
      <c r="S1416" s="3" t="str">
        <f t="shared" si="189"/>
        <v/>
      </c>
      <c r="AG1416" s="3" t="str">
        <f>_xlfn.IFNA(IF(VLOOKUP(A1416,$J$2:$M$200,4,0) &lt;&gt; 0, VLOOKUP(A1416,$J$2:$M$200,4,0), ""),"")</f>
        <v/>
      </c>
      <c r="AH1416" s="3" t="str">
        <f>_xlfn.IFNA(IF(VLOOKUP(B1416,$J$2:$M$200,4,0) &lt;&gt; 0, VLOOKUP(B1416,$J$2:$M$200,4,0), ""),"")</f>
        <v/>
      </c>
      <c r="AI1416" s="3" t="str">
        <f>IF(AND(AG1416&lt;&gt;"",AH1416&lt;&gt;"", AG1416&lt;&gt;AH1416),C1416,"")</f>
        <v/>
      </c>
      <c r="AJ1416" s="3" t="str">
        <f t="shared" si="190"/>
        <v/>
      </c>
      <c r="AU1416" s="3" t="str">
        <f t="shared" si="185"/>
        <v/>
      </c>
      <c r="AV1416" s="3" t="str">
        <f t="shared" si="191"/>
        <v/>
      </c>
    </row>
    <row r="1417" spans="5:48" x14ac:dyDescent="0.3">
      <c r="E1417" s="3">
        <v>0</v>
      </c>
      <c r="P1417" s="3" t="str">
        <f t="shared" si="186"/>
        <v/>
      </c>
      <c r="Q1417" s="3" t="str">
        <f t="shared" si="187"/>
        <v/>
      </c>
      <c r="R1417" s="3" t="str">
        <f t="shared" si="188"/>
        <v/>
      </c>
      <c r="S1417" s="3" t="str">
        <f t="shared" si="189"/>
        <v/>
      </c>
      <c r="AG1417" s="3" t="str">
        <f>_xlfn.IFNA(IF(VLOOKUP(A1417,$J$2:$M$200,4,0) &lt;&gt; 0, VLOOKUP(A1417,$J$2:$M$200,4,0), ""),"")</f>
        <v/>
      </c>
      <c r="AH1417" s="3" t="str">
        <f>_xlfn.IFNA(IF(VLOOKUP(B1417,$J$2:$M$200,4,0) &lt;&gt; 0, VLOOKUP(B1417,$J$2:$M$200,4,0), ""),"")</f>
        <v/>
      </c>
      <c r="AI1417" s="3" t="str">
        <f>IF(AND(AG1417&lt;&gt;"",AH1417&lt;&gt;"", AG1417&lt;&gt;AH1417),C1417,"")</f>
        <v/>
      </c>
      <c r="AJ1417" s="3" t="str">
        <f t="shared" si="190"/>
        <v/>
      </c>
      <c r="AU1417" s="3" t="str">
        <f t="shared" si="185"/>
        <v/>
      </c>
      <c r="AV1417" s="3" t="str">
        <f t="shared" si="191"/>
        <v/>
      </c>
    </row>
    <row r="1418" spans="5:48" x14ac:dyDescent="0.3">
      <c r="E1418" s="3">
        <v>0</v>
      </c>
      <c r="P1418" s="3" t="str">
        <f t="shared" si="186"/>
        <v/>
      </c>
      <c r="Q1418" s="3" t="str">
        <f t="shared" si="187"/>
        <v/>
      </c>
      <c r="R1418" s="3" t="str">
        <f t="shared" si="188"/>
        <v/>
      </c>
      <c r="S1418" s="3" t="str">
        <f t="shared" si="189"/>
        <v/>
      </c>
      <c r="AG1418" s="3" t="str">
        <f>_xlfn.IFNA(IF(VLOOKUP(A1418,$J$2:$M$200,4,0) &lt;&gt; 0, VLOOKUP(A1418,$J$2:$M$200,4,0), ""),"")</f>
        <v/>
      </c>
      <c r="AH1418" s="3" t="str">
        <f>_xlfn.IFNA(IF(VLOOKUP(B1418,$J$2:$M$200,4,0) &lt;&gt; 0, VLOOKUP(B1418,$J$2:$M$200,4,0), ""),"")</f>
        <v/>
      </c>
      <c r="AI1418" s="3" t="str">
        <f>IF(AND(AG1418&lt;&gt;"",AH1418&lt;&gt;"", AG1418&lt;&gt;AH1418),C1418,"")</f>
        <v/>
      </c>
      <c r="AJ1418" s="3" t="str">
        <f t="shared" si="190"/>
        <v/>
      </c>
      <c r="AU1418" s="3" t="str">
        <f t="shared" si="185"/>
        <v/>
      </c>
      <c r="AV1418" s="3" t="str">
        <f t="shared" si="191"/>
        <v/>
      </c>
    </row>
    <row r="1419" spans="5:48" x14ac:dyDescent="0.3">
      <c r="E1419" s="3">
        <v>0</v>
      </c>
      <c r="P1419" s="3" t="str">
        <f t="shared" si="186"/>
        <v/>
      </c>
      <c r="Q1419" s="3" t="str">
        <f t="shared" si="187"/>
        <v/>
      </c>
      <c r="R1419" s="3" t="str">
        <f t="shared" si="188"/>
        <v/>
      </c>
      <c r="S1419" s="3" t="str">
        <f t="shared" si="189"/>
        <v/>
      </c>
      <c r="AG1419" s="3" t="str">
        <f>_xlfn.IFNA(IF(VLOOKUP(A1419,$J$2:$M$200,4,0) &lt;&gt; 0, VLOOKUP(A1419,$J$2:$M$200,4,0), ""),"")</f>
        <v/>
      </c>
      <c r="AH1419" s="3" t="str">
        <f>_xlfn.IFNA(IF(VLOOKUP(B1419,$J$2:$M$200,4,0) &lt;&gt; 0, VLOOKUP(B1419,$J$2:$M$200,4,0), ""),"")</f>
        <v/>
      </c>
      <c r="AI1419" s="3" t="str">
        <f>IF(AND(AG1419&lt;&gt;"",AH1419&lt;&gt;"", AG1419&lt;&gt;AH1419),C1419,"")</f>
        <v/>
      </c>
      <c r="AJ1419" s="3" t="str">
        <f t="shared" si="190"/>
        <v/>
      </c>
      <c r="AU1419" s="3" t="str">
        <f t="shared" si="185"/>
        <v/>
      </c>
      <c r="AV1419" s="3" t="str">
        <f t="shared" si="191"/>
        <v/>
      </c>
    </row>
    <row r="1420" spans="5:48" x14ac:dyDescent="0.3">
      <c r="E1420" s="3">
        <v>0</v>
      </c>
      <c r="P1420" s="3" t="str">
        <f t="shared" si="186"/>
        <v/>
      </c>
      <c r="Q1420" s="3" t="str">
        <f t="shared" si="187"/>
        <v/>
      </c>
      <c r="R1420" s="3" t="str">
        <f t="shared" si="188"/>
        <v/>
      </c>
      <c r="S1420" s="3" t="str">
        <f t="shared" si="189"/>
        <v/>
      </c>
      <c r="AG1420" s="3" t="str">
        <f>_xlfn.IFNA(IF(VLOOKUP(A1420,$J$2:$M$200,4,0) &lt;&gt; 0, VLOOKUP(A1420,$J$2:$M$200,4,0), ""),"")</f>
        <v/>
      </c>
      <c r="AH1420" s="3" t="str">
        <f>_xlfn.IFNA(IF(VLOOKUP(B1420,$J$2:$M$200,4,0) &lt;&gt; 0, VLOOKUP(B1420,$J$2:$M$200,4,0), ""),"")</f>
        <v/>
      </c>
      <c r="AI1420" s="3" t="str">
        <f>IF(AND(AG1420&lt;&gt;"",AH1420&lt;&gt;"", AG1420&lt;&gt;AH1420),C1420,"")</f>
        <v/>
      </c>
      <c r="AJ1420" s="3" t="str">
        <f t="shared" si="190"/>
        <v/>
      </c>
      <c r="AU1420" s="3" t="str">
        <f t="shared" si="185"/>
        <v/>
      </c>
      <c r="AV1420" s="3" t="str">
        <f t="shared" si="191"/>
        <v/>
      </c>
    </row>
    <row r="1421" spans="5:48" x14ac:dyDescent="0.3">
      <c r="E1421" s="3">
        <v>0</v>
      </c>
      <c r="P1421" s="3" t="str">
        <f t="shared" si="186"/>
        <v/>
      </c>
      <c r="Q1421" s="3" t="str">
        <f t="shared" si="187"/>
        <v/>
      </c>
      <c r="R1421" s="3" t="str">
        <f t="shared" si="188"/>
        <v/>
      </c>
      <c r="S1421" s="3" t="str">
        <f t="shared" si="189"/>
        <v/>
      </c>
      <c r="AG1421" s="3" t="str">
        <f>_xlfn.IFNA(IF(VLOOKUP(A1421,$J$2:$M$200,4,0) &lt;&gt; 0, VLOOKUP(A1421,$J$2:$M$200,4,0), ""),"")</f>
        <v/>
      </c>
      <c r="AH1421" s="3" t="str">
        <f>_xlfn.IFNA(IF(VLOOKUP(B1421,$J$2:$M$200,4,0) &lt;&gt; 0, VLOOKUP(B1421,$J$2:$M$200,4,0), ""),"")</f>
        <v/>
      </c>
      <c r="AI1421" s="3" t="str">
        <f>IF(AND(AG1421&lt;&gt;"",AH1421&lt;&gt;"", AG1421&lt;&gt;AH1421),C1421,"")</f>
        <v/>
      </c>
      <c r="AJ1421" s="3" t="str">
        <f t="shared" si="190"/>
        <v/>
      </c>
      <c r="AU1421" s="3" t="str">
        <f t="shared" si="185"/>
        <v/>
      </c>
      <c r="AV1421" s="3" t="str">
        <f t="shared" si="191"/>
        <v/>
      </c>
    </row>
    <row r="1422" spans="5:48" x14ac:dyDescent="0.3">
      <c r="E1422" s="3">
        <v>0</v>
      </c>
      <c r="P1422" s="3" t="str">
        <f t="shared" si="186"/>
        <v/>
      </c>
      <c r="Q1422" s="3" t="str">
        <f t="shared" si="187"/>
        <v/>
      </c>
      <c r="R1422" s="3" t="str">
        <f t="shared" si="188"/>
        <v/>
      </c>
      <c r="S1422" s="3" t="str">
        <f t="shared" si="189"/>
        <v/>
      </c>
      <c r="AG1422" s="3" t="str">
        <f>_xlfn.IFNA(IF(VLOOKUP(A1422,$J$2:$M$200,4,0) &lt;&gt; 0, VLOOKUP(A1422,$J$2:$M$200,4,0), ""),"")</f>
        <v/>
      </c>
      <c r="AH1422" s="3" t="str">
        <f>_xlfn.IFNA(IF(VLOOKUP(B1422,$J$2:$M$200,4,0) &lt;&gt; 0, VLOOKUP(B1422,$J$2:$M$200,4,0), ""),"")</f>
        <v/>
      </c>
      <c r="AI1422" s="3" t="str">
        <f>IF(AND(AG1422&lt;&gt;"",AH1422&lt;&gt;"", AG1422&lt;&gt;AH1422),C1422,"")</f>
        <v/>
      </c>
      <c r="AJ1422" s="3" t="str">
        <f t="shared" si="190"/>
        <v/>
      </c>
      <c r="AU1422" s="3" t="str">
        <f t="shared" si="185"/>
        <v/>
      </c>
      <c r="AV1422" s="3" t="str">
        <f t="shared" si="191"/>
        <v/>
      </c>
    </row>
    <row r="1423" spans="5:48" x14ac:dyDescent="0.3">
      <c r="E1423" s="3">
        <v>0</v>
      </c>
      <c r="P1423" s="3" t="str">
        <f t="shared" si="186"/>
        <v/>
      </c>
      <c r="Q1423" s="3" t="str">
        <f t="shared" si="187"/>
        <v/>
      </c>
      <c r="R1423" s="3" t="str">
        <f t="shared" si="188"/>
        <v/>
      </c>
      <c r="S1423" s="3" t="str">
        <f t="shared" si="189"/>
        <v/>
      </c>
      <c r="AG1423" s="3" t="str">
        <f>_xlfn.IFNA(IF(VLOOKUP(A1423,$J$2:$M$200,4,0) &lt;&gt; 0, VLOOKUP(A1423,$J$2:$M$200,4,0), ""),"")</f>
        <v/>
      </c>
      <c r="AH1423" s="3" t="str">
        <f>_xlfn.IFNA(IF(VLOOKUP(B1423,$J$2:$M$200,4,0) &lt;&gt; 0, VLOOKUP(B1423,$J$2:$M$200,4,0), ""),"")</f>
        <v/>
      </c>
      <c r="AI1423" s="3" t="str">
        <f>IF(AND(AG1423&lt;&gt;"",AH1423&lt;&gt;"", AG1423&lt;&gt;AH1423),C1423,"")</f>
        <v/>
      </c>
      <c r="AJ1423" s="3" t="str">
        <f t="shared" si="190"/>
        <v/>
      </c>
      <c r="AU1423" s="3" t="str">
        <f t="shared" si="185"/>
        <v/>
      </c>
      <c r="AV1423" s="3" t="str">
        <f t="shared" si="191"/>
        <v/>
      </c>
    </row>
    <row r="1424" spans="5:48" x14ac:dyDescent="0.3">
      <c r="E1424" s="3">
        <v>0</v>
      </c>
      <c r="P1424" s="3" t="str">
        <f t="shared" si="186"/>
        <v/>
      </c>
      <c r="Q1424" s="3" t="str">
        <f t="shared" si="187"/>
        <v/>
      </c>
      <c r="R1424" s="3" t="str">
        <f t="shared" si="188"/>
        <v/>
      </c>
      <c r="S1424" s="3" t="str">
        <f t="shared" si="189"/>
        <v/>
      </c>
      <c r="AG1424" s="3" t="str">
        <f>_xlfn.IFNA(IF(VLOOKUP(A1424,$J$2:$M$200,4,0) &lt;&gt; 0, VLOOKUP(A1424,$J$2:$M$200,4,0), ""),"")</f>
        <v/>
      </c>
      <c r="AH1424" s="3" t="str">
        <f>_xlfn.IFNA(IF(VLOOKUP(B1424,$J$2:$M$200,4,0) &lt;&gt; 0, VLOOKUP(B1424,$J$2:$M$200,4,0), ""),"")</f>
        <v/>
      </c>
      <c r="AI1424" s="3" t="str">
        <f>IF(AND(AG1424&lt;&gt;"",AH1424&lt;&gt;"", AG1424&lt;&gt;AH1424),C1424,"")</f>
        <v/>
      </c>
      <c r="AJ1424" s="3" t="str">
        <f t="shared" si="190"/>
        <v/>
      </c>
      <c r="AU1424" s="3" t="str">
        <f t="shared" si="185"/>
        <v/>
      </c>
      <c r="AV1424" s="3" t="str">
        <f t="shared" si="191"/>
        <v/>
      </c>
    </row>
    <row r="1425" spans="5:48" x14ac:dyDescent="0.3">
      <c r="E1425" s="3">
        <v>0</v>
      </c>
      <c r="P1425" s="3" t="str">
        <f t="shared" si="186"/>
        <v/>
      </c>
      <c r="Q1425" s="3" t="str">
        <f t="shared" si="187"/>
        <v/>
      </c>
      <c r="R1425" s="3" t="str">
        <f t="shared" si="188"/>
        <v/>
      </c>
      <c r="S1425" s="3" t="str">
        <f t="shared" si="189"/>
        <v/>
      </c>
      <c r="AG1425" s="3" t="str">
        <f>_xlfn.IFNA(IF(VLOOKUP(A1425,$J$2:$M$200,4,0) &lt;&gt; 0, VLOOKUP(A1425,$J$2:$M$200,4,0), ""),"")</f>
        <v/>
      </c>
      <c r="AH1425" s="3" t="str">
        <f>_xlfn.IFNA(IF(VLOOKUP(B1425,$J$2:$M$200,4,0) &lt;&gt; 0, VLOOKUP(B1425,$J$2:$M$200,4,0), ""),"")</f>
        <v/>
      </c>
      <c r="AI1425" s="3" t="str">
        <f>IF(AND(AG1425&lt;&gt;"",AH1425&lt;&gt;"", AG1425&lt;&gt;AH1425),C1425,"")</f>
        <v/>
      </c>
      <c r="AJ1425" s="3" t="str">
        <f t="shared" si="190"/>
        <v/>
      </c>
      <c r="AU1425" s="3" t="str">
        <f t="shared" si="185"/>
        <v/>
      </c>
      <c r="AV1425" s="3" t="str">
        <f t="shared" si="191"/>
        <v/>
      </c>
    </row>
    <row r="1426" spans="5:48" x14ac:dyDescent="0.3">
      <c r="E1426" s="3">
        <v>0</v>
      </c>
      <c r="P1426" s="3" t="str">
        <f t="shared" si="186"/>
        <v/>
      </c>
      <c r="Q1426" s="3" t="str">
        <f t="shared" si="187"/>
        <v/>
      </c>
      <c r="R1426" s="3" t="str">
        <f t="shared" si="188"/>
        <v/>
      </c>
      <c r="S1426" s="3" t="str">
        <f t="shared" si="189"/>
        <v/>
      </c>
      <c r="AG1426" s="3" t="str">
        <f>_xlfn.IFNA(IF(VLOOKUP(A1426,$J$2:$M$200,4,0) &lt;&gt; 0, VLOOKUP(A1426,$J$2:$M$200,4,0), ""),"")</f>
        <v/>
      </c>
      <c r="AH1426" s="3" t="str">
        <f>_xlfn.IFNA(IF(VLOOKUP(B1426,$J$2:$M$200,4,0) &lt;&gt; 0, VLOOKUP(B1426,$J$2:$M$200,4,0), ""),"")</f>
        <v/>
      </c>
      <c r="AI1426" s="3" t="str">
        <f>IF(AND(AG1426&lt;&gt;"",AH1426&lt;&gt;"", AG1426&lt;&gt;AH1426),C1426,"")</f>
        <v/>
      </c>
      <c r="AJ1426" s="3" t="str">
        <f t="shared" si="190"/>
        <v/>
      </c>
      <c r="AU1426" s="3" t="str">
        <f t="shared" si="185"/>
        <v/>
      </c>
      <c r="AV1426" s="3" t="str">
        <f t="shared" si="191"/>
        <v/>
      </c>
    </row>
    <row r="1427" spans="5:48" x14ac:dyDescent="0.3">
      <c r="E1427" s="3">
        <v>0</v>
      </c>
      <c r="P1427" s="3" t="str">
        <f t="shared" si="186"/>
        <v/>
      </c>
      <c r="Q1427" s="3" t="str">
        <f t="shared" si="187"/>
        <v/>
      </c>
      <c r="R1427" s="3" t="str">
        <f t="shared" si="188"/>
        <v/>
      </c>
      <c r="S1427" s="3" t="str">
        <f t="shared" si="189"/>
        <v/>
      </c>
      <c r="AG1427" s="3" t="str">
        <f>_xlfn.IFNA(IF(VLOOKUP(A1427,$J$2:$M$200,4,0) &lt;&gt; 0, VLOOKUP(A1427,$J$2:$M$200,4,0), ""),"")</f>
        <v/>
      </c>
      <c r="AH1427" s="3" t="str">
        <f>_xlfn.IFNA(IF(VLOOKUP(B1427,$J$2:$M$200,4,0) &lt;&gt; 0, VLOOKUP(B1427,$J$2:$M$200,4,0), ""),"")</f>
        <v/>
      </c>
      <c r="AI1427" s="3" t="str">
        <f>IF(AND(AG1427&lt;&gt;"",AH1427&lt;&gt;"", AG1427&lt;&gt;AH1427),C1427,"")</f>
        <v/>
      </c>
      <c r="AJ1427" s="3" t="str">
        <f t="shared" si="190"/>
        <v/>
      </c>
      <c r="AU1427" s="3" t="str">
        <f t="shared" si="185"/>
        <v/>
      </c>
      <c r="AV1427" s="3" t="str">
        <f t="shared" si="191"/>
        <v/>
      </c>
    </row>
    <row r="1428" spans="5:48" x14ac:dyDescent="0.3">
      <c r="E1428" s="3">
        <v>0</v>
      </c>
      <c r="P1428" s="3" t="str">
        <f t="shared" si="186"/>
        <v/>
      </c>
      <c r="Q1428" s="3" t="str">
        <f t="shared" si="187"/>
        <v/>
      </c>
      <c r="R1428" s="3" t="str">
        <f t="shared" si="188"/>
        <v/>
      </c>
      <c r="S1428" s="3" t="str">
        <f t="shared" si="189"/>
        <v/>
      </c>
      <c r="AG1428" s="3" t="str">
        <f>_xlfn.IFNA(IF(VLOOKUP(A1428,$J$2:$M$200,4,0) &lt;&gt; 0, VLOOKUP(A1428,$J$2:$M$200,4,0), ""),"")</f>
        <v/>
      </c>
      <c r="AH1428" s="3" t="str">
        <f>_xlfn.IFNA(IF(VLOOKUP(B1428,$J$2:$M$200,4,0) &lt;&gt; 0, VLOOKUP(B1428,$J$2:$M$200,4,0), ""),"")</f>
        <v/>
      </c>
      <c r="AI1428" s="3" t="str">
        <f>IF(AND(AG1428&lt;&gt;"",AH1428&lt;&gt;"", AG1428&lt;&gt;AH1428),C1428,"")</f>
        <v/>
      </c>
      <c r="AJ1428" s="3" t="str">
        <f t="shared" si="190"/>
        <v/>
      </c>
      <c r="AU1428" s="3" t="str">
        <f t="shared" ref="AU1428:AU1491" si="192">IF(AND(AG1428&lt;&gt;"",AH1428&lt;&gt;"", AG1428=AH1428),C1428,"")</f>
        <v/>
      </c>
      <c r="AV1428" s="3" t="str">
        <f t="shared" si="191"/>
        <v/>
      </c>
    </row>
    <row r="1429" spans="5:48" x14ac:dyDescent="0.3">
      <c r="E1429" s="3">
        <v>0</v>
      </c>
      <c r="P1429" s="3" t="str">
        <f t="shared" si="186"/>
        <v/>
      </c>
      <c r="Q1429" s="3" t="str">
        <f t="shared" si="187"/>
        <v/>
      </c>
      <c r="R1429" s="3" t="str">
        <f t="shared" si="188"/>
        <v/>
      </c>
      <c r="S1429" s="3" t="str">
        <f t="shared" si="189"/>
        <v/>
      </c>
      <c r="AG1429" s="3" t="str">
        <f>_xlfn.IFNA(IF(VLOOKUP(A1429,$J$2:$M$200,4,0) &lt;&gt; 0, VLOOKUP(A1429,$J$2:$M$200,4,0), ""),"")</f>
        <v/>
      </c>
      <c r="AH1429" s="3" t="str">
        <f>_xlfn.IFNA(IF(VLOOKUP(B1429,$J$2:$M$200,4,0) &lt;&gt; 0, VLOOKUP(B1429,$J$2:$M$200,4,0), ""),"")</f>
        <v/>
      </c>
      <c r="AI1429" s="3" t="str">
        <f>IF(AND(AG1429&lt;&gt;"",AH1429&lt;&gt;"", AG1429&lt;&gt;AH1429),C1429,"")</f>
        <v/>
      </c>
      <c r="AJ1429" s="3" t="str">
        <f t="shared" si="190"/>
        <v/>
      </c>
      <c r="AU1429" s="3" t="str">
        <f t="shared" si="192"/>
        <v/>
      </c>
      <c r="AV1429" s="3" t="str">
        <f t="shared" si="191"/>
        <v/>
      </c>
    </row>
    <row r="1430" spans="5:48" x14ac:dyDescent="0.3">
      <c r="E1430" s="3">
        <v>0</v>
      </c>
      <c r="P1430" s="3" t="str">
        <f t="shared" si="186"/>
        <v/>
      </c>
      <c r="Q1430" s="3" t="str">
        <f t="shared" si="187"/>
        <v/>
      </c>
      <c r="R1430" s="3" t="str">
        <f t="shared" si="188"/>
        <v/>
      </c>
      <c r="S1430" s="3" t="str">
        <f t="shared" si="189"/>
        <v/>
      </c>
      <c r="AG1430" s="3" t="str">
        <f>_xlfn.IFNA(IF(VLOOKUP(A1430,$J$2:$M$200,4,0) &lt;&gt; 0, VLOOKUP(A1430,$J$2:$M$200,4,0), ""),"")</f>
        <v/>
      </c>
      <c r="AH1430" s="3" t="str">
        <f>_xlfn.IFNA(IF(VLOOKUP(B1430,$J$2:$M$200,4,0) &lt;&gt; 0, VLOOKUP(B1430,$J$2:$M$200,4,0), ""),"")</f>
        <v/>
      </c>
      <c r="AI1430" s="3" t="str">
        <f>IF(AND(AG1430&lt;&gt;"",AH1430&lt;&gt;"", AG1430&lt;&gt;AH1430),C1430,"")</f>
        <v/>
      </c>
      <c r="AJ1430" s="3" t="str">
        <f t="shared" si="190"/>
        <v/>
      </c>
      <c r="AU1430" s="3" t="str">
        <f t="shared" si="192"/>
        <v/>
      </c>
      <c r="AV1430" s="3" t="str">
        <f t="shared" si="191"/>
        <v/>
      </c>
    </row>
    <row r="1431" spans="5:48" x14ac:dyDescent="0.3">
      <c r="E1431" s="3">
        <v>0</v>
      </c>
      <c r="P1431" s="3" t="str">
        <f t="shared" si="186"/>
        <v/>
      </c>
      <c r="Q1431" s="3" t="str">
        <f t="shared" si="187"/>
        <v/>
      </c>
      <c r="R1431" s="3" t="str">
        <f t="shared" si="188"/>
        <v/>
      </c>
      <c r="S1431" s="3" t="str">
        <f t="shared" si="189"/>
        <v/>
      </c>
      <c r="AG1431" s="3" t="str">
        <f>_xlfn.IFNA(IF(VLOOKUP(A1431,$J$2:$M$200,4,0) &lt;&gt; 0, VLOOKUP(A1431,$J$2:$M$200,4,0), ""),"")</f>
        <v/>
      </c>
      <c r="AH1431" s="3" t="str">
        <f>_xlfn.IFNA(IF(VLOOKUP(B1431,$J$2:$M$200,4,0) &lt;&gt; 0, VLOOKUP(B1431,$J$2:$M$200,4,0), ""),"")</f>
        <v/>
      </c>
      <c r="AI1431" s="3" t="str">
        <f>IF(AND(AG1431&lt;&gt;"",AH1431&lt;&gt;"", AG1431&lt;&gt;AH1431),C1431,"")</f>
        <v/>
      </c>
      <c r="AJ1431" s="3" t="str">
        <f t="shared" si="190"/>
        <v/>
      </c>
      <c r="AU1431" s="3" t="str">
        <f t="shared" si="192"/>
        <v/>
      </c>
      <c r="AV1431" s="3" t="str">
        <f t="shared" si="191"/>
        <v/>
      </c>
    </row>
    <row r="1432" spans="5:48" x14ac:dyDescent="0.3">
      <c r="E1432" s="3">
        <v>0</v>
      </c>
      <c r="P1432" s="3" t="str">
        <f t="shared" si="186"/>
        <v/>
      </c>
      <c r="Q1432" s="3" t="str">
        <f t="shared" si="187"/>
        <v/>
      </c>
      <c r="R1432" s="3" t="str">
        <f t="shared" si="188"/>
        <v/>
      </c>
      <c r="S1432" s="3" t="str">
        <f t="shared" si="189"/>
        <v/>
      </c>
      <c r="AG1432" s="3" t="str">
        <f>_xlfn.IFNA(IF(VLOOKUP(A1432,$J$2:$M$200,4,0) &lt;&gt; 0, VLOOKUP(A1432,$J$2:$M$200,4,0), ""),"")</f>
        <v/>
      </c>
      <c r="AH1432" s="3" t="str">
        <f>_xlfn.IFNA(IF(VLOOKUP(B1432,$J$2:$M$200,4,0) &lt;&gt; 0, VLOOKUP(B1432,$J$2:$M$200,4,0), ""),"")</f>
        <v/>
      </c>
      <c r="AI1432" s="3" t="str">
        <f>IF(AND(AG1432&lt;&gt;"",AH1432&lt;&gt;"", AG1432&lt;&gt;AH1432),C1432,"")</f>
        <v/>
      </c>
      <c r="AJ1432" s="3" t="str">
        <f t="shared" si="190"/>
        <v/>
      </c>
      <c r="AU1432" s="3" t="str">
        <f t="shared" si="192"/>
        <v/>
      </c>
      <c r="AV1432" s="3" t="str">
        <f t="shared" si="191"/>
        <v/>
      </c>
    </row>
    <row r="1433" spans="5:48" x14ac:dyDescent="0.3">
      <c r="E1433" s="3">
        <v>0</v>
      </c>
      <c r="P1433" s="3" t="str">
        <f t="shared" si="186"/>
        <v/>
      </c>
      <c r="Q1433" s="3" t="str">
        <f t="shared" si="187"/>
        <v/>
      </c>
      <c r="R1433" s="3" t="str">
        <f t="shared" si="188"/>
        <v/>
      </c>
      <c r="S1433" s="3" t="str">
        <f t="shared" si="189"/>
        <v/>
      </c>
      <c r="AG1433" s="3" t="str">
        <f>_xlfn.IFNA(IF(VLOOKUP(A1433,$J$2:$M$200,4,0) &lt;&gt; 0, VLOOKUP(A1433,$J$2:$M$200,4,0), ""),"")</f>
        <v/>
      </c>
      <c r="AH1433" s="3" t="str">
        <f>_xlfn.IFNA(IF(VLOOKUP(B1433,$J$2:$M$200,4,0) &lt;&gt; 0, VLOOKUP(B1433,$J$2:$M$200,4,0), ""),"")</f>
        <v/>
      </c>
      <c r="AI1433" s="3" t="str">
        <f>IF(AND(AG1433&lt;&gt;"",AH1433&lt;&gt;"", AG1433&lt;&gt;AH1433),C1433,"")</f>
        <v/>
      </c>
      <c r="AJ1433" s="3" t="str">
        <f t="shared" si="190"/>
        <v/>
      </c>
      <c r="AU1433" s="3" t="str">
        <f t="shared" si="192"/>
        <v/>
      </c>
      <c r="AV1433" s="3" t="str">
        <f t="shared" si="191"/>
        <v/>
      </c>
    </row>
    <row r="1434" spans="5:48" x14ac:dyDescent="0.3">
      <c r="E1434" s="3">
        <v>0</v>
      </c>
      <c r="P1434" s="3" t="str">
        <f t="shared" si="186"/>
        <v/>
      </c>
      <c r="Q1434" s="3" t="str">
        <f t="shared" si="187"/>
        <v/>
      </c>
      <c r="R1434" s="3" t="str">
        <f t="shared" si="188"/>
        <v/>
      </c>
      <c r="S1434" s="3" t="str">
        <f t="shared" si="189"/>
        <v/>
      </c>
      <c r="AG1434" s="3" t="str">
        <f>_xlfn.IFNA(IF(VLOOKUP(A1434,$J$2:$M$200,4,0) &lt;&gt; 0, VLOOKUP(A1434,$J$2:$M$200,4,0), ""),"")</f>
        <v/>
      </c>
      <c r="AH1434" s="3" t="str">
        <f>_xlfn.IFNA(IF(VLOOKUP(B1434,$J$2:$M$200,4,0) &lt;&gt; 0, VLOOKUP(B1434,$J$2:$M$200,4,0), ""),"")</f>
        <v/>
      </c>
      <c r="AI1434" s="3" t="str">
        <f>IF(AND(AG1434&lt;&gt;"",AH1434&lt;&gt;"", AG1434&lt;&gt;AH1434),C1434,"")</f>
        <v/>
      </c>
      <c r="AJ1434" s="3" t="str">
        <f t="shared" si="190"/>
        <v/>
      </c>
      <c r="AU1434" s="3" t="str">
        <f t="shared" si="192"/>
        <v/>
      </c>
      <c r="AV1434" s="3" t="str">
        <f t="shared" si="191"/>
        <v/>
      </c>
    </row>
    <row r="1435" spans="5:48" x14ac:dyDescent="0.3">
      <c r="E1435" s="3">
        <v>0</v>
      </c>
      <c r="P1435" s="3" t="str">
        <f t="shared" si="186"/>
        <v/>
      </c>
      <c r="Q1435" s="3" t="str">
        <f t="shared" si="187"/>
        <v/>
      </c>
      <c r="R1435" s="3" t="str">
        <f t="shared" si="188"/>
        <v/>
      </c>
      <c r="S1435" s="3" t="str">
        <f t="shared" si="189"/>
        <v/>
      </c>
      <c r="AG1435" s="3" t="str">
        <f>_xlfn.IFNA(IF(VLOOKUP(A1435,$J$2:$M$200,4,0) &lt;&gt; 0, VLOOKUP(A1435,$J$2:$M$200,4,0), ""),"")</f>
        <v/>
      </c>
      <c r="AH1435" s="3" t="str">
        <f>_xlfn.IFNA(IF(VLOOKUP(B1435,$J$2:$M$200,4,0) &lt;&gt; 0, VLOOKUP(B1435,$J$2:$M$200,4,0), ""),"")</f>
        <v/>
      </c>
      <c r="AI1435" s="3" t="str">
        <f>IF(AND(AG1435&lt;&gt;"",AH1435&lt;&gt;"", AG1435&lt;&gt;AH1435),C1435,"")</f>
        <v/>
      </c>
      <c r="AJ1435" s="3" t="str">
        <f t="shared" si="190"/>
        <v/>
      </c>
      <c r="AU1435" s="3" t="str">
        <f t="shared" si="192"/>
        <v/>
      </c>
      <c r="AV1435" s="3" t="str">
        <f t="shared" si="191"/>
        <v/>
      </c>
    </row>
    <row r="1436" spans="5:48" x14ac:dyDescent="0.3">
      <c r="E1436" s="3">
        <v>0</v>
      </c>
      <c r="P1436" s="3" t="str">
        <f t="shared" si="186"/>
        <v/>
      </c>
      <c r="Q1436" s="3" t="str">
        <f t="shared" si="187"/>
        <v/>
      </c>
      <c r="R1436" s="3" t="str">
        <f t="shared" si="188"/>
        <v/>
      </c>
      <c r="S1436" s="3" t="str">
        <f t="shared" si="189"/>
        <v/>
      </c>
      <c r="AG1436" s="3" t="str">
        <f>_xlfn.IFNA(IF(VLOOKUP(A1436,$J$2:$M$200,4,0) &lt;&gt; 0, VLOOKUP(A1436,$J$2:$M$200,4,0), ""),"")</f>
        <v/>
      </c>
      <c r="AH1436" s="3" t="str">
        <f>_xlfn.IFNA(IF(VLOOKUP(B1436,$J$2:$M$200,4,0) &lt;&gt; 0, VLOOKUP(B1436,$J$2:$M$200,4,0), ""),"")</f>
        <v/>
      </c>
      <c r="AI1436" s="3" t="str">
        <f>IF(AND(AG1436&lt;&gt;"",AH1436&lt;&gt;"", AG1436&lt;&gt;AH1436),C1436,"")</f>
        <v/>
      </c>
      <c r="AJ1436" s="3" t="str">
        <f t="shared" si="190"/>
        <v/>
      </c>
      <c r="AU1436" s="3" t="str">
        <f t="shared" si="192"/>
        <v/>
      </c>
      <c r="AV1436" s="3" t="str">
        <f t="shared" si="191"/>
        <v/>
      </c>
    </row>
    <row r="1437" spans="5:48" x14ac:dyDescent="0.3">
      <c r="E1437" s="3">
        <v>0</v>
      </c>
      <c r="P1437" s="3" t="str">
        <f t="shared" si="186"/>
        <v/>
      </c>
      <c r="Q1437" s="3" t="str">
        <f t="shared" si="187"/>
        <v/>
      </c>
      <c r="R1437" s="3" t="str">
        <f t="shared" si="188"/>
        <v/>
      </c>
      <c r="S1437" s="3" t="str">
        <f t="shared" si="189"/>
        <v/>
      </c>
      <c r="AG1437" s="3" t="str">
        <f>_xlfn.IFNA(IF(VLOOKUP(A1437,$J$2:$M$200,4,0) &lt;&gt; 0, VLOOKUP(A1437,$J$2:$M$200,4,0), ""),"")</f>
        <v/>
      </c>
      <c r="AH1437" s="3" t="str">
        <f>_xlfn.IFNA(IF(VLOOKUP(B1437,$J$2:$M$200,4,0) &lt;&gt; 0, VLOOKUP(B1437,$J$2:$M$200,4,0), ""),"")</f>
        <v/>
      </c>
      <c r="AI1437" s="3" t="str">
        <f>IF(AND(AG1437&lt;&gt;"",AH1437&lt;&gt;"", AG1437&lt;&gt;AH1437),C1437,"")</f>
        <v/>
      </c>
      <c r="AJ1437" s="3" t="str">
        <f t="shared" si="190"/>
        <v/>
      </c>
      <c r="AU1437" s="3" t="str">
        <f t="shared" si="192"/>
        <v/>
      </c>
      <c r="AV1437" s="3" t="str">
        <f t="shared" si="191"/>
        <v/>
      </c>
    </row>
    <row r="1438" spans="5:48" x14ac:dyDescent="0.3">
      <c r="E1438" s="3">
        <v>0</v>
      </c>
      <c r="P1438" s="3" t="str">
        <f t="shared" si="186"/>
        <v/>
      </c>
      <c r="Q1438" s="3" t="str">
        <f t="shared" si="187"/>
        <v/>
      </c>
      <c r="R1438" s="3" t="str">
        <f t="shared" si="188"/>
        <v/>
      </c>
      <c r="S1438" s="3" t="str">
        <f t="shared" si="189"/>
        <v/>
      </c>
      <c r="AG1438" s="3" t="str">
        <f>_xlfn.IFNA(IF(VLOOKUP(A1438,$J$2:$M$200,4,0) &lt;&gt; 0, VLOOKUP(A1438,$J$2:$M$200,4,0), ""),"")</f>
        <v/>
      </c>
      <c r="AH1438" s="3" t="str">
        <f>_xlfn.IFNA(IF(VLOOKUP(B1438,$J$2:$M$200,4,0) &lt;&gt; 0, VLOOKUP(B1438,$J$2:$M$200,4,0), ""),"")</f>
        <v/>
      </c>
      <c r="AI1438" s="3" t="str">
        <f>IF(AND(AG1438&lt;&gt;"",AH1438&lt;&gt;"", AG1438&lt;&gt;AH1438),C1438,"")</f>
        <v/>
      </c>
      <c r="AJ1438" s="3" t="str">
        <f t="shared" si="190"/>
        <v/>
      </c>
      <c r="AU1438" s="3" t="str">
        <f t="shared" si="192"/>
        <v/>
      </c>
      <c r="AV1438" s="3" t="str">
        <f t="shared" si="191"/>
        <v/>
      </c>
    </row>
    <row r="1439" spans="5:48" x14ac:dyDescent="0.3">
      <c r="E1439" s="3">
        <v>0</v>
      </c>
      <c r="P1439" s="3" t="str">
        <f t="shared" si="186"/>
        <v/>
      </c>
      <c r="Q1439" s="3" t="str">
        <f t="shared" si="187"/>
        <v/>
      </c>
      <c r="R1439" s="3" t="str">
        <f t="shared" si="188"/>
        <v/>
      </c>
      <c r="S1439" s="3" t="str">
        <f t="shared" si="189"/>
        <v/>
      </c>
      <c r="AG1439" s="3" t="str">
        <f>_xlfn.IFNA(IF(VLOOKUP(A1439,$J$2:$M$200,4,0) &lt;&gt; 0, VLOOKUP(A1439,$J$2:$M$200,4,0), ""),"")</f>
        <v/>
      </c>
      <c r="AH1439" s="3" t="str">
        <f>_xlfn.IFNA(IF(VLOOKUP(B1439,$J$2:$M$200,4,0) &lt;&gt; 0, VLOOKUP(B1439,$J$2:$M$200,4,0), ""),"")</f>
        <v/>
      </c>
      <c r="AI1439" s="3" t="str">
        <f>IF(AND(AG1439&lt;&gt;"",AH1439&lt;&gt;"", AG1439&lt;&gt;AH1439),C1439,"")</f>
        <v/>
      </c>
      <c r="AJ1439" s="3" t="str">
        <f t="shared" si="190"/>
        <v/>
      </c>
      <c r="AU1439" s="3" t="str">
        <f t="shared" si="192"/>
        <v/>
      </c>
      <c r="AV1439" s="3" t="str">
        <f t="shared" si="191"/>
        <v/>
      </c>
    </row>
    <row r="1440" spans="5:48" x14ac:dyDescent="0.3">
      <c r="E1440" s="3">
        <v>0</v>
      </c>
      <c r="P1440" s="3" t="str">
        <f t="shared" si="186"/>
        <v/>
      </c>
      <c r="Q1440" s="3" t="str">
        <f t="shared" si="187"/>
        <v/>
      </c>
      <c r="R1440" s="3" t="str">
        <f t="shared" si="188"/>
        <v/>
      </c>
      <c r="S1440" s="3" t="str">
        <f t="shared" si="189"/>
        <v/>
      </c>
      <c r="AG1440" s="3" t="str">
        <f>_xlfn.IFNA(IF(VLOOKUP(A1440,$J$2:$M$200,4,0) &lt;&gt; 0, VLOOKUP(A1440,$J$2:$M$200,4,0), ""),"")</f>
        <v/>
      </c>
      <c r="AH1440" s="3" t="str">
        <f>_xlfn.IFNA(IF(VLOOKUP(B1440,$J$2:$M$200,4,0) &lt;&gt; 0, VLOOKUP(B1440,$J$2:$M$200,4,0), ""),"")</f>
        <v/>
      </c>
      <c r="AI1440" s="3" t="str">
        <f>IF(AND(AG1440&lt;&gt;"",AH1440&lt;&gt;"", AG1440&lt;&gt;AH1440),C1440,"")</f>
        <v/>
      </c>
      <c r="AJ1440" s="3" t="str">
        <f t="shared" si="190"/>
        <v/>
      </c>
      <c r="AU1440" s="3" t="str">
        <f t="shared" si="192"/>
        <v/>
      </c>
      <c r="AV1440" s="3" t="str">
        <f t="shared" si="191"/>
        <v/>
      </c>
    </row>
    <row r="1441" spans="5:48" x14ac:dyDescent="0.3">
      <c r="E1441" s="3">
        <v>0</v>
      </c>
      <c r="P1441" s="3" t="str">
        <f t="shared" si="186"/>
        <v/>
      </c>
      <c r="Q1441" s="3" t="str">
        <f t="shared" si="187"/>
        <v/>
      </c>
      <c r="R1441" s="3" t="str">
        <f t="shared" si="188"/>
        <v/>
      </c>
      <c r="S1441" s="3" t="str">
        <f t="shared" si="189"/>
        <v/>
      </c>
      <c r="AG1441" s="3" t="str">
        <f>_xlfn.IFNA(IF(VLOOKUP(A1441,$J$2:$M$200,4,0) &lt;&gt; 0, VLOOKUP(A1441,$J$2:$M$200,4,0), ""),"")</f>
        <v/>
      </c>
      <c r="AH1441" s="3" t="str">
        <f>_xlfn.IFNA(IF(VLOOKUP(B1441,$J$2:$M$200,4,0) &lt;&gt; 0, VLOOKUP(B1441,$J$2:$M$200,4,0), ""),"")</f>
        <v/>
      </c>
      <c r="AI1441" s="3" t="str">
        <f>IF(AND(AG1441&lt;&gt;"",AH1441&lt;&gt;"", AG1441&lt;&gt;AH1441),C1441,"")</f>
        <v/>
      </c>
      <c r="AJ1441" s="3" t="str">
        <f t="shared" si="190"/>
        <v/>
      </c>
      <c r="AU1441" s="3" t="str">
        <f t="shared" si="192"/>
        <v/>
      </c>
      <c r="AV1441" s="3" t="str">
        <f t="shared" si="191"/>
        <v/>
      </c>
    </row>
    <row r="1442" spans="5:48" x14ac:dyDescent="0.3">
      <c r="E1442" s="3">
        <v>0</v>
      </c>
      <c r="P1442" s="3" t="str">
        <f t="shared" si="186"/>
        <v/>
      </c>
      <c r="Q1442" s="3" t="str">
        <f t="shared" si="187"/>
        <v/>
      </c>
      <c r="R1442" s="3" t="str">
        <f t="shared" si="188"/>
        <v/>
      </c>
      <c r="S1442" s="3" t="str">
        <f t="shared" si="189"/>
        <v/>
      </c>
      <c r="AG1442" s="3" t="str">
        <f>_xlfn.IFNA(IF(VLOOKUP(A1442,$J$2:$M$200,4,0) &lt;&gt; 0, VLOOKUP(A1442,$J$2:$M$200,4,0), ""),"")</f>
        <v/>
      </c>
      <c r="AH1442" s="3" t="str">
        <f>_xlfn.IFNA(IF(VLOOKUP(B1442,$J$2:$M$200,4,0) &lt;&gt; 0, VLOOKUP(B1442,$J$2:$M$200,4,0), ""),"")</f>
        <v/>
      </c>
      <c r="AI1442" s="3" t="str">
        <f>IF(AND(AG1442&lt;&gt;"",AH1442&lt;&gt;"", AG1442&lt;&gt;AH1442),C1442,"")</f>
        <v/>
      </c>
      <c r="AJ1442" s="3" t="str">
        <f t="shared" si="190"/>
        <v/>
      </c>
      <c r="AU1442" s="3" t="str">
        <f t="shared" si="192"/>
        <v/>
      </c>
      <c r="AV1442" s="3" t="str">
        <f t="shared" si="191"/>
        <v/>
      </c>
    </row>
    <row r="1443" spans="5:48" x14ac:dyDescent="0.3">
      <c r="E1443" s="3">
        <v>0</v>
      </c>
      <c r="P1443" s="3" t="str">
        <f t="shared" si="186"/>
        <v/>
      </c>
      <c r="Q1443" s="3" t="str">
        <f t="shared" si="187"/>
        <v/>
      </c>
      <c r="R1443" s="3" t="str">
        <f t="shared" si="188"/>
        <v/>
      </c>
      <c r="S1443" s="3" t="str">
        <f t="shared" si="189"/>
        <v/>
      </c>
      <c r="AG1443" s="3" t="str">
        <f>_xlfn.IFNA(IF(VLOOKUP(A1443,$J$2:$M$200,4,0) &lt;&gt; 0, VLOOKUP(A1443,$J$2:$M$200,4,0), ""),"")</f>
        <v/>
      </c>
      <c r="AH1443" s="3" t="str">
        <f>_xlfn.IFNA(IF(VLOOKUP(B1443,$J$2:$M$200,4,0) &lt;&gt; 0, VLOOKUP(B1443,$J$2:$M$200,4,0), ""),"")</f>
        <v/>
      </c>
      <c r="AI1443" s="3" t="str">
        <f>IF(AND(AG1443&lt;&gt;"",AH1443&lt;&gt;"", AG1443&lt;&gt;AH1443),C1443,"")</f>
        <v/>
      </c>
      <c r="AJ1443" s="3" t="str">
        <f t="shared" si="190"/>
        <v/>
      </c>
      <c r="AU1443" s="3" t="str">
        <f t="shared" si="192"/>
        <v/>
      </c>
      <c r="AV1443" s="3" t="str">
        <f t="shared" si="191"/>
        <v/>
      </c>
    </row>
    <row r="1444" spans="5:48" x14ac:dyDescent="0.3">
      <c r="E1444" s="3">
        <v>0</v>
      </c>
      <c r="P1444" s="3" t="str">
        <f t="shared" si="186"/>
        <v/>
      </c>
      <c r="Q1444" s="3" t="str">
        <f t="shared" si="187"/>
        <v/>
      </c>
      <c r="R1444" s="3" t="str">
        <f t="shared" si="188"/>
        <v/>
      </c>
      <c r="S1444" s="3" t="str">
        <f t="shared" si="189"/>
        <v/>
      </c>
      <c r="AG1444" s="3" t="str">
        <f>_xlfn.IFNA(IF(VLOOKUP(A1444,$J$2:$M$200,4,0) &lt;&gt; 0, VLOOKUP(A1444,$J$2:$M$200,4,0), ""),"")</f>
        <v/>
      </c>
      <c r="AH1444" s="3" t="str">
        <f>_xlfn.IFNA(IF(VLOOKUP(B1444,$J$2:$M$200,4,0) &lt;&gt; 0, VLOOKUP(B1444,$J$2:$M$200,4,0), ""),"")</f>
        <v/>
      </c>
      <c r="AI1444" s="3" t="str">
        <f>IF(AND(AG1444&lt;&gt;"",AH1444&lt;&gt;"", AG1444&lt;&gt;AH1444),C1444,"")</f>
        <v/>
      </c>
      <c r="AJ1444" s="3" t="str">
        <f t="shared" si="190"/>
        <v/>
      </c>
      <c r="AU1444" s="3" t="str">
        <f t="shared" si="192"/>
        <v/>
      </c>
      <c r="AV1444" s="3" t="str">
        <f t="shared" si="191"/>
        <v/>
      </c>
    </row>
    <row r="1445" spans="5:48" x14ac:dyDescent="0.3">
      <c r="E1445" s="3">
        <v>0</v>
      </c>
      <c r="P1445" s="3" t="str">
        <f t="shared" si="186"/>
        <v/>
      </c>
      <c r="Q1445" s="3" t="str">
        <f t="shared" si="187"/>
        <v/>
      </c>
      <c r="R1445" s="3" t="str">
        <f t="shared" si="188"/>
        <v/>
      </c>
      <c r="S1445" s="3" t="str">
        <f t="shared" si="189"/>
        <v/>
      </c>
      <c r="AG1445" s="3" t="str">
        <f>_xlfn.IFNA(IF(VLOOKUP(A1445,$J$2:$M$200,4,0) &lt;&gt; 0, VLOOKUP(A1445,$J$2:$M$200,4,0), ""),"")</f>
        <v/>
      </c>
      <c r="AH1445" s="3" t="str">
        <f>_xlfn.IFNA(IF(VLOOKUP(B1445,$J$2:$M$200,4,0) &lt;&gt; 0, VLOOKUP(B1445,$J$2:$M$200,4,0), ""),"")</f>
        <v/>
      </c>
      <c r="AI1445" s="3" t="str">
        <f>IF(AND(AG1445&lt;&gt;"",AH1445&lt;&gt;"", AG1445&lt;&gt;AH1445),C1445,"")</f>
        <v/>
      </c>
      <c r="AJ1445" s="3" t="str">
        <f t="shared" si="190"/>
        <v/>
      </c>
      <c r="AU1445" s="3" t="str">
        <f t="shared" si="192"/>
        <v/>
      </c>
      <c r="AV1445" s="3" t="str">
        <f t="shared" si="191"/>
        <v/>
      </c>
    </row>
    <row r="1446" spans="5:48" x14ac:dyDescent="0.3">
      <c r="E1446" s="3">
        <v>0</v>
      </c>
      <c r="P1446" s="3" t="str">
        <f t="shared" si="186"/>
        <v/>
      </c>
      <c r="Q1446" s="3" t="str">
        <f t="shared" si="187"/>
        <v/>
      </c>
      <c r="R1446" s="3" t="str">
        <f t="shared" si="188"/>
        <v/>
      </c>
      <c r="S1446" s="3" t="str">
        <f t="shared" si="189"/>
        <v/>
      </c>
      <c r="AG1446" s="3" t="str">
        <f>_xlfn.IFNA(IF(VLOOKUP(A1446,$J$2:$M$200,4,0) &lt;&gt; 0, VLOOKUP(A1446,$J$2:$M$200,4,0), ""),"")</f>
        <v/>
      </c>
      <c r="AH1446" s="3" t="str">
        <f>_xlfn.IFNA(IF(VLOOKUP(B1446,$J$2:$M$200,4,0) &lt;&gt; 0, VLOOKUP(B1446,$J$2:$M$200,4,0), ""),"")</f>
        <v/>
      </c>
      <c r="AI1446" s="3" t="str">
        <f>IF(AND(AG1446&lt;&gt;"",AH1446&lt;&gt;"", AG1446&lt;&gt;AH1446),C1446,"")</f>
        <v/>
      </c>
      <c r="AJ1446" s="3" t="str">
        <f t="shared" si="190"/>
        <v/>
      </c>
      <c r="AU1446" s="3" t="str">
        <f t="shared" si="192"/>
        <v/>
      </c>
      <c r="AV1446" s="3" t="str">
        <f t="shared" si="191"/>
        <v/>
      </c>
    </row>
    <row r="1447" spans="5:48" x14ac:dyDescent="0.3">
      <c r="E1447" s="3">
        <v>0</v>
      </c>
      <c r="P1447" s="3" t="str">
        <f t="shared" si="186"/>
        <v/>
      </c>
      <c r="Q1447" s="3" t="str">
        <f t="shared" si="187"/>
        <v/>
      </c>
      <c r="R1447" s="3" t="str">
        <f t="shared" si="188"/>
        <v/>
      </c>
      <c r="S1447" s="3" t="str">
        <f t="shared" si="189"/>
        <v/>
      </c>
      <c r="AG1447" s="3" t="str">
        <f>_xlfn.IFNA(IF(VLOOKUP(A1447,$J$2:$M$200,4,0) &lt;&gt; 0, VLOOKUP(A1447,$J$2:$M$200,4,0), ""),"")</f>
        <v/>
      </c>
      <c r="AH1447" s="3" t="str">
        <f>_xlfn.IFNA(IF(VLOOKUP(B1447,$J$2:$M$200,4,0) &lt;&gt; 0, VLOOKUP(B1447,$J$2:$M$200,4,0), ""),"")</f>
        <v/>
      </c>
      <c r="AI1447" s="3" t="str">
        <f>IF(AND(AG1447&lt;&gt;"",AH1447&lt;&gt;"", AG1447&lt;&gt;AH1447),C1447,"")</f>
        <v/>
      </c>
      <c r="AJ1447" s="3" t="str">
        <f t="shared" si="190"/>
        <v/>
      </c>
      <c r="AU1447" s="3" t="str">
        <f t="shared" si="192"/>
        <v/>
      </c>
      <c r="AV1447" s="3" t="str">
        <f t="shared" si="191"/>
        <v/>
      </c>
    </row>
    <row r="1448" spans="5:48" x14ac:dyDescent="0.3">
      <c r="E1448" s="3">
        <v>0</v>
      </c>
      <c r="P1448" s="3" t="str">
        <f t="shared" si="186"/>
        <v/>
      </c>
      <c r="Q1448" s="3" t="str">
        <f t="shared" si="187"/>
        <v/>
      </c>
      <c r="R1448" s="3" t="str">
        <f t="shared" si="188"/>
        <v/>
      </c>
      <c r="S1448" s="3" t="str">
        <f t="shared" si="189"/>
        <v/>
      </c>
      <c r="AG1448" s="3" t="str">
        <f>_xlfn.IFNA(IF(VLOOKUP(A1448,$J$2:$M$200,4,0) &lt;&gt; 0, VLOOKUP(A1448,$J$2:$M$200,4,0), ""),"")</f>
        <v/>
      </c>
      <c r="AH1448" s="3" t="str">
        <f>_xlfn.IFNA(IF(VLOOKUP(B1448,$J$2:$M$200,4,0) &lt;&gt; 0, VLOOKUP(B1448,$J$2:$M$200,4,0), ""),"")</f>
        <v/>
      </c>
      <c r="AI1448" s="3" t="str">
        <f>IF(AND(AG1448&lt;&gt;"",AH1448&lt;&gt;"", AG1448&lt;&gt;AH1448),C1448,"")</f>
        <v/>
      </c>
      <c r="AJ1448" s="3" t="str">
        <f t="shared" si="190"/>
        <v/>
      </c>
      <c r="AU1448" s="3" t="str">
        <f t="shared" si="192"/>
        <v/>
      </c>
      <c r="AV1448" s="3" t="str">
        <f t="shared" si="191"/>
        <v/>
      </c>
    </row>
    <row r="1449" spans="5:48" x14ac:dyDescent="0.3">
      <c r="E1449" s="3">
        <v>0</v>
      </c>
      <c r="P1449" s="3" t="str">
        <f t="shared" si="186"/>
        <v/>
      </c>
      <c r="Q1449" s="3" t="str">
        <f t="shared" si="187"/>
        <v/>
      </c>
      <c r="R1449" s="3" t="str">
        <f t="shared" si="188"/>
        <v/>
      </c>
      <c r="S1449" s="3" t="str">
        <f t="shared" si="189"/>
        <v/>
      </c>
      <c r="AG1449" s="3" t="str">
        <f>_xlfn.IFNA(IF(VLOOKUP(A1449,$J$2:$M$200,4,0) &lt;&gt; 0, VLOOKUP(A1449,$J$2:$M$200,4,0), ""),"")</f>
        <v/>
      </c>
      <c r="AH1449" s="3" t="str">
        <f>_xlfn.IFNA(IF(VLOOKUP(B1449,$J$2:$M$200,4,0) &lt;&gt; 0, VLOOKUP(B1449,$J$2:$M$200,4,0), ""),"")</f>
        <v/>
      </c>
      <c r="AI1449" s="3" t="str">
        <f>IF(AND(AG1449&lt;&gt;"",AH1449&lt;&gt;"", AG1449&lt;&gt;AH1449),C1449,"")</f>
        <v/>
      </c>
      <c r="AJ1449" s="3" t="str">
        <f t="shared" si="190"/>
        <v/>
      </c>
      <c r="AU1449" s="3" t="str">
        <f t="shared" si="192"/>
        <v/>
      </c>
      <c r="AV1449" s="3" t="str">
        <f t="shared" si="191"/>
        <v/>
      </c>
    </row>
    <row r="1450" spans="5:48" x14ac:dyDescent="0.3">
      <c r="E1450" s="3">
        <v>0</v>
      </c>
      <c r="P1450" s="3" t="str">
        <f t="shared" si="186"/>
        <v/>
      </c>
      <c r="Q1450" s="3" t="str">
        <f t="shared" si="187"/>
        <v/>
      </c>
      <c r="R1450" s="3" t="str">
        <f t="shared" si="188"/>
        <v/>
      </c>
      <c r="S1450" s="3" t="str">
        <f t="shared" si="189"/>
        <v/>
      </c>
      <c r="AG1450" s="3" t="str">
        <f>_xlfn.IFNA(IF(VLOOKUP(A1450,$J$2:$M$200,4,0) &lt;&gt; 0, VLOOKUP(A1450,$J$2:$M$200,4,0), ""),"")</f>
        <v/>
      </c>
      <c r="AH1450" s="3" t="str">
        <f>_xlfn.IFNA(IF(VLOOKUP(B1450,$J$2:$M$200,4,0) &lt;&gt; 0, VLOOKUP(B1450,$J$2:$M$200,4,0), ""),"")</f>
        <v/>
      </c>
      <c r="AI1450" s="3" t="str">
        <f>IF(AND(AG1450&lt;&gt;"",AH1450&lt;&gt;"", AG1450&lt;&gt;AH1450),C1450,"")</f>
        <v/>
      </c>
      <c r="AJ1450" s="3" t="str">
        <f t="shared" si="190"/>
        <v/>
      </c>
      <c r="AU1450" s="3" t="str">
        <f t="shared" si="192"/>
        <v/>
      </c>
      <c r="AV1450" s="3" t="str">
        <f t="shared" si="191"/>
        <v/>
      </c>
    </row>
    <row r="1451" spans="5:48" x14ac:dyDescent="0.3">
      <c r="E1451" s="3">
        <v>0</v>
      </c>
      <c r="P1451" s="3" t="str">
        <f t="shared" si="186"/>
        <v/>
      </c>
      <c r="Q1451" s="3" t="str">
        <f t="shared" si="187"/>
        <v/>
      </c>
      <c r="R1451" s="3" t="str">
        <f t="shared" si="188"/>
        <v/>
      </c>
      <c r="S1451" s="3" t="str">
        <f t="shared" si="189"/>
        <v/>
      </c>
      <c r="AG1451" s="3" t="str">
        <f>_xlfn.IFNA(IF(VLOOKUP(A1451,$J$2:$M$200,4,0) &lt;&gt; 0, VLOOKUP(A1451,$J$2:$M$200,4,0), ""),"")</f>
        <v/>
      </c>
      <c r="AH1451" s="3" t="str">
        <f>_xlfn.IFNA(IF(VLOOKUP(B1451,$J$2:$M$200,4,0) &lt;&gt; 0, VLOOKUP(B1451,$J$2:$M$200,4,0), ""),"")</f>
        <v/>
      </c>
      <c r="AI1451" s="3" t="str">
        <f>IF(AND(AG1451&lt;&gt;"",AH1451&lt;&gt;"", AG1451&lt;&gt;AH1451),C1451,"")</f>
        <v/>
      </c>
      <c r="AJ1451" s="3" t="str">
        <f t="shared" si="190"/>
        <v/>
      </c>
      <c r="AU1451" s="3" t="str">
        <f t="shared" si="192"/>
        <v/>
      </c>
      <c r="AV1451" s="3" t="str">
        <f t="shared" si="191"/>
        <v/>
      </c>
    </row>
    <row r="1452" spans="5:48" x14ac:dyDescent="0.3">
      <c r="E1452" s="3">
        <v>0</v>
      </c>
      <c r="P1452" s="3" t="str">
        <f t="shared" si="186"/>
        <v/>
      </c>
      <c r="Q1452" s="3" t="str">
        <f t="shared" si="187"/>
        <v/>
      </c>
      <c r="R1452" s="3" t="str">
        <f t="shared" si="188"/>
        <v/>
      </c>
      <c r="S1452" s="3" t="str">
        <f t="shared" si="189"/>
        <v/>
      </c>
      <c r="AG1452" s="3" t="str">
        <f>_xlfn.IFNA(IF(VLOOKUP(A1452,$J$2:$M$200,4,0) &lt;&gt; 0, VLOOKUP(A1452,$J$2:$M$200,4,0), ""),"")</f>
        <v/>
      </c>
      <c r="AH1452" s="3" t="str">
        <f>_xlfn.IFNA(IF(VLOOKUP(B1452,$J$2:$M$200,4,0) &lt;&gt; 0, VLOOKUP(B1452,$J$2:$M$200,4,0), ""),"")</f>
        <v/>
      </c>
      <c r="AI1452" s="3" t="str">
        <f>IF(AND(AG1452&lt;&gt;"",AH1452&lt;&gt;"", AG1452&lt;&gt;AH1452),C1452,"")</f>
        <v/>
      </c>
      <c r="AJ1452" s="3" t="str">
        <f t="shared" si="190"/>
        <v/>
      </c>
      <c r="AU1452" s="3" t="str">
        <f t="shared" si="192"/>
        <v/>
      </c>
      <c r="AV1452" s="3" t="str">
        <f t="shared" si="191"/>
        <v/>
      </c>
    </row>
    <row r="1453" spans="5:48" x14ac:dyDescent="0.3">
      <c r="E1453" s="3">
        <v>0</v>
      </c>
      <c r="P1453" s="3" t="str">
        <f t="shared" si="186"/>
        <v/>
      </c>
      <c r="Q1453" s="3" t="str">
        <f t="shared" si="187"/>
        <v/>
      </c>
      <c r="R1453" s="3" t="str">
        <f t="shared" si="188"/>
        <v/>
      </c>
      <c r="S1453" s="3" t="str">
        <f t="shared" si="189"/>
        <v/>
      </c>
      <c r="AG1453" s="3" t="str">
        <f>_xlfn.IFNA(IF(VLOOKUP(A1453,$J$2:$M$200,4,0) &lt;&gt; 0, VLOOKUP(A1453,$J$2:$M$200,4,0), ""),"")</f>
        <v/>
      </c>
      <c r="AH1453" s="3" t="str">
        <f>_xlfn.IFNA(IF(VLOOKUP(B1453,$J$2:$M$200,4,0) &lt;&gt; 0, VLOOKUP(B1453,$J$2:$M$200,4,0), ""),"")</f>
        <v/>
      </c>
      <c r="AI1453" s="3" t="str">
        <f>IF(AND(AG1453&lt;&gt;"",AH1453&lt;&gt;"", AG1453&lt;&gt;AH1453),C1453,"")</f>
        <v/>
      </c>
      <c r="AJ1453" s="3" t="str">
        <f t="shared" si="190"/>
        <v/>
      </c>
      <c r="AU1453" s="3" t="str">
        <f t="shared" si="192"/>
        <v/>
      </c>
      <c r="AV1453" s="3" t="str">
        <f t="shared" si="191"/>
        <v/>
      </c>
    </row>
    <row r="1454" spans="5:48" x14ac:dyDescent="0.3">
      <c r="E1454" s="3">
        <v>0</v>
      </c>
      <c r="P1454" s="3" t="str">
        <f t="shared" si="186"/>
        <v/>
      </c>
      <c r="Q1454" s="3" t="str">
        <f t="shared" si="187"/>
        <v/>
      </c>
      <c r="R1454" s="3" t="str">
        <f t="shared" si="188"/>
        <v/>
      </c>
      <c r="S1454" s="3" t="str">
        <f t="shared" si="189"/>
        <v/>
      </c>
      <c r="AG1454" s="3" t="str">
        <f>_xlfn.IFNA(IF(VLOOKUP(A1454,$J$2:$M$200,4,0) &lt;&gt; 0, VLOOKUP(A1454,$J$2:$M$200,4,0), ""),"")</f>
        <v/>
      </c>
      <c r="AH1454" s="3" t="str">
        <f>_xlfn.IFNA(IF(VLOOKUP(B1454,$J$2:$M$200,4,0) &lt;&gt; 0, VLOOKUP(B1454,$J$2:$M$200,4,0), ""),"")</f>
        <v/>
      </c>
      <c r="AI1454" s="3" t="str">
        <f>IF(AND(AG1454&lt;&gt;"",AH1454&lt;&gt;"", AG1454&lt;&gt;AH1454),C1454,"")</f>
        <v/>
      </c>
      <c r="AJ1454" s="3" t="str">
        <f t="shared" si="190"/>
        <v/>
      </c>
      <c r="AU1454" s="3" t="str">
        <f t="shared" si="192"/>
        <v/>
      </c>
      <c r="AV1454" s="3" t="str">
        <f t="shared" si="191"/>
        <v/>
      </c>
    </row>
    <row r="1455" spans="5:48" x14ac:dyDescent="0.3">
      <c r="E1455" s="3">
        <v>0</v>
      </c>
      <c r="P1455" s="3" t="str">
        <f t="shared" si="186"/>
        <v/>
      </c>
      <c r="Q1455" s="3" t="str">
        <f t="shared" si="187"/>
        <v/>
      </c>
      <c r="R1455" s="3" t="str">
        <f t="shared" si="188"/>
        <v/>
      </c>
      <c r="S1455" s="3" t="str">
        <f t="shared" si="189"/>
        <v/>
      </c>
      <c r="AG1455" s="3" t="str">
        <f>_xlfn.IFNA(IF(VLOOKUP(A1455,$J$2:$M$200,4,0) &lt;&gt; 0, VLOOKUP(A1455,$J$2:$M$200,4,0), ""),"")</f>
        <v/>
      </c>
      <c r="AH1455" s="3" t="str">
        <f>_xlfn.IFNA(IF(VLOOKUP(B1455,$J$2:$M$200,4,0) &lt;&gt; 0, VLOOKUP(B1455,$J$2:$M$200,4,0), ""),"")</f>
        <v/>
      </c>
      <c r="AI1455" s="3" t="str">
        <f>IF(AND(AG1455&lt;&gt;"",AH1455&lt;&gt;"", AG1455&lt;&gt;AH1455),C1455,"")</f>
        <v/>
      </c>
      <c r="AJ1455" s="3" t="str">
        <f t="shared" si="190"/>
        <v/>
      </c>
      <c r="AU1455" s="3" t="str">
        <f t="shared" si="192"/>
        <v/>
      </c>
      <c r="AV1455" s="3" t="str">
        <f t="shared" si="191"/>
        <v/>
      </c>
    </row>
    <row r="1456" spans="5:48" x14ac:dyDescent="0.3">
      <c r="E1456" s="3">
        <v>0</v>
      </c>
      <c r="P1456" s="3" t="str">
        <f t="shared" si="186"/>
        <v/>
      </c>
      <c r="Q1456" s="3" t="str">
        <f t="shared" si="187"/>
        <v/>
      </c>
      <c r="R1456" s="3" t="str">
        <f t="shared" si="188"/>
        <v/>
      </c>
      <c r="S1456" s="3" t="str">
        <f t="shared" si="189"/>
        <v/>
      </c>
      <c r="AG1456" s="3" t="str">
        <f>_xlfn.IFNA(IF(VLOOKUP(A1456,$J$2:$M$200,4,0) &lt;&gt; 0, VLOOKUP(A1456,$J$2:$M$200,4,0), ""),"")</f>
        <v/>
      </c>
      <c r="AH1456" s="3" t="str">
        <f>_xlfn.IFNA(IF(VLOOKUP(B1456,$J$2:$M$200,4,0) &lt;&gt; 0, VLOOKUP(B1456,$J$2:$M$200,4,0), ""),"")</f>
        <v/>
      </c>
      <c r="AI1456" s="3" t="str">
        <f>IF(AND(AG1456&lt;&gt;"",AH1456&lt;&gt;"", AG1456&lt;&gt;AH1456),C1456,"")</f>
        <v/>
      </c>
      <c r="AJ1456" s="3" t="str">
        <f t="shared" si="190"/>
        <v/>
      </c>
      <c r="AU1456" s="3" t="str">
        <f t="shared" si="192"/>
        <v/>
      </c>
      <c r="AV1456" s="3" t="str">
        <f t="shared" si="191"/>
        <v/>
      </c>
    </row>
    <row r="1457" spans="5:48" x14ac:dyDescent="0.3">
      <c r="E1457" s="3">
        <v>0</v>
      </c>
      <c r="P1457" s="3" t="str">
        <f t="shared" si="186"/>
        <v/>
      </c>
      <c r="Q1457" s="3" t="str">
        <f t="shared" si="187"/>
        <v/>
      </c>
      <c r="R1457" s="3" t="str">
        <f t="shared" si="188"/>
        <v/>
      </c>
      <c r="S1457" s="3" t="str">
        <f t="shared" si="189"/>
        <v/>
      </c>
      <c r="AG1457" s="3" t="str">
        <f>_xlfn.IFNA(IF(VLOOKUP(A1457,$J$2:$M$200,4,0) &lt;&gt; 0, VLOOKUP(A1457,$J$2:$M$200,4,0), ""),"")</f>
        <v/>
      </c>
      <c r="AH1457" s="3" t="str">
        <f>_xlfn.IFNA(IF(VLOOKUP(B1457,$J$2:$M$200,4,0) &lt;&gt; 0, VLOOKUP(B1457,$J$2:$M$200,4,0), ""),"")</f>
        <v/>
      </c>
      <c r="AI1457" s="3" t="str">
        <f>IF(AND(AG1457&lt;&gt;"",AH1457&lt;&gt;"", AG1457&lt;&gt;AH1457),C1457,"")</f>
        <v/>
      </c>
      <c r="AJ1457" s="3" t="str">
        <f t="shared" si="190"/>
        <v/>
      </c>
      <c r="AU1457" s="3" t="str">
        <f t="shared" si="192"/>
        <v/>
      </c>
      <c r="AV1457" s="3" t="str">
        <f t="shared" si="191"/>
        <v/>
      </c>
    </row>
    <row r="1458" spans="5:48" x14ac:dyDescent="0.3">
      <c r="E1458" s="3">
        <v>0</v>
      </c>
      <c r="P1458" s="3" t="str">
        <f t="shared" si="186"/>
        <v/>
      </c>
      <c r="Q1458" s="3" t="str">
        <f t="shared" si="187"/>
        <v/>
      </c>
      <c r="R1458" s="3" t="str">
        <f t="shared" si="188"/>
        <v/>
      </c>
      <c r="S1458" s="3" t="str">
        <f t="shared" si="189"/>
        <v/>
      </c>
      <c r="AG1458" s="3" t="str">
        <f>_xlfn.IFNA(IF(VLOOKUP(A1458,$J$2:$M$200,4,0) &lt;&gt; 0, VLOOKUP(A1458,$J$2:$M$200,4,0), ""),"")</f>
        <v/>
      </c>
      <c r="AH1458" s="3" t="str">
        <f>_xlfn.IFNA(IF(VLOOKUP(B1458,$J$2:$M$200,4,0) &lt;&gt; 0, VLOOKUP(B1458,$J$2:$M$200,4,0), ""),"")</f>
        <v/>
      </c>
      <c r="AI1458" s="3" t="str">
        <f>IF(AND(AG1458&lt;&gt;"",AH1458&lt;&gt;"", AG1458&lt;&gt;AH1458),C1458,"")</f>
        <v/>
      </c>
      <c r="AJ1458" s="3" t="str">
        <f t="shared" si="190"/>
        <v/>
      </c>
      <c r="AU1458" s="3" t="str">
        <f t="shared" si="192"/>
        <v/>
      </c>
      <c r="AV1458" s="3" t="str">
        <f t="shared" si="191"/>
        <v/>
      </c>
    </row>
    <row r="1459" spans="5:48" x14ac:dyDescent="0.3">
      <c r="E1459" s="3">
        <v>0</v>
      </c>
      <c r="P1459" s="3" t="str">
        <f t="shared" si="186"/>
        <v/>
      </c>
      <c r="Q1459" s="3" t="str">
        <f t="shared" si="187"/>
        <v/>
      </c>
      <c r="R1459" s="3" t="str">
        <f t="shared" si="188"/>
        <v/>
      </c>
      <c r="S1459" s="3" t="str">
        <f t="shared" si="189"/>
        <v/>
      </c>
      <c r="AG1459" s="3" t="str">
        <f>_xlfn.IFNA(IF(VLOOKUP(A1459,$J$2:$M$200,4,0) &lt;&gt; 0, VLOOKUP(A1459,$J$2:$M$200,4,0), ""),"")</f>
        <v/>
      </c>
      <c r="AH1459" s="3" t="str">
        <f>_xlfn.IFNA(IF(VLOOKUP(B1459,$J$2:$M$200,4,0) &lt;&gt; 0, VLOOKUP(B1459,$J$2:$M$200,4,0), ""),"")</f>
        <v/>
      </c>
      <c r="AI1459" s="3" t="str">
        <f>IF(AND(AG1459&lt;&gt;"",AH1459&lt;&gt;"", AG1459&lt;&gt;AH1459),C1459,"")</f>
        <v/>
      </c>
      <c r="AJ1459" s="3" t="str">
        <f t="shared" si="190"/>
        <v/>
      </c>
      <c r="AU1459" s="3" t="str">
        <f t="shared" si="192"/>
        <v/>
      </c>
      <c r="AV1459" s="3" t="str">
        <f t="shared" si="191"/>
        <v/>
      </c>
    </row>
    <row r="1460" spans="5:48" x14ac:dyDescent="0.3">
      <c r="E1460" s="3">
        <v>0</v>
      </c>
      <c r="P1460" s="3" t="str">
        <f t="shared" si="186"/>
        <v/>
      </c>
      <c r="Q1460" s="3" t="str">
        <f t="shared" si="187"/>
        <v/>
      </c>
      <c r="R1460" s="3" t="str">
        <f t="shared" si="188"/>
        <v/>
      </c>
      <c r="S1460" s="3" t="str">
        <f t="shared" si="189"/>
        <v/>
      </c>
      <c r="AG1460" s="3" t="str">
        <f>_xlfn.IFNA(IF(VLOOKUP(A1460,$J$2:$M$200,4,0) &lt;&gt; 0, VLOOKUP(A1460,$J$2:$M$200,4,0), ""),"")</f>
        <v/>
      </c>
      <c r="AH1460" s="3" t="str">
        <f>_xlfn.IFNA(IF(VLOOKUP(B1460,$J$2:$M$200,4,0) &lt;&gt; 0, VLOOKUP(B1460,$J$2:$M$200,4,0), ""),"")</f>
        <v/>
      </c>
      <c r="AI1460" s="3" t="str">
        <f>IF(AND(AG1460&lt;&gt;"",AH1460&lt;&gt;"", AG1460&lt;&gt;AH1460),C1460,"")</f>
        <v/>
      </c>
      <c r="AJ1460" s="3" t="str">
        <f t="shared" si="190"/>
        <v/>
      </c>
      <c r="AU1460" s="3" t="str">
        <f t="shared" si="192"/>
        <v/>
      </c>
      <c r="AV1460" s="3" t="str">
        <f t="shared" si="191"/>
        <v/>
      </c>
    </row>
    <row r="1461" spans="5:48" x14ac:dyDescent="0.3">
      <c r="E1461" s="3">
        <v>0</v>
      </c>
      <c r="P1461" s="3" t="str">
        <f t="shared" si="186"/>
        <v/>
      </c>
      <c r="Q1461" s="3" t="str">
        <f t="shared" si="187"/>
        <v/>
      </c>
      <c r="R1461" s="3" t="str">
        <f t="shared" si="188"/>
        <v/>
      </c>
      <c r="S1461" s="3" t="str">
        <f t="shared" si="189"/>
        <v/>
      </c>
      <c r="AG1461" s="3" t="str">
        <f>_xlfn.IFNA(IF(VLOOKUP(A1461,$J$2:$M$200,4,0) &lt;&gt; 0, VLOOKUP(A1461,$J$2:$M$200,4,0), ""),"")</f>
        <v/>
      </c>
      <c r="AH1461" s="3" t="str">
        <f>_xlfn.IFNA(IF(VLOOKUP(B1461,$J$2:$M$200,4,0) &lt;&gt; 0, VLOOKUP(B1461,$J$2:$M$200,4,0), ""),"")</f>
        <v/>
      </c>
      <c r="AI1461" s="3" t="str">
        <f>IF(AND(AG1461&lt;&gt;"",AH1461&lt;&gt;"", AG1461&lt;&gt;AH1461),C1461,"")</f>
        <v/>
      </c>
      <c r="AJ1461" s="3" t="str">
        <f t="shared" si="190"/>
        <v/>
      </c>
      <c r="AU1461" s="3" t="str">
        <f t="shared" si="192"/>
        <v/>
      </c>
      <c r="AV1461" s="3" t="str">
        <f t="shared" si="191"/>
        <v/>
      </c>
    </row>
    <row r="1462" spans="5:48" x14ac:dyDescent="0.3">
      <c r="E1462" s="3">
        <v>0</v>
      </c>
      <c r="P1462" s="3" t="str">
        <f t="shared" si="186"/>
        <v/>
      </c>
      <c r="Q1462" s="3" t="str">
        <f t="shared" si="187"/>
        <v/>
      </c>
      <c r="R1462" s="3" t="str">
        <f t="shared" si="188"/>
        <v/>
      </c>
      <c r="S1462" s="3" t="str">
        <f t="shared" si="189"/>
        <v/>
      </c>
      <c r="AG1462" s="3" t="str">
        <f>_xlfn.IFNA(IF(VLOOKUP(A1462,$J$2:$M$200,4,0) &lt;&gt; 0, VLOOKUP(A1462,$J$2:$M$200,4,0), ""),"")</f>
        <v/>
      </c>
      <c r="AH1462" s="3" t="str">
        <f>_xlfn.IFNA(IF(VLOOKUP(B1462,$J$2:$M$200,4,0) &lt;&gt; 0, VLOOKUP(B1462,$J$2:$M$200,4,0), ""),"")</f>
        <v/>
      </c>
      <c r="AI1462" s="3" t="str">
        <f>IF(AND(AG1462&lt;&gt;"",AH1462&lt;&gt;"", AG1462&lt;&gt;AH1462),C1462,"")</f>
        <v/>
      </c>
      <c r="AJ1462" s="3" t="str">
        <f t="shared" si="190"/>
        <v/>
      </c>
      <c r="AU1462" s="3" t="str">
        <f t="shared" si="192"/>
        <v/>
      </c>
      <c r="AV1462" s="3" t="str">
        <f t="shared" si="191"/>
        <v/>
      </c>
    </row>
    <row r="1463" spans="5:48" x14ac:dyDescent="0.3">
      <c r="E1463" s="3">
        <v>0</v>
      </c>
      <c r="P1463" s="3" t="str">
        <f t="shared" si="186"/>
        <v/>
      </c>
      <c r="Q1463" s="3" t="str">
        <f t="shared" si="187"/>
        <v/>
      </c>
      <c r="R1463" s="3" t="str">
        <f t="shared" si="188"/>
        <v/>
      </c>
      <c r="S1463" s="3" t="str">
        <f t="shared" si="189"/>
        <v/>
      </c>
      <c r="AG1463" s="3" t="str">
        <f>_xlfn.IFNA(IF(VLOOKUP(A1463,$J$2:$M$200,4,0) &lt;&gt; 0, VLOOKUP(A1463,$J$2:$M$200,4,0), ""),"")</f>
        <v/>
      </c>
      <c r="AH1463" s="3" t="str">
        <f>_xlfn.IFNA(IF(VLOOKUP(B1463,$J$2:$M$200,4,0) &lt;&gt; 0, VLOOKUP(B1463,$J$2:$M$200,4,0), ""),"")</f>
        <v/>
      </c>
      <c r="AI1463" s="3" t="str">
        <f>IF(AND(AG1463&lt;&gt;"",AH1463&lt;&gt;"", AG1463&lt;&gt;AH1463),C1463,"")</f>
        <v/>
      </c>
      <c r="AJ1463" s="3" t="str">
        <f t="shared" si="190"/>
        <v/>
      </c>
      <c r="AU1463" s="3" t="str">
        <f t="shared" si="192"/>
        <v/>
      </c>
      <c r="AV1463" s="3" t="str">
        <f t="shared" si="191"/>
        <v/>
      </c>
    </row>
    <row r="1464" spans="5:48" x14ac:dyDescent="0.3">
      <c r="E1464" s="3">
        <v>0</v>
      </c>
      <c r="P1464" s="3" t="str">
        <f t="shared" si="186"/>
        <v/>
      </c>
      <c r="Q1464" s="3" t="str">
        <f t="shared" si="187"/>
        <v/>
      </c>
      <c r="R1464" s="3" t="str">
        <f t="shared" si="188"/>
        <v/>
      </c>
      <c r="S1464" s="3" t="str">
        <f t="shared" si="189"/>
        <v/>
      </c>
      <c r="AG1464" s="3" t="str">
        <f>_xlfn.IFNA(IF(VLOOKUP(A1464,$J$2:$M$200,4,0) &lt;&gt; 0, VLOOKUP(A1464,$J$2:$M$200,4,0), ""),"")</f>
        <v/>
      </c>
      <c r="AH1464" s="3" t="str">
        <f>_xlfn.IFNA(IF(VLOOKUP(B1464,$J$2:$M$200,4,0) &lt;&gt; 0, VLOOKUP(B1464,$J$2:$M$200,4,0), ""),"")</f>
        <v/>
      </c>
      <c r="AI1464" s="3" t="str">
        <f>IF(AND(AG1464&lt;&gt;"",AH1464&lt;&gt;"", AG1464&lt;&gt;AH1464),C1464,"")</f>
        <v/>
      </c>
      <c r="AJ1464" s="3" t="str">
        <f t="shared" si="190"/>
        <v/>
      </c>
      <c r="AU1464" s="3" t="str">
        <f t="shared" si="192"/>
        <v/>
      </c>
      <c r="AV1464" s="3" t="str">
        <f t="shared" si="191"/>
        <v/>
      </c>
    </row>
    <row r="1465" spans="5:48" x14ac:dyDescent="0.3">
      <c r="E1465" s="3">
        <v>0</v>
      </c>
      <c r="P1465" s="3" t="str">
        <f t="shared" si="186"/>
        <v/>
      </c>
      <c r="Q1465" s="3" t="str">
        <f t="shared" si="187"/>
        <v/>
      </c>
      <c r="R1465" s="3" t="str">
        <f t="shared" si="188"/>
        <v/>
      </c>
      <c r="S1465" s="3" t="str">
        <f t="shared" si="189"/>
        <v/>
      </c>
      <c r="AG1465" s="3" t="str">
        <f>_xlfn.IFNA(IF(VLOOKUP(A1465,$J$2:$M$200,4,0) &lt;&gt; 0, VLOOKUP(A1465,$J$2:$M$200,4,0), ""),"")</f>
        <v/>
      </c>
      <c r="AH1465" s="3" t="str">
        <f>_xlfn.IFNA(IF(VLOOKUP(B1465,$J$2:$M$200,4,0) &lt;&gt; 0, VLOOKUP(B1465,$J$2:$M$200,4,0), ""),"")</f>
        <v/>
      </c>
      <c r="AI1465" s="3" t="str">
        <f>IF(AND(AG1465&lt;&gt;"",AH1465&lt;&gt;"", AG1465&lt;&gt;AH1465),C1465,"")</f>
        <v/>
      </c>
      <c r="AJ1465" s="3" t="str">
        <f t="shared" si="190"/>
        <v/>
      </c>
      <c r="AU1465" s="3" t="str">
        <f t="shared" si="192"/>
        <v/>
      </c>
      <c r="AV1465" s="3" t="str">
        <f t="shared" si="191"/>
        <v/>
      </c>
    </row>
    <row r="1466" spans="5:48" x14ac:dyDescent="0.3">
      <c r="E1466" s="3">
        <v>0</v>
      </c>
      <c r="P1466" s="3" t="str">
        <f t="shared" si="186"/>
        <v/>
      </c>
      <c r="Q1466" s="3" t="str">
        <f t="shared" si="187"/>
        <v/>
      </c>
      <c r="R1466" s="3" t="str">
        <f t="shared" si="188"/>
        <v/>
      </c>
      <c r="S1466" s="3" t="str">
        <f t="shared" si="189"/>
        <v/>
      </c>
      <c r="AG1466" s="3" t="str">
        <f>_xlfn.IFNA(IF(VLOOKUP(A1466,$J$2:$M$200,4,0) &lt;&gt; 0, VLOOKUP(A1466,$J$2:$M$200,4,0), ""),"")</f>
        <v/>
      </c>
      <c r="AH1466" s="3" t="str">
        <f>_xlfn.IFNA(IF(VLOOKUP(B1466,$J$2:$M$200,4,0) &lt;&gt; 0, VLOOKUP(B1466,$J$2:$M$200,4,0), ""),"")</f>
        <v/>
      </c>
      <c r="AI1466" s="3" t="str">
        <f>IF(AND(AG1466&lt;&gt;"",AH1466&lt;&gt;"", AG1466&lt;&gt;AH1466),C1466,"")</f>
        <v/>
      </c>
      <c r="AJ1466" s="3" t="str">
        <f t="shared" si="190"/>
        <v/>
      </c>
      <c r="AU1466" s="3" t="str">
        <f t="shared" si="192"/>
        <v/>
      </c>
      <c r="AV1466" s="3" t="str">
        <f t="shared" si="191"/>
        <v/>
      </c>
    </row>
    <row r="1467" spans="5:48" x14ac:dyDescent="0.3">
      <c r="E1467" s="3">
        <v>0</v>
      </c>
      <c r="P1467" s="3" t="str">
        <f t="shared" si="186"/>
        <v/>
      </c>
      <c r="Q1467" s="3" t="str">
        <f t="shared" si="187"/>
        <v/>
      </c>
      <c r="R1467" s="3" t="str">
        <f t="shared" si="188"/>
        <v/>
      </c>
      <c r="S1467" s="3" t="str">
        <f t="shared" si="189"/>
        <v/>
      </c>
      <c r="AG1467" s="3" t="str">
        <f>_xlfn.IFNA(IF(VLOOKUP(A1467,$J$2:$M$200,4,0) &lt;&gt; 0, VLOOKUP(A1467,$J$2:$M$200,4,0), ""),"")</f>
        <v/>
      </c>
      <c r="AH1467" s="3" t="str">
        <f>_xlfn.IFNA(IF(VLOOKUP(B1467,$J$2:$M$200,4,0) &lt;&gt; 0, VLOOKUP(B1467,$J$2:$M$200,4,0), ""),"")</f>
        <v/>
      </c>
      <c r="AI1467" s="3" t="str">
        <f>IF(AND(AG1467&lt;&gt;"",AH1467&lt;&gt;"", AG1467&lt;&gt;AH1467),C1467,"")</f>
        <v/>
      </c>
      <c r="AJ1467" s="3" t="str">
        <f t="shared" si="190"/>
        <v/>
      </c>
      <c r="AU1467" s="3" t="str">
        <f t="shared" si="192"/>
        <v/>
      </c>
      <c r="AV1467" s="3" t="str">
        <f t="shared" si="191"/>
        <v/>
      </c>
    </row>
    <row r="1468" spans="5:48" x14ac:dyDescent="0.3">
      <c r="E1468" s="3">
        <v>0</v>
      </c>
      <c r="P1468" s="3" t="str">
        <f t="shared" si="186"/>
        <v/>
      </c>
      <c r="Q1468" s="3" t="str">
        <f t="shared" si="187"/>
        <v/>
      </c>
      <c r="R1468" s="3" t="str">
        <f t="shared" si="188"/>
        <v/>
      </c>
      <c r="S1468" s="3" t="str">
        <f t="shared" si="189"/>
        <v/>
      </c>
      <c r="AG1468" s="3" t="str">
        <f>_xlfn.IFNA(IF(VLOOKUP(A1468,$J$2:$M$200,4,0) &lt;&gt; 0, VLOOKUP(A1468,$J$2:$M$200,4,0), ""),"")</f>
        <v/>
      </c>
      <c r="AH1468" s="3" t="str">
        <f>_xlfn.IFNA(IF(VLOOKUP(B1468,$J$2:$M$200,4,0) &lt;&gt; 0, VLOOKUP(B1468,$J$2:$M$200,4,0), ""),"")</f>
        <v/>
      </c>
      <c r="AI1468" s="3" t="str">
        <f>IF(AND(AG1468&lt;&gt;"",AH1468&lt;&gt;"", AG1468&lt;&gt;AH1468),C1468,"")</f>
        <v/>
      </c>
      <c r="AJ1468" s="3" t="str">
        <f t="shared" si="190"/>
        <v/>
      </c>
      <c r="AU1468" s="3" t="str">
        <f t="shared" si="192"/>
        <v/>
      </c>
      <c r="AV1468" s="3" t="str">
        <f t="shared" si="191"/>
        <v/>
      </c>
    </row>
    <row r="1469" spans="5:48" x14ac:dyDescent="0.3">
      <c r="E1469" s="3">
        <v>0</v>
      </c>
      <c r="P1469" s="3" t="str">
        <f t="shared" si="186"/>
        <v/>
      </c>
      <c r="Q1469" s="3" t="str">
        <f t="shared" si="187"/>
        <v/>
      </c>
      <c r="R1469" s="3" t="str">
        <f t="shared" si="188"/>
        <v/>
      </c>
      <c r="S1469" s="3" t="str">
        <f t="shared" si="189"/>
        <v/>
      </c>
      <c r="AG1469" s="3" t="str">
        <f>_xlfn.IFNA(IF(VLOOKUP(A1469,$J$2:$M$200,4,0) &lt;&gt; 0, VLOOKUP(A1469,$J$2:$M$200,4,0), ""),"")</f>
        <v/>
      </c>
      <c r="AH1469" s="3" t="str">
        <f>_xlfn.IFNA(IF(VLOOKUP(B1469,$J$2:$M$200,4,0) &lt;&gt; 0, VLOOKUP(B1469,$J$2:$M$200,4,0), ""),"")</f>
        <v/>
      </c>
      <c r="AI1469" s="3" t="str">
        <f>IF(AND(AG1469&lt;&gt;"",AH1469&lt;&gt;"", AG1469&lt;&gt;AH1469),C1469,"")</f>
        <v/>
      </c>
      <c r="AJ1469" s="3" t="str">
        <f t="shared" si="190"/>
        <v/>
      </c>
      <c r="AU1469" s="3" t="str">
        <f t="shared" si="192"/>
        <v/>
      </c>
      <c r="AV1469" s="3" t="str">
        <f t="shared" si="191"/>
        <v/>
      </c>
    </row>
    <row r="1470" spans="5:48" x14ac:dyDescent="0.3">
      <c r="E1470" s="3">
        <v>0</v>
      </c>
      <c r="P1470" s="3" t="str">
        <f t="shared" si="186"/>
        <v/>
      </c>
      <c r="Q1470" s="3" t="str">
        <f t="shared" si="187"/>
        <v/>
      </c>
      <c r="R1470" s="3" t="str">
        <f t="shared" si="188"/>
        <v/>
      </c>
      <c r="S1470" s="3" t="str">
        <f t="shared" si="189"/>
        <v/>
      </c>
      <c r="AG1470" s="3" t="str">
        <f>_xlfn.IFNA(IF(VLOOKUP(A1470,$J$2:$M$200,4,0) &lt;&gt; 0, VLOOKUP(A1470,$J$2:$M$200,4,0), ""),"")</f>
        <v/>
      </c>
      <c r="AH1470" s="3" t="str">
        <f>_xlfn.IFNA(IF(VLOOKUP(B1470,$J$2:$M$200,4,0) &lt;&gt; 0, VLOOKUP(B1470,$J$2:$M$200,4,0), ""),"")</f>
        <v/>
      </c>
      <c r="AI1470" s="3" t="str">
        <f>IF(AND(AG1470&lt;&gt;"",AH1470&lt;&gt;"", AG1470&lt;&gt;AH1470),C1470,"")</f>
        <v/>
      </c>
      <c r="AJ1470" s="3" t="str">
        <f t="shared" si="190"/>
        <v/>
      </c>
      <c r="AU1470" s="3" t="str">
        <f t="shared" si="192"/>
        <v/>
      </c>
      <c r="AV1470" s="3" t="str">
        <f t="shared" si="191"/>
        <v/>
      </c>
    </row>
    <row r="1471" spans="5:48" x14ac:dyDescent="0.3">
      <c r="E1471" s="3">
        <v>0</v>
      </c>
      <c r="P1471" s="3" t="str">
        <f t="shared" si="186"/>
        <v/>
      </c>
      <c r="Q1471" s="3" t="str">
        <f t="shared" si="187"/>
        <v/>
      </c>
      <c r="R1471" s="3" t="str">
        <f t="shared" si="188"/>
        <v/>
      </c>
      <c r="S1471" s="3" t="str">
        <f t="shared" si="189"/>
        <v/>
      </c>
      <c r="AG1471" s="3" t="str">
        <f>_xlfn.IFNA(IF(VLOOKUP(A1471,$J$2:$M$200,4,0) &lt;&gt; 0, VLOOKUP(A1471,$J$2:$M$200,4,0), ""),"")</f>
        <v/>
      </c>
      <c r="AH1471" s="3" t="str">
        <f>_xlfn.IFNA(IF(VLOOKUP(B1471,$J$2:$M$200,4,0) &lt;&gt; 0, VLOOKUP(B1471,$J$2:$M$200,4,0), ""),"")</f>
        <v/>
      </c>
      <c r="AI1471" s="3" t="str">
        <f>IF(AND(AG1471&lt;&gt;"",AH1471&lt;&gt;"", AG1471&lt;&gt;AH1471),C1471,"")</f>
        <v/>
      </c>
      <c r="AJ1471" s="3" t="str">
        <f t="shared" si="190"/>
        <v/>
      </c>
      <c r="AU1471" s="3" t="str">
        <f t="shared" si="192"/>
        <v/>
      </c>
      <c r="AV1471" s="3" t="str">
        <f t="shared" si="191"/>
        <v/>
      </c>
    </row>
    <row r="1472" spans="5:48" x14ac:dyDescent="0.3">
      <c r="E1472" s="3">
        <v>0</v>
      </c>
      <c r="P1472" s="3" t="str">
        <f t="shared" si="186"/>
        <v/>
      </c>
      <c r="Q1472" s="3" t="str">
        <f t="shared" si="187"/>
        <v/>
      </c>
      <c r="R1472" s="3" t="str">
        <f t="shared" si="188"/>
        <v/>
      </c>
      <c r="S1472" s="3" t="str">
        <f t="shared" si="189"/>
        <v/>
      </c>
      <c r="AG1472" s="3" t="str">
        <f>_xlfn.IFNA(IF(VLOOKUP(A1472,$J$2:$M$200,4,0) &lt;&gt; 0, VLOOKUP(A1472,$J$2:$M$200,4,0), ""),"")</f>
        <v/>
      </c>
      <c r="AH1472" s="3" t="str">
        <f>_xlfn.IFNA(IF(VLOOKUP(B1472,$J$2:$M$200,4,0) &lt;&gt; 0, VLOOKUP(B1472,$J$2:$M$200,4,0), ""),"")</f>
        <v/>
      </c>
      <c r="AI1472" s="3" t="str">
        <f>IF(AND(AG1472&lt;&gt;"",AH1472&lt;&gt;"", AG1472&lt;&gt;AH1472),C1472,"")</f>
        <v/>
      </c>
      <c r="AJ1472" s="3" t="str">
        <f t="shared" si="190"/>
        <v/>
      </c>
      <c r="AU1472" s="3" t="str">
        <f t="shared" si="192"/>
        <v/>
      </c>
      <c r="AV1472" s="3" t="str">
        <f t="shared" si="191"/>
        <v/>
      </c>
    </row>
    <row r="1473" spans="5:48" x14ac:dyDescent="0.3">
      <c r="E1473" s="3">
        <v>0</v>
      </c>
      <c r="P1473" s="3" t="str">
        <f t="shared" si="186"/>
        <v/>
      </c>
      <c r="Q1473" s="3" t="str">
        <f t="shared" si="187"/>
        <v/>
      </c>
      <c r="R1473" s="3" t="str">
        <f t="shared" si="188"/>
        <v/>
      </c>
      <c r="S1473" s="3" t="str">
        <f t="shared" si="189"/>
        <v/>
      </c>
      <c r="AG1473" s="3" t="str">
        <f>_xlfn.IFNA(IF(VLOOKUP(A1473,$J$2:$M$200,4,0) &lt;&gt; 0, VLOOKUP(A1473,$J$2:$M$200,4,0), ""),"")</f>
        <v/>
      </c>
      <c r="AH1473" s="3" t="str">
        <f>_xlfn.IFNA(IF(VLOOKUP(B1473,$J$2:$M$200,4,0) &lt;&gt; 0, VLOOKUP(B1473,$J$2:$M$200,4,0), ""),"")</f>
        <v/>
      </c>
      <c r="AI1473" s="3" t="str">
        <f>IF(AND(AG1473&lt;&gt;"",AH1473&lt;&gt;"", AG1473&lt;&gt;AH1473),C1473,"")</f>
        <v/>
      </c>
      <c r="AJ1473" s="3" t="str">
        <f t="shared" si="190"/>
        <v/>
      </c>
      <c r="AU1473" s="3" t="str">
        <f t="shared" si="192"/>
        <v/>
      </c>
      <c r="AV1473" s="3" t="str">
        <f t="shared" si="191"/>
        <v/>
      </c>
    </row>
    <row r="1474" spans="5:48" x14ac:dyDescent="0.3">
      <c r="E1474" s="3">
        <v>0</v>
      </c>
      <c r="P1474" s="3" t="str">
        <f t="shared" ref="P1474:P1502" si="193">_xlfn.IFNA(IF(VLOOKUP(A1474,$J$2:$M$200,3,0) &lt;&gt; 0, VLOOKUP(A1474,$J$2:$M$200,3,0), ""),"")</f>
        <v/>
      </c>
      <c r="Q1474" s="3" t="str">
        <f t="shared" si="187"/>
        <v/>
      </c>
      <c r="R1474" s="3" t="str">
        <f t="shared" si="188"/>
        <v/>
      </c>
      <c r="S1474" s="3" t="str">
        <f t="shared" si="189"/>
        <v/>
      </c>
      <c r="AG1474" s="3" t="str">
        <f>_xlfn.IFNA(IF(VLOOKUP(A1474,$J$2:$M$200,4,0) &lt;&gt; 0, VLOOKUP(A1474,$J$2:$M$200,4,0), ""),"")</f>
        <v/>
      </c>
      <c r="AH1474" s="3" t="str">
        <f>_xlfn.IFNA(IF(VLOOKUP(B1474,$J$2:$M$200,4,0) &lt;&gt; 0, VLOOKUP(B1474,$J$2:$M$200,4,0), ""),"")</f>
        <v/>
      </c>
      <c r="AI1474" s="3" t="str">
        <f>IF(AND(AG1474&lt;&gt;"",AH1474&lt;&gt;"", AG1474&lt;&gt;AH1474),C1474,"")</f>
        <v/>
      </c>
      <c r="AJ1474" s="3" t="str">
        <f t="shared" si="190"/>
        <v/>
      </c>
      <c r="AU1474" s="3" t="str">
        <f t="shared" si="192"/>
        <v/>
      </c>
      <c r="AV1474" s="3" t="str">
        <f t="shared" si="191"/>
        <v/>
      </c>
    </row>
    <row r="1475" spans="5:48" x14ac:dyDescent="0.3">
      <c r="E1475" s="3">
        <v>0</v>
      </c>
      <c r="P1475" s="3" t="str">
        <f t="shared" si="193"/>
        <v/>
      </c>
      <c r="Q1475" s="3" t="str">
        <f t="shared" ref="Q1475:Q1502" si="194">_xlfn.IFNA(IF(VLOOKUP(B1475,$J$2:$M$200,3,0) &lt;&gt; 0, VLOOKUP(B1475,$J$2:$M$200,3,0), ""),"")</f>
        <v/>
      </c>
      <c r="R1475" s="3" t="str">
        <f t="shared" ref="R1475:R1502" si="195">IF(AND(P1475&lt;&gt;"",Q1475&lt;&gt;"", P1475&lt;&gt;Q1475),C1475,"")</f>
        <v/>
      </c>
      <c r="S1475" s="3" t="str">
        <f t="shared" ref="S1475:S1502" si="196">IF(R1475&lt;&gt;"",_xlfn.CONCAT(P1475," - ",Q1475),"")</f>
        <v/>
      </c>
      <c r="AG1475" s="3" t="str">
        <f>_xlfn.IFNA(IF(VLOOKUP(A1475,$J$2:$M$200,4,0) &lt;&gt; 0, VLOOKUP(A1475,$J$2:$M$200,4,0), ""),"")</f>
        <v/>
      </c>
      <c r="AH1475" s="3" t="str">
        <f>_xlfn.IFNA(IF(VLOOKUP(B1475,$J$2:$M$200,4,0) &lt;&gt; 0, VLOOKUP(B1475,$J$2:$M$200,4,0), ""),"")</f>
        <v/>
      </c>
      <c r="AI1475" s="3" t="str">
        <f>IF(AND(AG1475&lt;&gt;"",AH1475&lt;&gt;"", AG1475&lt;&gt;AH1475),C1475,"")</f>
        <v/>
      </c>
      <c r="AJ1475" s="3" t="str">
        <f t="shared" ref="AJ1475:AJ1502" si="197">IF(AI1475&lt;&gt;"",_xlfn.CONCAT(AG1475," To ",AH1475),"")</f>
        <v/>
      </c>
      <c r="AU1475" s="3" t="str">
        <f t="shared" si="192"/>
        <v/>
      </c>
      <c r="AV1475" s="3" t="str">
        <f t="shared" ref="AV1475:AV1502" si="198">IF(AU1475&lt;&gt;"",_xlfn.CONCAT(AG1475," To ",AH1475),"")</f>
        <v/>
      </c>
    </row>
    <row r="1476" spans="5:48" x14ac:dyDescent="0.3">
      <c r="E1476" s="3">
        <v>0</v>
      </c>
      <c r="P1476" s="3" t="str">
        <f t="shared" si="193"/>
        <v/>
      </c>
      <c r="Q1476" s="3" t="str">
        <f t="shared" si="194"/>
        <v/>
      </c>
      <c r="R1476" s="3" t="str">
        <f t="shared" si="195"/>
        <v/>
      </c>
      <c r="S1476" s="3" t="str">
        <f t="shared" si="196"/>
        <v/>
      </c>
      <c r="AG1476" s="3" t="str">
        <f>_xlfn.IFNA(IF(VLOOKUP(A1476,$J$2:$M$200,4,0) &lt;&gt; 0, VLOOKUP(A1476,$J$2:$M$200,4,0), ""),"")</f>
        <v/>
      </c>
      <c r="AH1476" s="3" t="str">
        <f>_xlfn.IFNA(IF(VLOOKUP(B1476,$J$2:$M$200,4,0) &lt;&gt; 0, VLOOKUP(B1476,$J$2:$M$200,4,0), ""),"")</f>
        <v/>
      </c>
      <c r="AI1476" s="3" t="str">
        <f>IF(AND(AG1476&lt;&gt;"",AH1476&lt;&gt;"", AG1476&lt;&gt;AH1476),C1476,"")</f>
        <v/>
      </c>
      <c r="AJ1476" s="3" t="str">
        <f t="shared" si="197"/>
        <v/>
      </c>
      <c r="AU1476" s="3" t="str">
        <f t="shared" si="192"/>
        <v/>
      </c>
      <c r="AV1476" s="3" t="str">
        <f t="shared" si="198"/>
        <v/>
      </c>
    </row>
    <row r="1477" spans="5:48" x14ac:dyDescent="0.3">
      <c r="E1477" s="3">
        <v>0</v>
      </c>
      <c r="P1477" s="3" t="str">
        <f t="shared" si="193"/>
        <v/>
      </c>
      <c r="Q1477" s="3" t="str">
        <f t="shared" si="194"/>
        <v/>
      </c>
      <c r="R1477" s="3" t="str">
        <f t="shared" si="195"/>
        <v/>
      </c>
      <c r="S1477" s="3" t="str">
        <f t="shared" si="196"/>
        <v/>
      </c>
      <c r="AG1477" s="3" t="str">
        <f>_xlfn.IFNA(IF(VLOOKUP(A1477,$J$2:$M$200,4,0) &lt;&gt; 0, VLOOKUP(A1477,$J$2:$M$200,4,0), ""),"")</f>
        <v/>
      </c>
      <c r="AH1477" s="3" t="str">
        <f>_xlfn.IFNA(IF(VLOOKUP(B1477,$J$2:$M$200,4,0) &lt;&gt; 0, VLOOKUP(B1477,$J$2:$M$200,4,0), ""),"")</f>
        <v/>
      </c>
      <c r="AI1477" s="3" t="str">
        <f>IF(AND(AG1477&lt;&gt;"",AH1477&lt;&gt;"", AG1477&lt;&gt;AH1477),C1477,"")</f>
        <v/>
      </c>
      <c r="AJ1477" s="3" t="str">
        <f t="shared" si="197"/>
        <v/>
      </c>
      <c r="AU1477" s="3" t="str">
        <f t="shared" si="192"/>
        <v/>
      </c>
      <c r="AV1477" s="3" t="str">
        <f t="shared" si="198"/>
        <v/>
      </c>
    </row>
    <row r="1478" spans="5:48" x14ac:dyDescent="0.3">
      <c r="E1478" s="3">
        <v>0</v>
      </c>
      <c r="P1478" s="3" t="str">
        <f t="shared" si="193"/>
        <v/>
      </c>
      <c r="Q1478" s="3" t="str">
        <f t="shared" si="194"/>
        <v/>
      </c>
      <c r="R1478" s="3" t="str">
        <f t="shared" si="195"/>
        <v/>
      </c>
      <c r="S1478" s="3" t="str">
        <f t="shared" si="196"/>
        <v/>
      </c>
      <c r="AG1478" s="3" t="str">
        <f>_xlfn.IFNA(IF(VLOOKUP(A1478,$J$2:$M$200,4,0) &lt;&gt; 0, VLOOKUP(A1478,$J$2:$M$200,4,0), ""),"")</f>
        <v/>
      </c>
      <c r="AH1478" s="3" t="str">
        <f>_xlfn.IFNA(IF(VLOOKUP(B1478,$J$2:$M$200,4,0) &lt;&gt; 0, VLOOKUP(B1478,$J$2:$M$200,4,0), ""),"")</f>
        <v/>
      </c>
      <c r="AI1478" s="3" t="str">
        <f>IF(AND(AG1478&lt;&gt;"",AH1478&lt;&gt;"", AG1478&lt;&gt;AH1478),C1478,"")</f>
        <v/>
      </c>
      <c r="AJ1478" s="3" t="str">
        <f t="shared" si="197"/>
        <v/>
      </c>
      <c r="AU1478" s="3" t="str">
        <f t="shared" si="192"/>
        <v/>
      </c>
      <c r="AV1478" s="3" t="str">
        <f t="shared" si="198"/>
        <v/>
      </c>
    </row>
    <row r="1479" spans="5:48" x14ac:dyDescent="0.3">
      <c r="E1479" s="3">
        <v>0</v>
      </c>
      <c r="P1479" s="3" t="str">
        <f t="shared" si="193"/>
        <v/>
      </c>
      <c r="Q1479" s="3" t="str">
        <f t="shared" si="194"/>
        <v/>
      </c>
      <c r="R1479" s="3" t="str">
        <f t="shared" si="195"/>
        <v/>
      </c>
      <c r="S1479" s="3" t="str">
        <f t="shared" si="196"/>
        <v/>
      </c>
      <c r="AG1479" s="3" t="str">
        <f>_xlfn.IFNA(IF(VLOOKUP(A1479,$J$2:$M$200,4,0) &lt;&gt; 0, VLOOKUP(A1479,$J$2:$M$200,4,0), ""),"")</f>
        <v/>
      </c>
      <c r="AH1479" s="3" t="str">
        <f>_xlfn.IFNA(IF(VLOOKUP(B1479,$J$2:$M$200,4,0) &lt;&gt; 0, VLOOKUP(B1479,$J$2:$M$200,4,0), ""),"")</f>
        <v/>
      </c>
      <c r="AI1479" s="3" t="str">
        <f>IF(AND(AG1479&lt;&gt;"",AH1479&lt;&gt;"", AG1479&lt;&gt;AH1479),C1479,"")</f>
        <v/>
      </c>
      <c r="AJ1479" s="3" t="str">
        <f t="shared" si="197"/>
        <v/>
      </c>
      <c r="AU1479" s="3" t="str">
        <f t="shared" si="192"/>
        <v/>
      </c>
      <c r="AV1479" s="3" t="str">
        <f t="shared" si="198"/>
        <v/>
      </c>
    </row>
    <row r="1480" spans="5:48" x14ac:dyDescent="0.3">
      <c r="E1480" s="3">
        <v>0</v>
      </c>
      <c r="P1480" s="3" t="str">
        <f t="shared" si="193"/>
        <v/>
      </c>
      <c r="Q1480" s="3" t="str">
        <f t="shared" si="194"/>
        <v/>
      </c>
      <c r="R1480" s="3" t="str">
        <f t="shared" si="195"/>
        <v/>
      </c>
      <c r="S1480" s="3" t="str">
        <f t="shared" si="196"/>
        <v/>
      </c>
      <c r="AG1480" s="3" t="str">
        <f>_xlfn.IFNA(IF(VLOOKUP(A1480,$J$2:$M$200,4,0) &lt;&gt; 0, VLOOKUP(A1480,$J$2:$M$200,4,0), ""),"")</f>
        <v/>
      </c>
      <c r="AH1480" s="3" t="str">
        <f>_xlfn.IFNA(IF(VLOOKUP(B1480,$J$2:$M$200,4,0) &lt;&gt; 0, VLOOKUP(B1480,$J$2:$M$200,4,0), ""),"")</f>
        <v/>
      </c>
      <c r="AI1480" s="3" t="str">
        <f>IF(AND(AG1480&lt;&gt;"",AH1480&lt;&gt;"", AG1480&lt;&gt;AH1480),C1480,"")</f>
        <v/>
      </c>
      <c r="AJ1480" s="3" t="str">
        <f t="shared" si="197"/>
        <v/>
      </c>
      <c r="AU1480" s="3" t="str">
        <f t="shared" si="192"/>
        <v/>
      </c>
      <c r="AV1480" s="3" t="str">
        <f t="shared" si="198"/>
        <v/>
      </c>
    </row>
    <row r="1481" spans="5:48" x14ac:dyDescent="0.3">
      <c r="E1481" s="3">
        <v>0</v>
      </c>
      <c r="P1481" s="3" t="str">
        <f t="shared" si="193"/>
        <v/>
      </c>
      <c r="Q1481" s="3" t="str">
        <f t="shared" si="194"/>
        <v/>
      </c>
      <c r="R1481" s="3" t="str">
        <f t="shared" si="195"/>
        <v/>
      </c>
      <c r="S1481" s="3" t="str">
        <f t="shared" si="196"/>
        <v/>
      </c>
      <c r="AG1481" s="3" t="str">
        <f>_xlfn.IFNA(IF(VLOOKUP(A1481,$J$2:$M$200,4,0) &lt;&gt; 0, VLOOKUP(A1481,$J$2:$M$200,4,0), ""),"")</f>
        <v/>
      </c>
      <c r="AH1481" s="3" t="str">
        <f>_xlfn.IFNA(IF(VLOOKUP(B1481,$J$2:$M$200,4,0) &lt;&gt; 0, VLOOKUP(B1481,$J$2:$M$200,4,0), ""),"")</f>
        <v/>
      </c>
      <c r="AI1481" s="3" t="str">
        <f>IF(AND(AG1481&lt;&gt;"",AH1481&lt;&gt;"", AG1481&lt;&gt;AH1481),C1481,"")</f>
        <v/>
      </c>
      <c r="AJ1481" s="3" t="str">
        <f t="shared" si="197"/>
        <v/>
      </c>
      <c r="AU1481" s="3" t="str">
        <f t="shared" si="192"/>
        <v/>
      </c>
      <c r="AV1481" s="3" t="str">
        <f t="shared" si="198"/>
        <v/>
      </c>
    </row>
    <row r="1482" spans="5:48" x14ac:dyDescent="0.3">
      <c r="E1482" s="3">
        <v>0</v>
      </c>
      <c r="P1482" s="3" t="str">
        <f t="shared" si="193"/>
        <v/>
      </c>
      <c r="Q1482" s="3" t="str">
        <f t="shared" si="194"/>
        <v/>
      </c>
      <c r="R1482" s="3" t="str">
        <f t="shared" si="195"/>
        <v/>
      </c>
      <c r="S1482" s="3" t="str">
        <f t="shared" si="196"/>
        <v/>
      </c>
      <c r="AG1482" s="3" t="str">
        <f>_xlfn.IFNA(IF(VLOOKUP(A1482,$J$2:$M$200,4,0) &lt;&gt; 0, VLOOKUP(A1482,$J$2:$M$200,4,0), ""),"")</f>
        <v/>
      </c>
      <c r="AH1482" s="3" t="str">
        <f>_xlfn.IFNA(IF(VLOOKUP(B1482,$J$2:$M$200,4,0) &lt;&gt; 0, VLOOKUP(B1482,$J$2:$M$200,4,0), ""),"")</f>
        <v/>
      </c>
      <c r="AI1482" s="3" t="str">
        <f>IF(AND(AG1482&lt;&gt;"",AH1482&lt;&gt;"", AG1482&lt;&gt;AH1482),C1482,"")</f>
        <v/>
      </c>
      <c r="AJ1482" s="3" t="str">
        <f t="shared" si="197"/>
        <v/>
      </c>
      <c r="AU1482" s="3" t="str">
        <f t="shared" si="192"/>
        <v/>
      </c>
      <c r="AV1482" s="3" t="str">
        <f t="shared" si="198"/>
        <v/>
      </c>
    </row>
    <row r="1483" spans="5:48" x14ac:dyDescent="0.3">
      <c r="E1483" s="3">
        <v>0</v>
      </c>
      <c r="P1483" s="3" t="str">
        <f t="shared" si="193"/>
        <v/>
      </c>
      <c r="Q1483" s="3" t="str">
        <f t="shared" si="194"/>
        <v/>
      </c>
      <c r="R1483" s="3" t="str">
        <f t="shared" si="195"/>
        <v/>
      </c>
      <c r="S1483" s="3" t="str">
        <f t="shared" si="196"/>
        <v/>
      </c>
      <c r="AG1483" s="3" t="str">
        <f>_xlfn.IFNA(IF(VLOOKUP(A1483,$J$2:$M$200,4,0) &lt;&gt; 0, VLOOKUP(A1483,$J$2:$M$200,4,0), ""),"")</f>
        <v/>
      </c>
      <c r="AH1483" s="3" t="str">
        <f>_xlfn.IFNA(IF(VLOOKUP(B1483,$J$2:$M$200,4,0) &lt;&gt; 0, VLOOKUP(B1483,$J$2:$M$200,4,0), ""),"")</f>
        <v/>
      </c>
      <c r="AI1483" s="3" t="str">
        <f>IF(AND(AG1483&lt;&gt;"",AH1483&lt;&gt;"", AG1483&lt;&gt;AH1483),C1483,"")</f>
        <v/>
      </c>
      <c r="AJ1483" s="3" t="str">
        <f t="shared" si="197"/>
        <v/>
      </c>
      <c r="AU1483" s="3" t="str">
        <f t="shared" si="192"/>
        <v/>
      </c>
      <c r="AV1483" s="3" t="str">
        <f t="shared" si="198"/>
        <v/>
      </c>
    </row>
    <row r="1484" spans="5:48" x14ac:dyDescent="0.3">
      <c r="E1484" s="3">
        <v>0</v>
      </c>
      <c r="P1484" s="3" t="str">
        <f t="shared" si="193"/>
        <v/>
      </c>
      <c r="Q1484" s="3" t="str">
        <f t="shared" si="194"/>
        <v/>
      </c>
      <c r="R1484" s="3" t="str">
        <f t="shared" si="195"/>
        <v/>
      </c>
      <c r="S1484" s="3" t="str">
        <f t="shared" si="196"/>
        <v/>
      </c>
      <c r="AG1484" s="3" t="str">
        <f>_xlfn.IFNA(IF(VLOOKUP(A1484,$J$2:$M$200,4,0) &lt;&gt; 0, VLOOKUP(A1484,$J$2:$M$200,4,0), ""),"")</f>
        <v/>
      </c>
      <c r="AH1484" s="3" t="str">
        <f>_xlfn.IFNA(IF(VLOOKUP(B1484,$J$2:$M$200,4,0) &lt;&gt; 0, VLOOKUP(B1484,$J$2:$M$200,4,0), ""),"")</f>
        <v/>
      </c>
      <c r="AI1484" s="3" t="str">
        <f>IF(AND(AG1484&lt;&gt;"",AH1484&lt;&gt;"", AG1484&lt;&gt;AH1484),C1484,"")</f>
        <v/>
      </c>
      <c r="AJ1484" s="3" t="str">
        <f t="shared" si="197"/>
        <v/>
      </c>
      <c r="AU1484" s="3" t="str">
        <f t="shared" si="192"/>
        <v/>
      </c>
      <c r="AV1484" s="3" t="str">
        <f t="shared" si="198"/>
        <v/>
      </c>
    </row>
    <row r="1485" spans="5:48" x14ac:dyDescent="0.3">
      <c r="E1485" s="3">
        <v>0</v>
      </c>
      <c r="P1485" s="3" t="str">
        <f t="shared" si="193"/>
        <v/>
      </c>
      <c r="Q1485" s="3" t="str">
        <f t="shared" si="194"/>
        <v/>
      </c>
      <c r="R1485" s="3" t="str">
        <f t="shared" si="195"/>
        <v/>
      </c>
      <c r="S1485" s="3" t="str">
        <f t="shared" si="196"/>
        <v/>
      </c>
      <c r="AG1485" s="3" t="str">
        <f>_xlfn.IFNA(IF(VLOOKUP(A1485,$J$2:$M$200,4,0) &lt;&gt; 0, VLOOKUP(A1485,$J$2:$M$200,4,0), ""),"")</f>
        <v/>
      </c>
      <c r="AH1485" s="3" t="str">
        <f>_xlfn.IFNA(IF(VLOOKUP(B1485,$J$2:$M$200,4,0) &lt;&gt; 0, VLOOKUP(B1485,$J$2:$M$200,4,0), ""),"")</f>
        <v/>
      </c>
      <c r="AI1485" s="3" t="str">
        <f>IF(AND(AG1485&lt;&gt;"",AH1485&lt;&gt;"", AG1485&lt;&gt;AH1485),C1485,"")</f>
        <v/>
      </c>
      <c r="AJ1485" s="3" t="str">
        <f t="shared" si="197"/>
        <v/>
      </c>
      <c r="AU1485" s="3" t="str">
        <f t="shared" si="192"/>
        <v/>
      </c>
      <c r="AV1485" s="3" t="str">
        <f t="shared" si="198"/>
        <v/>
      </c>
    </row>
    <row r="1486" spans="5:48" x14ac:dyDescent="0.3">
      <c r="E1486" s="3">
        <v>0</v>
      </c>
      <c r="P1486" s="3" t="str">
        <f t="shared" si="193"/>
        <v/>
      </c>
      <c r="Q1486" s="3" t="str">
        <f t="shared" si="194"/>
        <v/>
      </c>
      <c r="R1486" s="3" t="str">
        <f t="shared" si="195"/>
        <v/>
      </c>
      <c r="S1486" s="3" t="str">
        <f t="shared" si="196"/>
        <v/>
      </c>
      <c r="AG1486" s="3" t="str">
        <f>_xlfn.IFNA(IF(VLOOKUP(A1486,$J$2:$M$200,4,0) &lt;&gt; 0, VLOOKUP(A1486,$J$2:$M$200,4,0), ""),"")</f>
        <v/>
      </c>
      <c r="AH1486" s="3" t="str">
        <f>_xlfn.IFNA(IF(VLOOKUP(B1486,$J$2:$M$200,4,0) &lt;&gt; 0, VLOOKUP(B1486,$J$2:$M$200,4,0), ""),"")</f>
        <v/>
      </c>
      <c r="AI1486" s="3" t="str">
        <f>IF(AND(AG1486&lt;&gt;"",AH1486&lt;&gt;"", AG1486&lt;&gt;AH1486),C1486,"")</f>
        <v/>
      </c>
      <c r="AJ1486" s="3" t="str">
        <f t="shared" si="197"/>
        <v/>
      </c>
      <c r="AU1486" s="3" t="str">
        <f t="shared" si="192"/>
        <v/>
      </c>
      <c r="AV1486" s="3" t="str">
        <f t="shared" si="198"/>
        <v/>
      </c>
    </row>
    <row r="1487" spans="5:48" x14ac:dyDescent="0.3">
      <c r="E1487" s="3">
        <v>0</v>
      </c>
      <c r="P1487" s="3" t="str">
        <f t="shared" si="193"/>
        <v/>
      </c>
      <c r="Q1487" s="3" t="str">
        <f t="shared" si="194"/>
        <v/>
      </c>
      <c r="R1487" s="3" t="str">
        <f t="shared" si="195"/>
        <v/>
      </c>
      <c r="S1487" s="3" t="str">
        <f t="shared" si="196"/>
        <v/>
      </c>
      <c r="AG1487" s="3" t="str">
        <f>_xlfn.IFNA(IF(VLOOKUP(A1487,$J$2:$M$200,4,0) &lt;&gt; 0, VLOOKUP(A1487,$J$2:$M$200,4,0), ""),"")</f>
        <v/>
      </c>
      <c r="AH1487" s="3" t="str">
        <f>_xlfn.IFNA(IF(VLOOKUP(B1487,$J$2:$M$200,4,0) &lt;&gt; 0, VLOOKUP(B1487,$J$2:$M$200,4,0), ""),"")</f>
        <v/>
      </c>
      <c r="AI1487" s="3" t="str">
        <f>IF(AND(AG1487&lt;&gt;"",AH1487&lt;&gt;"", AG1487&lt;&gt;AH1487),C1487,"")</f>
        <v/>
      </c>
      <c r="AJ1487" s="3" t="str">
        <f t="shared" si="197"/>
        <v/>
      </c>
      <c r="AU1487" s="3" t="str">
        <f t="shared" si="192"/>
        <v/>
      </c>
      <c r="AV1487" s="3" t="str">
        <f t="shared" si="198"/>
        <v/>
      </c>
    </row>
    <row r="1488" spans="5:48" x14ac:dyDescent="0.3">
      <c r="E1488" s="3">
        <v>0</v>
      </c>
      <c r="P1488" s="3" t="str">
        <f t="shared" si="193"/>
        <v/>
      </c>
      <c r="Q1488" s="3" t="str">
        <f t="shared" si="194"/>
        <v/>
      </c>
      <c r="R1488" s="3" t="str">
        <f t="shared" si="195"/>
        <v/>
      </c>
      <c r="S1488" s="3" t="str">
        <f t="shared" si="196"/>
        <v/>
      </c>
      <c r="AG1488" s="3" t="str">
        <f>_xlfn.IFNA(IF(VLOOKUP(A1488,$J$2:$M$200,4,0) &lt;&gt; 0, VLOOKUP(A1488,$J$2:$M$200,4,0), ""),"")</f>
        <v/>
      </c>
      <c r="AH1488" s="3" t="str">
        <f>_xlfn.IFNA(IF(VLOOKUP(B1488,$J$2:$M$200,4,0) &lt;&gt; 0, VLOOKUP(B1488,$J$2:$M$200,4,0), ""),"")</f>
        <v/>
      </c>
      <c r="AI1488" s="3" t="str">
        <f>IF(AND(AG1488&lt;&gt;"",AH1488&lt;&gt;"", AG1488&lt;&gt;AH1488),C1488,"")</f>
        <v/>
      </c>
      <c r="AJ1488" s="3" t="str">
        <f t="shared" si="197"/>
        <v/>
      </c>
      <c r="AU1488" s="3" t="str">
        <f t="shared" si="192"/>
        <v/>
      </c>
      <c r="AV1488" s="3" t="str">
        <f t="shared" si="198"/>
        <v/>
      </c>
    </row>
    <row r="1489" spans="5:48" x14ac:dyDescent="0.3">
      <c r="E1489" s="3">
        <v>0</v>
      </c>
      <c r="P1489" s="3" t="str">
        <f t="shared" si="193"/>
        <v/>
      </c>
      <c r="Q1489" s="3" t="str">
        <f t="shared" si="194"/>
        <v/>
      </c>
      <c r="R1489" s="3" t="str">
        <f t="shared" si="195"/>
        <v/>
      </c>
      <c r="S1489" s="3" t="str">
        <f t="shared" si="196"/>
        <v/>
      </c>
      <c r="AG1489" s="3" t="str">
        <f>_xlfn.IFNA(IF(VLOOKUP(A1489,$J$2:$M$200,4,0) &lt;&gt; 0, VLOOKUP(A1489,$J$2:$M$200,4,0), ""),"")</f>
        <v/>
      </c>
      <c r="AH1489" s="3" t="str">
        <f>_xlfn.IFNA(IF(VLOOKUP(B1489,$J$2:$M$200,4,0) &lt;&gt; 0, VLOOKUP(B1489,$J$2:$M$200,4,0), ""),"")</f>
        <v/>
      </c>
      <c r="AI1489" s="3" t="str">
        <f>IF(AND(AG1489&lt;&gt;"",AH1489&lt;&gt;"", AG1489&lt;&gt;AH1489),C1489,"")</f>
        <v/>
      </c>
      <c r="AJ1489" s="3" t="str">
        <f t="shared" si="197"/>
        <v/>
      </c>
      <c r="AU1489" s="3" t="str">
        <f t="shared" si="192"/>
        <v/>
      </c>
      <c r="AV1489" s="3" t="str">
        <f t="shared" si="198"/>
        <v/>
      </c>
    </row>
    <row r="1490" spans="5:48" x14ac:dyDescent="0.3">
      <c r="E1490" s="3">
        <v>0</v>
      </c>
      <c r="P1490" s="3" t="str">
        <f t="shared" si="193"/>
        <v/>
      </c>
      <c r="Q1490" s="3" t="str">
        <f t="shared" si="194"/>
        <v/>
      </c>
      <c r="R1490" s="3" t="str">
        <f t="shared" si="195"/>
        <v/>
      </c>
      <c r="S1490" s="3" t="str">
        <f t="shared" si="196"/>
        <v/>
      </c>
      <c r="AG1490" s="3" t="str">
        <f>_xlfn.IFNA(IF(VLOOKUP(A1490,$J$2:$M$200,4,0) &lt;&gt; 0, VLOOKUP(A1490,$J$2:$M$200,4,0), ""),"")</f>
        <v/>
      </c>
      <c r="AH1490" s="3" t="str">
        <f>_xlfn.IFNA(IF(VLOOKUP(B1490,$J$2:$M$200,4,0) &lt;&gt; 0, VLOOKUP(B1490,$J$2:$M$200,4,0), ""),"")</f>
        <v/>
      </c>
      <c r="AI1490" s="3" t="str">
        <f>IF(AND(AG1490&lt;&gt;"",AH1490&lt;&gt;"", AG1490&lt;&gt;AH1490),C1490,"")</f>
        <v/>
      </c>
      <c r="AJ1490" s="3" t="str">
        <f t="shared" si="197"/>
        <v/>
      </c>
      <c r="AU1490" s="3" t="str">
        <f t="shared" si="192"/>
        <v/>
      </c>
      <c r="AV1490" s="3" t="str">
        <f t="shared" si="198"/>
        <v/>
      </c>
    </row>
    <row r="1491" spans="5:48" x14ac:dyDescent="0.3">
      <c r="E1491" s="3">
        <v>0</v>
      </c>
      <c r="P1491" s="3" t="str">
        <f t="shared" si="193"/>
        <v/>
      </c>
      <c r="Q1491" s="3" t="str">
        <f t="shared" si="194"/>
        <v/>
      </c>
      <c r="R1491" s="3" t="str">
        <f t="shared" si="195"/>
        <v/>
      </c>
      <c r="S1491" s="3" t="str">
        <f t="shared" si="196"/>
        <v/>
      </c>
      <c r="AG1491" s="3" t="str">
        <f>_xlfn.IFNA(IF(VLOOKUP(A1491,$J$2:$M$200,4,0) &lt;&gt; 0, VLOOKUP(A1491,$J$2:$M$200,4,0), ""),"")</f>
        <v/>
      </c>
      <c r="AH1491" s="3" t="str">
        <f>_xlfn.IFNA(IF(VLOOKUP(B1491,$J$2:$M$200,4,0) &lt;&gt; 0, VLOOKUP(B1491,$J$2:$M$200,4,0), ""),"")</f>
        <v/>
      </c>
      <c r="AI1491" s="3" t="str">
        <f>IF(AND(AG1491&lt;&gt;"",AH1491&lt;&gt;"", AG1491&lt;&gt;AH1491),C1491,"")</f>
        <v/>
      </c>
      <c r="AJ1491" s="3" t="str">
        <f t="shared" si="197"/>
        <v/>
      </c>
      <c r="AU1491" s="3" t="str">
        <f t="shared" si="192"/>
        <v/>
      </c>
      <c r="AV1491" s="3" t="str">
        <f t="shared" si="198"/>
        <v/>
      </c>
    </row>
    <row r="1492" spans="5:48" x14ac:dyDescent="0.3">
      <c r="E1492" s="3">
        <v>0</v>
      </c>
      <c r="P1492" s="3" t="str">
        <f t="shared" si="193"/>
        <v/>
      </c>
      <c r="Q1492" s="3" t="str">
        <f t="shared" si="194"/>
        <v/>
      </c>
      <c r="R1492" s="3" t="str">
        <f t="shared" si="195"/>
        <v/>
      </c>
      <c r="S1492" s="3" t="str">
        <f t="shared" si="196"/>
        <v/>
      </c>
      <c r="AG1492" s="3" t="str">
        <f>_xlfn.IFNA(IF(VLOOKUP(A1492,$J$2:$M$200,4,0) &lt;&gt; 0, VLOOKUP(A1492,$J$2:$M$200,4,0), ""),"")</f>
        <v/>
      </c>
      <c r="AH1492" s="3" t="str">
        <f>_xlfn.IFNA(IF(VLOOKUP(B1492,$J$2:$M$200,4,0) &lt;&gt; 0, VLOOKUP(B1492,$J$2:$M$200,4,0), ""),"")</f>
        <v/>
      </c>
      <c r="AI1492" s="3" t="str">
        <f>IF(AND(AG1492&lt;&gt;"",AH1492&lt;&gt;"", AG1492&lt;&gt;AH1492),C1492,"")</f>
        <v/>
      </c>
      <c r="AJ1492" s="3" t="str">
        <f t="shared" si="197"/>
        <v/>
      </c>
      <c r="AU1492" s="3" t="str">
        <f t="shared" ref="AU1492:AU1502" si="199">IF(AND(AG1492&lt;&gt;"",AH1492&lt;&gt;"", AG1492=AH1492),C1492,"")</f>
        <v/>
      </c>
      <c r="AV1492" s="3" t="str">
        <f t="shared" si="198"/>
        <v/>
      </c>
    </row>
    <row r="1493" spans="5:48" x14ac:dyDescent="0.3">
      <c r="E1493" s="3">
        <v>0</v>
      </c>
      <c r="P1493" s="3" t="str">
        <f t="shared" si="193"/>
        <v/>
      </c>
      <c r="Q1493" s="3" t="str">
        <f t="shared" si="194"/>
        <v/>
      </c>
      <c r="R1493" s="3" t="str">
        <f t="shared" si="195"/>
        <v/>
      </c>
      <c r="S1493" s="3" t="str">
        <f t="shared" si="196"/>
        <v/>
      </c>
      <c r="AG1493" s="3" t="str">
        <f>_xlfn.IFNA(IF(VLOOKUP(A1493,$J$2:$M$200,4,0) &lt;&gt; 0, VLOOKUP(A1493,$J$2:$M$200,4,0), ""),"")</f>
        <v/>
      </c>
      <c r="AH1493" s="3" t="str">
        <f>_xlfn.IFNA(IF(VLOOKUP(B1493,$J$2:$M$200,4,0) &lt;&gt; 0, VLOOKUP(B1493,$J$2:$M$200,4,0), ""),"")</f>
        <v/>
      </c>
      <c r="AI1493" s="3" t="str">
        <f>IF(AND(AG1493&lt;&gt;"",AH1493&lt;&gt;"", AG1493&lt;&gt;AH1493),C1493,"")</f>
        <v/>
      </c>
      <c r="AJ1493" s="3" t="str">
        <f t="shared" si="197"/>
        <v/>
      </c>
      <c r="AU1493" s="3" t="str">
        <f t="shared" si="199"/>
        <v/>
      </c>
      <c r="AV1493" s="3" t="str">
        <f t="shared" si="198"/>
        <v/>
      </c>
    </row>
    <row r="1494" spans="5:48" x14ac:dyDescent="0.3">
      <c r="E1494" s="3">
        <v>0</v>
      </c>
      <c r="P1494" s="3" t="str">
        <f t="shared" si="193"/>
        <v/>
      </c>
      <c r="Q1494" s="3" t="str">
        <f t="shared" si="194"/>
        <v/>
      </c>
      <c r="R1494" s="3" t="str">
        <f t="shared" si="195"/>
        <v/>
      </c>
      <c r="S1494" s="3" t="str">
        <f t="shared" si="196"/>
        <v/>
      </c>
      <c r="AG1494" s="3" t="str">
        <f>_xlfn.IFNA(IF(VLOOKUP(A1494,$J$2:$M$200,4,0) &lt;&gt; 0, VLOOKUP(A1494,$J$2:$M$200,4,0), ""),"")</f>
        <v/>
      </c>
      <c r="AH1494" s="3" t="str">
        <f>_xlfn.IFNA(IF(VLOOKUP(B1494,$J$2:$M$200,4,0) &lt;&gt; 0, VLOOKUP(B1494,$J$2:$M$200,4,0), ""),"")</f>
        <v/>
      </c>
      <c r="AI1494" s="3" t="str">
        <f>IF(AND(AG1494&lt;&gt;"",AH1494&lt;&gt;"", AG1494&lt;&gt;AH1494),C1494,"")</f>
        <v/>
      </c>
      <c r="AJ1494" s="3" t="str">
        <f t="shared" si="197"/>
        <v/>
      </c>
      <c r="AU1494" s="3" t="str">
        <f t="shared" si="199"/>
        <v/>
      </c>
      <c r="AV1494" s="3" t="str">
        <f t="shared" si="198"/>
        <v/>
      </c>
    </row>
    <row r="1495" spans="5:48" x14ac:dyDescent="0.3">
      <c r="E1495" s="3">
        <v>0</v>
      </c>
      <c r="P1495" s="3" t="str">
        <f t="shared" si="193"/>
        <v/>
      </c>
      <c r="Q1495" s="3" t="str">
        <f t="shared" si="194"/>
        <v/>
      </c>
      <c r="R1495" s="3" t="str">
        <f t="shared" si="195"/>
        <v/>
      </c>
      <c r="S1495" s="3" t="str">
        <f t="shared" si="196"/>
        <v/>
      </c>
      <c r="AG1495" s="3" t="str">
        <f>_xlfn.IFNA(IF(VLOOKUP(A1495,$J$2:$M$200,4,0) &lt;&gt; 0, VLOOKUP(A1495,$J$2:$M$200,4,0), ""),"")</f>
        <v/>
      </c>
      <c r="AH1495" s="3" t="str">
        <f>_xlfn.IFNA(IF(VLOOKUP(B1495,$J$2:$M$200,4,0) &lt;&gt; 0, VLOOKUP(B1495,$J$2:$M$200,4,0), ""),"")</f>
        <v/>
      </c>
      <c r="AI1495" s="3" t="str">
        <f>IF(AND(AG1495&lt;&gt;"",AH1495&lt;&gt;"", AG1495&lt;&gt;AH1495),C1495,"")</f>
        <v/>
      </c>
      <c r="AJ1495" s="3" t="str">
        <f t="shared" si="197"/>
        <v/>
      </c>
      <c r="AU1495" s="3" t="str">
        <f t="shared" si="199"/>
        <v/>
      </c>
      <c r="AV1495" s="3" t="str">
        <f t="shared" si="198"/>
        <v/>
      </c>
    </row>
    <row r="1496" spans="5:48" x14ac:dyDescent="0.3">
      <c r="E1496" s="3">
        <v>0</v>
      </c>
      <c r="P1496" s="3" t="str">
        <f t="shared" si="193"/>
        <v/>
      </c>
      <c r="Q1496" s="3" t="str">
        <f t="shared" si="194"/>
        <v/>
      </c>
      <c r="R1496" s="3" t="str">
        <f t="shared" si="195"/>
        <v/>
      </c>
      <c r="S1496" s="3" t="str">
        <f t="shared" si="196"/>
        <v/>
      </c>
      <c r="AG1496" s="3" t="str">
        <f>_xlfn.IFNA(IF(VLOOKUP(A1496,$J$2:$M$200,4,0) &lt;&gt; 0, VLOOKUP(A1496,$J$2:$M$200,4,0), ""),"")</f>
        <v/>
      </c>
      <c r="AH1496" s="3" t="str">
        <f>_xlfn.IFNA(IF(VLOOKUP(B1496,$J$2:$M$200,4,0) &lt;&gt; 0, VLOOKUP(B1496,$J$2:$M$200,4,0), ""),"")</f>
        <v/>
      </c>
      <c r="AI1496" s="3" t="str">
        <f>IF(AND(AG1496&lt;&gt;"",AH1496&lt;&gt;"", AG1496&lt;&gt;AH1496),C1496,"")</f>
        <v/>
      </c>
      <c r="AJ1496" s="3" t="str">
        <f t="shared" si="197"/>
        <v/>
      </c>
      <c r="AU1496" s="3" t="str">
        <f t="shared" si="199"/>
        <v/>
      </c>
      <c r="AV1496" s="3" t="str">
        <f t="shared" si="198"/>
        <v/>
      </c>
    </row>
    <row r="1497" spans="5:48" x14ac:dyDescent="0.3">
      <c r="E1497" s="3">
        <v>0</v>
      </c>
      <c r="P1497" s="3" t="str">
        <f t="shared" si="193"/>
        <v/>
      </c>
      <c r="Q1497" s="3" t="str">
        <f t="shared" si="194"/>
        <v/>
      </c>
      <c r="R1497" s="3" t="str">
        <f t="shared" si="195"/>
        <v/>
      </c>
      <c r="S1497" s="3" t="str">
        <f t="shared" si="196"/>
        <v/>
      </c>
      <c r="AG1497" s="3" t="str">
        <f>_xlfn.IFNA(IF(VLOOKUP(A1497,$J$2:$M$200,4,0) &lt;&gt; 0, VLOOKUP(A1497,$J$2:$M$200,4,0), ""),"")</f>
        <v/>
      </c>
      <c r="AH1497" s="3" t="str">
        <f>_xlfn.IFNA(IF(VLOOKUP(B1497,$J$2:$M$200,4,0) &lt;&gt; 0, VLOOKUP(B1497,$J$2:$M$200,4,0), ""),"")</f>
        <v/>
      </c>
      <c r="AI1497" s="3" t="str">
        <f>IF(AND(AG1497&lt;&gt;"",AH1497&lt;&gt;"", AG1497&lt;&gt;AH1497),C1497,"")</f>
        <v/>
      </c>
      <c r="AJ1497" s="3" t="str">
        <f t="shared" si="197"/>
        <v/>
      </c>
      <c r="AU1497" s="3" t="str">
        <f t="shared" si="199"/>
        <v/>
      </c>
      <c r="AV1497" s="3" t="str">
        <f t="shared" si="198"/>
        <v/>
      </c>
    </row>
    <row r="1498" spans="5:48" x14ac:dyDescent="0.3">
      <c r="E1498" s="3">
        <v>0</v>
      </c>
      <c r="P1498" s="3" t="str">
        <f t="shared" si="193"/>
        <v/>
      </c>
      <c r="Q1498" s="3" t="str">
        <f t="shared" si="194"/>
        <v/>
      </c>
      <c r="R1498" s="3" t="str">
        <f t="shared" si="195"/>
        <v/>
      </c>
      <c r="S1498" s="3" t="str">
        <f t="shared" si="196"/>
        <v/>
      </c>
      <c r="AG1498" s="3" t="str">
        <f>_xlfn.IFNA(IF(VLOOKUP(A1498,$J$2:$M$200,4,0) &lt;&gt; 0, VLOOKUP(A1498,$J$2:$M$200,4,0), ""),"")</f>
        <v/>
      </c>
      <c r="AH1498" s="3" t="str">
        <f>_xlfn.IFNA(IF(VLOOKUP(B1498,$J$2:$M$200,4,0) &lt;&gt; 0, VLOOKUP(B1498,$J$2:$M$200,4,0), ""),"")</f>
        <v/>
      </c>
      <c r="AI1498" s="3" t="str">
        <f>IF(AND(AG1498&lt;&gt;"",AH1498&lt;&gt;"", AG1498&lt;&gt;AH1498),C1498,"")</f>
        <v/>
      </c>
      <c r="AJ1498" s="3" t="str">
        <f t="shared" si="197"/>
        <v/>
      </c>
      <c r="AU1498" s="3" t="str">
        <f t="shared" si="199"/>
        <v/>
      </c>
      <c r="AV1498" s="3" t="str">
        <f t="shared" si="198"/>
        <v/>
      </c>
    </row>
    <row r="1499" spans="5:48" x14ac:dyDescent="0.3">
      <c r="E1499" s="3">
        <v>0</v>
      </c>
      <c r="P1499" s="3" t="str">
        <f t="shared" si="193"/>
        <v/>
      </c>
      <c r="Q1499" s="3" t="str">
        <f t="shared" si="194"/>
        <v/>
      </c>
      <c r="R1499" s="3" t="str">
        <f t="shared" si="195"/>
        <v/>
      </c>
      <c r="S1499" s="3" t="str">
        <f t="shared" si="196"/>
        <v/>
      </c>
      <c r="AG1499" s="3" t="str">
        <f>_xlfn.IFNA(IF(VLOOKUP(A1499,$J$2:$M$200,4,0) &lt;&gt; 0, VLOOKUP(A1499,$J$2:$M$200,4,0), ""),"")</f>
        <v/>
      </c>
      <c r="AH1499" s="3" t="str">
        <f>_xlfn.IFNA(IF(VLOOKUP(B1499,$J$2:$M$200,4,0) &lt;&gt; 0, VLOOKUP(B1499,$J$2:$M$200,4,0), ""),"")</f>
        <v/>
      </c>
      <c r="AI1499" s="3" t="str">
        <f>IF(AND(AG1499&lt;&gt;"",AH1499&lt;&gt;"", AG1499&lt;&gt;AH1499),C1499,"")</f>
        <v/>
      </c>
      <c r="AJ1499" s="3" t="str">
        <f t="shared" si="197"/>
        <v/>
      </c>
      <c r="AU1499" s="3" t="str">
        <f t="shared" si="199"/>
        <v/>
      </c>
      <c r="AV1499" s="3" t="str">
        <f t="shared" si="198"/>
        <v/>
      </c>
    </row>
    <row r="1500" spans="5:48" x14ac:dyDescent="0.3">
      <c r="E1500" s="3">
        <v>0</v>
      </c>
      <c r="P1500" s="3" t="str">
        <f t="shared" si="193"/>
        <v/>
      </c>
      <c r="Q1500" s="3" t="str">
        <f t="shared" si="194"/>
        <v/>
      </c>
      <c r="R1500" s="3" t="str">
        <f t="shared" si="195"/>
        <v/>
      </c>
      <c r="S1500" s="3" t="str">
        <f t="shared" si="196"/>
        <v/>
      </c>
      <c r="AG1500" s="3" t="str">
        <f>_xlfn.IFNA(IF(VLOOKUP(A1500,$J$2:$M$200,4,0) &lt;&gt; 0, VLOOKUP(A1500,$J$2:$M$200,4,0), ""),"")</f>
        <v/>
      </c>
      <c r="AH1500" s="3" t="str">
        <f>_xlfn.IFNA(IF(VLOOKUP(B1500,$J$2:$M$200,4,0) &lt;&gt; 0, VLOOKUP(B1500,$J$2:$M$200,4,0), ""),"")</f>
        <v/>
      </c>
      <c r="AI1500" s="3" t="str">
        <f>IF(AND(AG1500&lt;&gt;"",AH1500&lt;&gt;"", AG1500&lt;&gt;AH1500),C1500,"")</f>
        <v/>
      </c>
      <c r="AJ1500" s="3" t="str">
        <f t="shared" si="197"/>
        <v/>
      </c>
      <c r="AU1500" s="3" t="str">
        <f t="shared" si="199"/>
        <v/>
      </c>
      <c r="AV1500" s="3" t="str">
        <f t="shared" si="198"/>
        <v/>
      </c>
    </row>
    <row r="1501" spans="5:48" x14ac:dyDescent="0.3">
      <c r="E1501" s="3">
        <v>0</v>
      </c>
      <c r="P1501" s="3" t="str">
        <f t="shared" si="193"/>
        <v/>
      </c>
      <c r="Q1501" s="3" t="str">
        <f t="shared" si="194"/>
        <v/>
      </c>
      <c r="R1501" s="3" t="str">
        <f t="shared" si="195"/>
        <v/>
      </c>
      <c r="S1501" s="3" t="str">
        <f t="shared" si="196"/>
        <v/>
      </c>
      <c r="AG1501" s="3" t="str">
        <f>_xlfn.IFNA(IF(VLOOKUP(A1501,$J$2:$M$200,4,0) &lt;&gt; 0, VLOOKUP(A1501,$J$2:$M$200,4,0), ""),"")</f>
        <v/>
      </c>
      <c r="AH1501" s="3" t="str">
        <f>_xlfn.IFNA(IF(VLOOKUP(B1501,$J$2:$M$200,4,0) &lt;&gt; 0, VLOOKUP(B1501,$J$2:$M$200,4,0), ""),"")</f>
        <v/>
      </c>
      <c r="AI1501" s="3" t="str">
        <f>IF(AND(AG1501&lt;&gt;"",AH1501&lt;&gt;"", AG1501&lt;&gt;AH1501),C1501,"")</f>
        <v/>
      </c>
      <c r="AJ1501" s="3" t="str">
        <f t="shared" si="197"/>
        <v/>
      </c>
      <c r="AU1501" s="3" t="str">
        <f t="shared" si="199"/>
        <v/>
      </c>
      <c r="AV1501" s="3" t="str">
        <f t="shared" si="198"/>
        <v/>
      </c>
    </row>
    <row r="1502" spans="5:48" x14ac:dyDescent="0.3">
      <c r="E1502" s="3">
        <v>0</v>
      </c>
      <c r="P1502" s="3" t="str">
        <f t="shared" si="193"/>
        <v/>
      </c>
      <c r="Q1502" s="3" t="str">
        <f t="shared" si="194"/>
        <v/>
      </c>
      <c r="R1502" s="3" t="str">
        <f t="shared" si="195"/>
        <v/>
      </c>
      <c r="S1502" s="3" t="str">
        <f t="shared" si="196"/>
        <v/>
      </c>
      <c r="AG1502" s="3" t="str">
        <f>_xlfn.IFNA(IF(VLOOKUP(A1502,$J$2:$M$200,4,0) &lt;&gt; 0, VLOOKUP(A1502,$J$2:$M$200,4,0), ""),"")</f>
        <v/>
      </c>
      <c r="AH1502" s="3" t="str">
        <f>_xlfn.IFNA(IF(VLOOKUP(B1502,$J$2:$M$200,4,0) &lt;&gt; 0, VLOOKUP(B1502,$J$2:$M$200,4,0), ""),"")</f>
        <v/>
      </c>
      <c r="AI1502" s="3" t="str">
        <f>IF(AND(AG1502&lt;&gt;"",AH1502&lt;&gt;"", AG1502&lt;&gt;AH1502),C1502,"")</f>
        <v/>
      </c>
      <c r="AJ1502" s="3" t="str">
        <f t="shared" si="197"/>
        <v/>
      </c>
      <c r="AU1502" s="3" t="str">
        <f t="shared" si="199"/>
        <v/>
      </c>
      <c r="AV1502" s="3" t="str">
        <f t="shared" si="198"/>
        <v/>
      </c>
    </row>
    <row r="1503" spans="5:48" x14ac:dyDescent="0.3">
      <c r="E1503" s="3">
        <v>0</v>
      </c>
    </row>
    <row r="1504" spans="5:48" x14ac:dyDescent="0.3">
      <c r="E1504" s="3">
        <v>0</v>
      </c>
    </row>
    <row r="1505" spans="5:5" x14ac:dyDescent="0.3">
      <c r="E1505" s="3">
        <v>0</v>
      </c>
    </row>
    <row r="1506" spans="5:5" x14ac:dyDescent="0.3">
      <c r="E1506" s="3">
        <v>0</v>
      </c>
    </row>
    <row r="1507" spans="5:5" x14ac:dyDescent="0.3">
      <c r="E1507" s="3">
        <v>0</v>
      </c>
    </row>
    <row r="1508" spans="5:5" x14ac:dyDescent="0.3">
      <c r="E1508" s="3">
        <v>0</v>
      </c>
    </row>
    <row r="1509" spans="5:5" x14ac:dyDescent="0.3">
      <c r="E1509" s="3">
        <v>0</v>
      </c>
    </row>
    <row r="1510" spans="5:5" x14ac:dyDescent="0.3">
      <c r="E1510" s="3">
        <v>0</v>
      </c>
    </row>
    <row r="1511" spans="5:5" x14ac:dyDescent="0.3">
      <c r="E1511" s="3">
        <v>0</v>
      </c>
    </row>
    <row r="1512" spans="5:5" x14ac:dyDescent="0.3">
      <c r="E1512" s="3">
        <v>0</v>
      </c>
    </row>
    <row r="1513" spans="5:5" x14ac:dyDescent="0.3">
      <c r="E1513" s="3">
        <v>0</v>
      </c>
    </row>
    <row r="1514" spans="5:5" x14ac:dyDescent="0.3">
      <c r="E1514" s="3">
        <v>0</v>
      </c>
    </row>
    <row r="1515" spans="5:5" x14ac:dyDescent="0.3">
      <c r="E1515" s="3">
        <v>0</v>
      </c>
    </row>
    <row r="1516" spans="5:5" x14ac:dyDescent="0.3">
      <c r="E1516" s="3">
        <v>0</v>
      </c>
    </row>
    <row r="1517" spans="5:5" x14ac:dyDescent="0.3">
      <c r="E1517" s="3">
        <v>0</v>
      </c>
    </row>
    <row r="1518" spans="5:5" x14ac:dyDescent="0.3">
      <c r="E1518" s="3">
        <v>0</v>
      </c>
    </row>
    <row r="1519" spans="5:5" x14ac:dyDescent="0.3">
      <c r="E1519" s="3">
        <v>0</v>
      </c>
    </row>
    <row r="1520" spans="5:5" x14ac:dyDescent="0.3">
      <c r="E1520" s="3">
        <v>0</v>
      </c>
    </row>
    <row r="1521" spans="5:5" x14ac:dyDescent="0.3">
      <c r="E1521" s="3">
        <v>0</v>
      </c>
    </row>
    <row r="1522" spans="5:5" x14ac:dyDescent="0.3">
      <c r="E1522" s="3">
        <v>0</v>
      </c>
    </row>
    <row r="1523" spans="5:5" x14ac:dyDescent="0.3">
      <c r="E1523" s="3">
        <v>0</v>
      </c>
    </row>
    <row r="1524" spans="5:5" x14ac:dyDescent="0.3">
      <c r="E1524" s="3">
        <v>0</v>
      </c>
    </row>
    <row r="1525" spans="5:5" x14ac:dyDescent="0.3">
      <c r="E1525" s="3">
        <v>0</v>
      </c>
    </row>
    <row r="1526" spans="5:5" x14ac:dyDescent="0.3">
      <c r="E1526" s="3">
        <v>0</v>
      </c>
    </row>
    <row r="1527" spans="5:5" x14ac:dyDescent="0.3">
      <c r="E1527" s="3">
        <v>0</v>
      </c>
    </row>
    <row r="1528" spans="5:5" x14ac:dyDescent="0.3">
      <c r="E1528" s="3">
        <v>0</v>
      </c>
    </row>
    <row r="1529" spans="5:5" x14ac:dyDescent="0.3">
      <c r="E1529" s="3">
        <v>0</v>
      </c>
    </row>
    <row r="1530" spans="5:5" x14ac:dyDescent="0.3">
      <c r="E1530" s="3">
        <v>0</v>
      </c>
    </row>
    <row r="1531" spans="5:5" x14ac:dyDescent="0.3">
      <c r="E1531" s="3">
        <v>0</v>
      </c>
    </row>
    <row r="1532" spans="5:5" x14ac:dyDescent="0.3">
      <c r="E1532" s="3">
        <v>0</v>
      </c>
    </row>
    <row r="1533" spans="5:5" x14ac:dyDescent="0.3">
      <c r="E1533" s="3">
        <v>0</v>
      </c>
    </row>
    <row r="1534" spans="5:5" x14ac:dyDescent="0.3">
      <c r="E1534" s="3">
        <v>0</v>
      </c>
    </row>
    <row r="1535" spans="5:5" x14ac:dyDescent="0.3">
      <c r="E1535" s="3">
        <v>0</v>
      </c>
    </row>
    <row r="1536" spans="5:5" x14ac:dyDescent="0.3">
      <c r="E1536" s="3">
        <v>0</v>
      </c>
    </row>
    <row r="1537" spans="5:5" x14ac:dyDescent="0.3">
      <c r="E1537" s="3">
        <v>0</v>
      </c>
    </row>
    <row r="1538" spans="5:5" x14ac:dyDescent="0.3">
      <c r="E1538" s="3">
        <v>0</v>
      </c>
    </row>
    <row r="1539" spans="5:5" x14ac:dyDescent="0.3">
      <c r="E1539" s="3">
        <v>0</v>
      </c>
    </row>
    <row r="1540" spans="5:5" x14ac:dyDescent="0.3">
      <c r="E1540" s="3">
        <v>0</v>
      </c>
    </row>
    <row r="1541" spans="5:5" x14ac:dyDescent="0.3">
      <c r="E1541" s="3">
        <v>0</v>
      </c>
    </row>
    <row r="1542" spans="5:5" x14ac:dyDescent="0.3">
      <c r="E1542" s="3">
        <v>0</v>
      </c>
    </row>
    <row r="1543" spans="5:5" x14ac:dyDescent="0.3">
      <c r="E1543" s="3">
        <v>0</v>
      </c>
    </row>
    <row r="1544" spans="5:5" x14ac:dyDescent="0.3">
      <c r="E1544" s="3">
        <v>0</v>
      </c>
    </row>
    <row r="1545" spans="5:5" x14ac:dyDescent="0.3">
      <c r="E1545" s="3">
        <v>0</v>
      </c>
    </row>
    <row r="1546" spans="5:5" x14ac:dyDescent="0.3">
      <c r="E1546" s="3">
        <v>0</v>
      </c>
    </row>
    <row r="1547" spans="5:5" x14ac:dyDescent="0.3">
      <c r="E1547" s="3">
        <v>0</v>
      </c>
    </row>
    <row r="1548" spans="5:5" x14ac:dyDescent="0.3">
      <c r="E1548" s="3">
        <v>0</v>
      </c>
    </row>
    <row r="1549" spans="5:5" x14ac:dyDescent="0.3">
      <c r="E1549" s="3">
        <v>0</v>
      </c>
    </row>
    <row r="1550" spans="5:5" x14ac:dyDescent="0.3">
      <c r="E1550" s="3">
        <v>0</v>
      </c>
    </row>
    <row r="1551" spans="5:5" x14ac:dyDescent="0.3">
      <c r="E1551" s="3">
        <v>0</v>
      </c>
    </row>
    <row r="1552" spans="5:5" x14ac:dyDescent="0.3">
      <c r="E1552" s="3">
        <v>0</v>
      </c>
    </row>
    <row r="1553" spans="5:5" x14ac:dyDescent="0.3">
      <c r="E1553" s="3">
        <v>0</v>
      </c>
    </row>
    <row r="1554" spans="5:5" x14ac:dyDescent="0.3">
      <c r="E1554" s="3">
        <v>0</v>
      </c>
    </row>
    <row r="1555" spans="5:5" x14ac:dyDescent="0.3">
      <c r="E1555" s="3">
        <v>0</v>
      </c>
    </row>
    <row r="1556" spans="5:5" x14ac:dyDescent="0.3">
      <c r="E1556" s="3">
        <v>0</v>
      </c>
    </row>
    <row r="1557" spans="5:5" x14ac:dyDescent="0.3">
      <c r="E1557" s="3">
        <v>0</v>
      </c>
    </row>
    <row r="1558" spans="5:5" x14ac:dyDescent="0.3">
      <c r="E1558" s="3">
        <v>0</v>
      </c>
    </row>
    <row r="1559" spans="5:5" x14ac:dyDescent="0.3">
      <c r="E1559" s="3">
        <v>0</v>
      </c>
    </row>
    <row r="1560" spans="5:5" x14ac:dyDescent="0.3">
      <c r="E1560" s="3">
        <v>0</v>
      </c>
    </row>
    <row r="1561" spans="5:5" x14ac:dyDescent="0.3">
      <c r="E1561" s="3">
        <v>0</v>
      </c>
    </row>
    <row r="1562" spans="5:5" x14ac:dyDescent="0.3">
      <c r="E1562" s="3">
        <v>0</v>
      </c>
    </row>
    <row r="1563" spans="5:5" x14ac:dyDescent="0.3">
      <c r="E1563" s="3">
        <v>0</v>
      </c>
    </row>
    <row r="1564" spans="5:5" x14ac:dyDescent="0.3">
      <c r="E1564" s="3">
        <v>0</v>
      </c>
    </row>
    <row r="1565" spans="5:5" x14ac:dyDescent="0.3">
      <c r="E1565" s="3">
        <v>0</v>
      </c>
    </row>
    <row r="1566" spans="5:5" x14ac:dyDescent="0.3">
      <c r="E1566" s="3">
        <v>0</v>
      </c>
    </row>
    <row r="1567" spans="5:5" x14ac:dyDescent="0.3">
      <c r="E1567" s="3">
        <v>0</v>
      </c>
    </row>
    <row r="1568" spans="5:5" x14ac:dyDescent="0.3">
      <c r="E1568" s="3">
        <v>0</v>
      </c>
    </row>
    <row r="1569" spans="5:5" x14ac:dyDescent="0.3">
      <c r="E1569" s="3">
        <v>0</v>
      </c>
    </row>
    <row r="1570" spans="5:5" x14ac:dyDescent="0.3">
      <c r="E1570" s="3">
        <v>0</v>
      </c>
    </row>
    <row r="1571" spans="5:5" x14ac:dyDescent="0.3">
      <c r="E1571" s="3">
        <v>0</v>
      </c>
    </row>
    <row r="1572" spans="5:5" x14ac:dyDescent="0.3">
      <c r="E1572" s="3">
        <v>0</v>
      </c>
    </row>
    <row r="1573" spans="5:5" x14ac:dyDescent="0.3">
      <c r="E1573" s="3">
        <v>0</v>
      </c>
    </row>
    <row r="1574" spans="5:5" x14ac:dyDescent="0.3">
      <c r="E1574" s="3">
        <v>0</v>
      </c>
    </row>
    <row r="1575" spans="5:5" x14ac:dyDescent="0.3">
      <c r="E1575" s="3">
        <v>0</v>
      </c>
    </row>
    <row r="1576" spans="5:5" x14ac:dyDescent="0.3">
      <c r="E1576" s="3">
        <v>0</v>
      </c>
    </row>
    <row r="1577" spans="5:5" x14ac:dyDescent="0.3">
      <c r="E1577" s="3">
        <v>0</v>
      </c>
    </row>
    <row r="1578" spans="5:5" x14ac:dyDescent="0.3">
      <c r="E1578" s="3">
        <v>0</v>
      </c>
    </row>
    <row r="1579" spans="5:5" x14ac:dyDescent="0.3">
      <c r="E1579" s="3">
        <v>0</v>
      </c>
    </row>
    <row r="1580" spans="5:5" x14ac:dyDescent="0.3">
      <c r="E1580" s="3">
        <v>0</v>
      </c>
    </row>
    <row r="1581" spans="5:5" x14ac:dyDescent="0.3">
      <c r="E1581" s="3">
        <v>0</v>
      </c>
    </row>
    <row r="1582" spans="5:5" x14ac:dyDescent="0.3">
      <c r="E1582" s="3">
        <v>0</v>
      </c>
    </row>
    <row r="1583" spans="5:5" x14ac:dyDescent="0.3">
      <c r="E1583" s="3">
        <v>0</v>
      </c>
    </row>
    <row r="1584" spans="5:5" x14ac:dyDescent="0.3">
      <c r="E1584" s="3">
        <v>0</v>
      </c>
    </row>
    <row r="1585" spans="5:5" x14ac:dyDescent="0.3">
      <c r="E1585" s="3">
        <v>0</v>
      </c>
    </row>
    <row r="1586" spans="5:5" x14ac:dyDescent="0.3">
      <c r="E1586" s="3">
        <v>0</v>
      </c>
    </row>
    <row r="1587" spans="5:5" x14ac:dyDescent="0.3">
      <c r="E1587" s="3">
        <v>0</v>
      </c>
    </row>
    <row r="1588" spans="5:5" x14ac:dyDescent="0.3">
      <c r="E1588" s="3">
        <v>0</v>
      </c>
    </row>
    <row r="1589" spans="5:5" x14ac:dyDescent="0.3">
      <c r="E1589" s="3">
        <v>0</v>
      </c>
    </row>
    <row r="1590" spans="5:5" x14ac:dyDescent="0.3">
      <c r="E1590" s="3">
        <v>0</v>
      </c>
    </row>
    <row r="1591" spans="5:5" x14ac:dyDescent="0.3">
      <c r="E1591" s="3">
        <v>0</v>
      </c>
    </row>
    <row r="1592" spans="5:5" x14ac:dyDescent="0.3">
      <c r="E1592" s="3">
        <v>0</v>
      </c>
    </row>
    <row r="1593" spans="5:5" x14ac:dyDescent="0.3">
      <c r="E1593" s="3">
        <v>0</v>
      </c>
    </row>
    <row r="1594" spans="5:5" x14ac:dyDescent="0.3">
      <c r="E1594" s="3">
        <v>0</v>
      </c>
    </row>
    <row r="1595" spans="5:5" x14ac:dyDescent="0.3">
      <c r="E1595" s="3">
        <v>0</v>
      </c>
    </row>
    <row r="1596" spans="5:5" x14ac:dyDescent="0.3">
      <c r="E1596" s="3">
        <v>0</v>
      </c>
    </row>
    <row r="1597" spans="5:5" x14ac:dyDescent="0.3">
      <c r="E1597" s="3">
        <v>0</v>
      </c>
    </row>
    <row r="1598" spans="5:5" x14ac:dyDescent="0.3">
      <c r="E1598" s="3">
        <v>0</v>
      </c>
    </row>
    <row r="1599" spans="5:5" x14ac:dyDescent="0.3">
      <c r="E1599" s="3">
        <v>0</v>
      </c>
    </row>
    <row r="1600" spans="5:5" x14ac:dyDescent="0.3">
      <c r="E1600" s="3">
        <v>0</v>
      </c>
    </row>
    <row r="1601" spans="5:5" x14ac:dyDescent="0.3">
      <c r="E1601" s="3">
        <v>0</v>
      </c>
    </row>
    <row r="1602" spans="5:5" x14ac:dyDescent="0.3">
      <c r="E1602" s="3">
        <v>0</v>
      </c>
    </row>
    <row r="1603" spans="5:5" x14ac:dyDescent="0.3">
      <c r="E1603" s="3">
        <v>0</v>
      </c>
    </row>
    <row r="1604" spans="5:5" x14ac:dyDescent="0.3">
      <c r="E1604" s="3">
        <v>0</v>
      </c>
    </row>
    <row r="1605" spans="5:5" x14ac:dyDescent="0.3">
      <c r="E1605" s="3">
        <v>0</v>
      </c>
    </row>
    <row r="1606" spans="5:5" x14ac:dyDescent="0.3">
      <c r="E1606" s="3">
        <v>0</v>
      </c>
    </row>
    <row r="1607" spans="5:5" x14ac:dyDescent="0.3">
      <c r="E1607" s="3">
        <v>0</v>
      </c>
    </row>
    <row r="1608" spans="5:5" x14ac:dyDescent="0.3">
      <c r="E1608" s="3">
        <v>0</v>
      </c>
    </row>
    <row r="1609" spans="5:5" x14ac:dyDescent="0.3">
      <c r="E1609" s="3">
        <v>0</v>
      </c>
    </row>
    <row r="1610" spans="5:5" x14ac:dyDescent="0.3">
      <c r="E1610" s="3">
        <v>0</v>
      </c>
    </row>
    <row r="1611" spans="5:5" x14ac:dyDescent="0.3">
      <c r="E1611" s="3">
        <v>0</v>
      </c>
    </row>
    <row r="1612" spans="5:5" x14ac:dyDescent="0.3">
      <c r="E1612" s="3">
        <v>0</v>
      </c>
    </row>
    <row r="1613" spans="5:5" x14ac:dyDescent="0.3">
      <c r="E1613" s="3">
        <v>0</v>
      </c>
    </row>
    <row r="1614" spans="5:5" x14ac:dyDescent="0.3">
      <c r="E1614" s="3">
        <v>0</v>
      </c>
    </row>
    <row r="1615" spans="5:5" x14ac:dyDescent="0.3">
      <c r="E1615" s="3">
        <v>0</v>
      </c>
    </row>
    <row r="1616" spans="5:5" x14ac:dyDescent="0.3">
      <c r="E1616" s="3">
        <v>0</v>
      </c>
    </row>
    <row r="1617" spans="5:5" x14ac:dyDescent="0.3">
      <c r="E1617" s="3">
        <v>0</v>
      </c>
    </row>
    <row r="1618" spans="5:5" x14ac:dyDescent="0.3">
      <c r="E1618" s="3">
        <v>0</v>
      </c>
    </row>
    <row r="1619" spans="5:5" x14ac:dyDescent="0.3">
      <c r="E1619" s="3">
        <v>0</v>
      </c>
    </row>
    <row r="1620" spans="5:5" x14ac:dyDescent="0.3">
      <c r="E1620" s="3">
        <v>0</v>
      </c>
    </row>
    <row r="1621" spans="5:5" x14ac:dyDescent="0.3">
      <c r="E1621" s="3">
        <v>0</v>
      </c>
    </row>
    <row r="1622" spans="5:5" x14ac:dyDescent="0.3">
      <c r="E1622" s="3">
        <v>0</v>
      </c>
    </row>
    <row r="1623" spans="5:5" x14ac:dyDescent="0.3">
      <c r="E1623" s="3">
        <v>0</v>
      </c>
    </row>
    <row r="1624" spans="5:5" x14ac:dyDescent="0.3">
      <c r="E1624" s="3">
        <v>0</v>
      </c>
    </row>
    <row r="1625" spans="5:5" x14ac:dyDescent="0.3">
      <c r="E1625" s="3">
        <v>0</v>
      </c>
    </row>
    <row r="1626" spans="5:5" x14ac:dyDescent="0.3">
      <c r="E1626" s="3">
        <v>0</v>
      </c>
    </row>
    <row r="1627" spans="5:5" x14ac:dyDescent="0.3">
      <c r="E1627" s="3">
        <v>0</v>
      </c>
    </row>
    <row r="1628" spans="5:5" x14ac:dyDescent="0.3">
      <c r="E1628" s="3">
        <v>0</v>
      </c>
    </row>
    <row r="1629" spans="5:5" x14ac:dyDescent="0.3">
      <c r="E1629" s="3">
        <v>0</v>
      </c>
    </row>
    <row r="1630" spans="5:5" x14ac:dyDescent="0.3">
      <c r="E1630" s="3">
        <v>0</v>
      </c>
    </row>
    <row r="1631" spans="5:5" x14ac:dyDescent="0.3">
      <c r="E1631" s="3">
        <v>0</v>
      </c>
    </row>
    <row r="1632" spans="5:5" x14ac:dyDescent="0.3">
      <c r="E1632" s="3">
        <v>0</v>
      </c>
    </row>
    <row r="1633" spans="5:5" x14ac:dyDescent="0.3">
      <c r="E1633" s="3">
        <v>0</v>
      </c>
    </row>
    <row r="1634" spans="5:5" x14ac:dyDescent="0.3">
      <c r="E1634" s="3">
        <v>0</v>
      </c>
    </row>
    <row r="1635" spans="5:5" x14ac:dyDescent="0.3">
      <c r="E1635" s="3">
        <v>0</v>
      </c>
    </row>
    <row r="1636" spans="5:5" x14ac:dyDescent="0.3">
      <c r="E1636" s="3">
        <v>0</v>
      </c>
    </row>
    <row r="1637" spans="5:5" x14ac:dyDescent="0.3">
      <c r="E1637" s="3">
        <v>0</v>
      </c>
    </row>
    <row r="1638" spans="5:5" x14ac:dyDescent="0.3">
      <c r="E1638" s="3">
        <v>0</v>
      </c>
    </row>
    <row r="1639" spans="5:5" x14ac:dyDescent="0.3">
      <c r="E1639" s="3">
        <v>0</v>
      </c>
    </row>
    <row r="1640" spans="5:5" x14ac:dyDescent="0.3">
      <c r="E1640" s="3">
        <v>0</v>
      </c>
    </row>
    <row r="1641" spans="5:5" x14ac:dyDescent="0.3">
      <c r="E1641" s="3">
        <v>0</v>
      </c>
    </row>
    <row r="1642" spans="5:5" x14ac:dyDescent="0.3">
      <c r="E1642" s="3">
        <v>0</v>
      </c>
    </row>
    <row r="1643" spans="5:5" x14ac:dyDescent="0.3">
      <c r="E1643" s="3">
        <v>0</v>
      </c>
    </row>
    <row r="1644" spans="5:5" x14ac:dyDescent="0.3">
      <c r="E1644" s="3">
        <v>0</v>
      </c>
    </row>
    <row r="1645" spans="5:5" x14ac:dyDescent="0.3">
      <c r="E1645" s="3">
        <v>0</v>
      </c>
    </row>
    <row r="1646" spans="5:5" x14ac:dyDescent="0.3">
      <c r="E1646" s="3">
        <v>0</v>
      </c>
    </row>
    <row r="1647" spans="5:5" x14ac:dyDescent="0.3">
      <c r="E1647" s="3">
        <v>0</v>
      </c>
    </row>
    <row r="1648" spans="5:5" x14ac:dyDescent="0.3">
      <c r="E1648" s="3">
        <v>0</v>
      </c>
    </row>
    <row r="1649" spans="5:5" x14ac:dyDescent="0.3">
      <c r="E1649" s="3">
        <v>0</v>
      </c>
    </row>
    <row r="1650" spans="5:5" x14ac:dyDescent="0.3">
      <c r="E1650" s="3">
        <v>0</v>
      </c>
    </row>
    <row r="1651" spans="5:5" x14ac:dyDescent="0.3">
      <c r="E1651" s="3">
        <v>0</v>
      </c>
    </row>
    <row r="1652" spans="5:5" x14ac:dyDescent="0.3">
      <c r="E1652" s="3">
        <v>0</v>
      </c>
    </row>
    <row r="1653" spans="5:5" x14ac:dyDescent="0.3">
      <c r="E1653" s="3">
        <v>0</v>
      </c>
    </row>
    <row r="1654" spans="5:5" x14ac:dyDescent="0.3">
      <c r="E1654" s="3">
        <v>0</v>
      </c>
    </row>
    <row r="1655" spans="5:5" x14ac:dyDescent="0.3">
      <c r="E1655" s="3">
        <v>0</v>
      </c>
    </row>
    <row r="1656" spans="5:5" x14ac:dyDescent="0.3">
      <c r="E1656" s="3">
        <v>0</v>
      </c>
    </row>
    <row r="1657" spans="5:5" x14ac:dyDescent="0.3">
      <c r="E1657" s="3">
        <v>0</v>
      </c>
    </row>
    <row r="1658" spans="5:5" x14ac:dyDescent="0.3">
      <c r="E1658" s="3">
        <v>0</v>
      </c>
    </row>
    <row r="1659" spans="5:5" x14ac:dyDescent="0.3">
      <c r="E1659" s="3">
        <v>0</v>
      </c>
    </row>
    <row r="1660" spans="5:5" x14ac:dyDescent="0.3">
      <c r="E1660" s="3">
        <v>0</v>
      </c>
    </row>
    <row r="1661" spans="5:5" x14ac:dyDescent="0.3">
      <c r="E1661" s="3">
        <v>0</v>
      </c>
    </row>
    <row r="1662" spans="5:5" x14ac:dyDescent="0.3">
      <c r="E1662" s="3">
        <v>0</v>
      </c>
    </row>
    <row r="1663" spans="5:5" x14ac:dyDescent="0.3">
      <c r="E1663" s="3">
        <v>0</v>
      </c>
    </row>
    <row r="1664" spans="5:5" x14ac:dyDescent="0.3">
      <c r="E1664" s="3">
        <v>0</v>
      </c>
    </row>
    <row r="1665" spans="5:5" x14ac:dyDescent="0.3">
      <c r="E1665" s="3">
        <v>0</v>
      </c>
    </row>
    <row r="1666" spans="5:5" x14ac:dyDescent="0.3">
      <c r="E1666" s="3">
        <v>0</v>
      </c>
    </row>
    <row r="1667" spans="5:5" x14ac:dyDescent="0.3">
      <c r="E1667" s="3">
        <v>0</v>
      </c>
    </row>
    <row r="1668" spans="5:5" x14ac:dyDescent="0.3">
      <c r="E1668" s="3">
        <v>0</v>
      </c>
    </row>
    <row r="1669" spans="5:5" x14ac:dyDescent="0.3">
      <c r="E1669" s="3">
        <v>0</v>
      </c>
    </row>
    <row r="1670" spans="5:5" x14ac:dyDescent="0.3">
      <c r="E1670" s="3">
        <v>0</v>
      </c>
    </row>
    <row r="1671" spans="5:5" x14ac:dyDescent="0.3">
      <c r="E1671" s="3">
        <v>0</v>
      </c>
    </row>
    <row r="1672" spans="5:5" x14ac:dyDescent="0.3">
      <c r="E1672" s="3">
        <v>0</v>
      </c>
    </row>
    <row r="1673" spans="5:5" x14ac:dyDescent="0.3">
      <c r="E1673" s="3">
        <v>0</v>
      </c>
    </row>
    <row r="1674" spans="5:5" x14ac:dyDescent="0.3">
      <c r="E1674" s="3">
        <v>0</v>
      </c>
    </row>
    <row r="1675" spans="5:5" x14ac:dyDescent="0.3">
      <c r="E1675" s="3">
        <v>0</v>
      </c>
    </row>
    <row r="1676" spans="5:5" x14ac:dyDescent="0.3">
      <c r="E1676" s="3">
        <v>0</v>
      </c>
    </row>
    <row r="1677" spans="5:5" x14ac:dyDescent="0.3">
      <c r="E1677" s="3">
        <v>0</v>
      </c>
    </row>
    <row r="1678" spans="5:5" x14ac:dyDescent="0.3">
      <c r="E1678" s="3">
        <v>0</v>
      </c>
    </row>
    <row r="1679" spans="5:5" x14ac:dyDescent="0.3">
      <c r="E1679" s="3">
        <v>0</v>
      </c>
    </row>
    <row r="1680" spans="5:5" x14ac:dyDescent="0.3">
      <c r="E1680" s="3">
        <v>0</v>
      </c>
    </row>
    <row r="1681" spans="5:5" x14ac:dyDescent="0.3">
      <c r="E1681" s="3">
        <v>0</v>
      </c>
    </row>
    <row r="1682" spans="5:5" x14ac:dyDescent="0.3">
      <c r="E1682" s="3">
        <v>0</v>
      </c>
    </row>
    <row r="1683" spans="5:5" x14ac:dyDescent="0.3">
      <c r="E1683" s="3">
        <v>0</v>
      </c>
    </row>
    <row r="1684" spans="5:5" x14ac:dyDescent="0.3">
      <c r="E1684" s="3">
        <v>0</v>
      </c>
    </row>
    <row r="1685" spans="5:5" x14ac:dyDescent="0.3">
      <c r="E1685" s="3">
        <v>0</v>
      </c>
    </row>
    <row r="1686" spans="5:5" x14ac:dyDescent="0.3">
      <c r="E1686" s="3">
        <v>0</v>
      </c>
    </row>
    <row r="1687" spans="5:5" x14ac:dyDescent="0.3">
      <c r="E1687" s="3">
        <v>0</v>
      </c>
    </row>
    <row r="1688" spans="5:5" x14ac:dyDescent="0.3">
      <c r="E1688" s="3">
        <v>0</v>
      </c>
    </row>
    <row r="1689" spans="5:5" x14ac:dyDescent="0.3">
      <c r="E1689" s="3">
        <v>0</v>
      </c>
    </row>
    <row r="1690" spans="5:5" x14ac:dyDescent="0.3">
      <c r="E1690" s="3">
        <v>0</v>
      </c>
    </row>
    <row r="1691" spans="5:5" x14ac:dyDescent="0.3">
      <c r="E1691" s="3">
        <v>0</v>
      </c>
    </row>
    <row r="1692" spans="5:5" x14ac:dyDescent="0.3">
      <c r="E1692" s="3">
        <v>0</v>
      </c>
    </row>
    <row r="1693" spans="5:5" x14ac:dyDescent="0.3">
      <c r="E1693" s="3">
        <v>0</v>
      </c>
    </row>
    <row r="1694" spans="5:5" x14ac:dyDescent="0.3">
      <c r="E1694" s="3">
        <v>0</v>
      </c>
    </row>
    <row r="1695" spans="5:5" x14ac:dyDescent="0.3">
      <c r="E1695" s="3">
        <v>0</v>
      </c>
    </row>
    <row r="1696" spans="5:5" x14ac:dyDescent="0.3">
      <c r="E1696" s="3">
        <v>0</v>
      </c>
    </row>
    <row r="1697" spans="5:5" x14ac:dyDescent="0.3">
      <c r="E1697" s="3">
        <v>0</v>
      </c>
    </row>
    <row r="1698" spans="5:5" x14ac:dyDescent="0.3">
      <c r="E1698" s="3">
        <v>0</v>
      </c>
    </row>
    <row r="1699" spans="5:5" x14ac:dyDescent="0.3">
      <c r="E1699" s="3">
        <v>0</v>
      </c>
    </row>
    <row r="1700" spans="5:5" x14ac:dyDescent="0.3">
      <c r="E1700" s="3">
        <v>0</v>
      </c>
    </row>
    <row r="1701" spans="5:5" x14ac:dyDescent="0.3">
      <c r="E1701" s="3">
        <v>0</v>
      </c>
    </row>
    <row r="1702" spans="5:5" x14ac:dyDescent="0.3">
      <c r="E1702" s="3">
        <v>0</v>
      </c>
    </row>
    <row r="1703" spans="5:5" x14ac:dyDescent="0.3">
      <c r="E1703" s="3">
        <v>0</v>
      </c>
    </row>
    <row r="1704" spans="5:5" x14ac:dyDescent="0.3">
      <c r="E1704" s="3">
        <v>0</v>
      </c>
    </row>
    <row r="1705" spans="5:5" x14ac:dyDescent="0.3">
      <c r="E1705" s="3">
        <v>0</v>
      </c>
    </row>
    <row r="1706" spans="5:5" x14ac:dyDescent="0.3">
      <c r="E1706" s="3">
        <v>0</v>
      </c>
    </row>
    <row r="1707" spans="5:5" x14ac:dyDescent="0.3">
      <c r="E1707" s="3">
        <v>0</v>
      </c>
    </row>
    <row r="1708" spans="5:5" x14ac:dyDescent="0.3">
      <c r="E1708" s="3">
        <v>0</v>
      </c>
    </row>
    <row r="1709" spans="5:5" x14ac:dyDescent="0.3">
      <c r="E1709" s="3">
        <v>0</v>
      </c>
    </row>
    <row r="1710" spans="5:5" x14ac:dyDescent="0.3">
      <c r="E1710" s="3">
        <v>0</v>
      </c>
    </row>
    <row r="1711" spans="5:5" x14ac:dyDescent="0.3">
      <c r="E1711" s="3">
        <v>0</v>
      </c>
    </row>
    <row r="1712" spans="5:5" x14ac:dyDescent="0.3">
      <c r="E1712" s="3">
        <v>0</v>
      </c>
    </row>
    <row r="1713" spans="5:5" x14ac:dyDescent="0.3">
      <c r="E1713" s="3">
        <v>0</v>
      </c>
    </row>
    <row r="1714" spans="5:5" x14ac:dyDescent="0.3">
      <c r="E1714" s="3">
        <v>0</v>
      </c>
    </row>
    <row r="1715" spans="5:5" x14ac:dyDescent="0.3">
      <c r="E1715" s="3">
        <v>0</v>
      </c>
    </row>
    <row r="1716" spans="5:5" x14ac:dyDescent="0.3">
      <c r="E1716" s="3">
        <v>0</v>
      </c>
    </row>
    <row r="1717" spans="5:5" x14ac:dyDescent="0.3">
      <c r="E1717" s="3">
        <v>0</v>
      </c>
    </row>
    <row r="1718" spans="5:5" x14ac:dyDescent="0.3">
      <c r="E1718" s="3">
        <v>0</v>
      </c>
    </row>
    <row r="1719" spans="5:5" x14ac:dyDescent="0.3">
      <c r="E1719" s="3">
        <v>0</v>
      </c>
    </row>
    <row r="1720" spans="5:5" x14ac:dyDescent="0.3">
      <c r="E1720" s="3">
        <v>0</v>
      </c>
    </row>
    <row r="1721" spans="5:5" x14ac:dyDescent="0.3">
      <c r="E1721" s="3">
        <v>0</v>
      </c>
    </row>
    <row r="1722" spans="5:5" x14ac:dyDescent="0.3">
      <c r="E1722" s="3">
        <v>0</v>
      </c>
    </row>
    <row r="1723" spans="5:5" x14ac:dyDescent="0.3">
      <c r="E1723" s="3">
        <v>0</v>
      </c>
    </row>
    <row r="1724" spans="5:5" x14ac:dyDescent="0.3">
      <c r="E1724" s="3">
        <v>0</v>
      </c>
    </row>
    <row r="1725" spans="5:5" x14ac:dyDescent="0.3">
      <c r="E1725" s="3">
        <v>0</v>
      </c>
    </row>
    <row r="1726" spans="5:5" x14ac:dyDescent="0.3">
      <c r="E1726" s="3">
        <v>0</v>
      </c>
    </row>
    <row r="1727" spans="5:5" x14ac:dyDescent="0.3">
      <c r="E1727" s="3">
        <v>0</v>
      </c>
    </row>
    <row r="1728" spans="5:5" x14ac:dyDescent="0.3">
      <c r="E1728" s="3">
        <v>0</v>
      </c>
    </row>
    <row r="1729" spans="5:5" x14ac:dyDescent="0.3">
      <c r="E1729" s="3">
        <v>0</v>
      </c>
    </row>
    <row r="1730" spans="5:5" x14ac:dyDescent="0.3">
      <c r="E1730" s="3">
        <v>0</v>
      </c>
    </row>
    <row r="1731" spans="5:5" x14ac:dyDescent="0.3">
      <c r="E1731" s="3">
        <v>0</v>
      </c>
    </row>
    <row r="1732" spans="5:5" x14ac:dyDescent="0.3">
      <c r="E1732" s="3">
        <v>0</v>
      </c>
    </row>
    <row r="1733" spans="5:5" x14ac:dyDescent="0.3">
      <c r="E1733" s="3">
        <v>0</v>
      </c>
    </row>
    <row r="1734" spans="5:5" x14ac:dyDescent="0.3">
      <c r="E1734" s="3">
        <v>0</v>
      </c>
    </row>
    <row r="1735" spans="5:5" x14ac:dyDescent="0.3">
      <c r="E1735" s="3">
        <v>0</v>
      </c>
    </row>
    <row r="1736" spans="5:5" x14ac:dyDescent="0.3">
      <c r="E1736" s="3">
        <v>0</v>
      </c>
    </row>
    <row r="1737" spans="5:5" x14ac:dyDescent="0.3">
      <c r="E1737" s="3">
        <v>0</v>
      </c>
    </row>
    <row r="1738" spans="5:5" x14ac:dyDescent="0.3">
      <c r="E1738" s="3">
        <v>0</v>
      </c>
    </row>
    <row r="1739" spans="5:5" x14ac:dyDescent="0.3">
      <c r="E1739" s="3">
        <v>0</v>
      </c>
    </row>
    <row r="1740" spans="5:5" x14ac:dyDescent="0.3">
      <c r="E1740" s="3">
        <v>0</v>
      </c>
    </row>
    <row r="1741" spans="5:5" x14ac:dyDescent="0.3">
      <c r="E1741" s="3">
        <v>0</v>
      </c>
    </row>
    <row r="1742" spans="5:5" x14ac:dyDescent="0.3">
      <c r="E1742" s="3">
        <v>0</v>
      </c>
    </row>
    <row r="1743" spans="5:5" x14ac:dyDescent="0.3">
      <c r="E1743" s="3">
        <v>0</v>
      </c>
    </row>
    <row r="1744" spans="5:5" x14ac:dyDescent="0.3">
      <c r="E1744" s="3">
        <v>0</v>
      </c>
    </row>
    <row r="1745" spans="5:5" x14ac:dyDescent="0.3">
      <c r="E1745" s="3">
        <v>0</v>
      </c>
    </row>
    <row r="1746" spans="5:5" x14ac:dyDescent="0.3">
      <c r="E1746" s="3">
        <v>0</v>
      </c>
    </row>
    <row r="1747" spans="5:5" x14ac:dyDescent="0.3">
      <c r="E1747" s="3">
        <v>0</v>
      </c>
    </row>
    <row r="1748" spans="5:5" x14ac:dyDescent="0.3">
      <c r="E1748" s="3">
        <v>0</v>
      </c>
    </row>
    <row r="1749" spans="5:5" x14ac:dyDescent="0.3">
      <c r="E1749" s="3">
        <v>0</v>
      </c>
    </row>
    <row r="1750" spans="5:5" x14ac:dyDescent="0.3">
      <c r="E1750" s="3">
        <v>0</v>
      </c>
    </row>
    <row r="1751" spans="5:5" x14ac:dyDescent="0.3">
      <c r="E1751" s="3">
        <v>0</v>
      </c>
    </row>
    <row r="1752" spans="5:5" x14ac:dyDescent="0.3">
      <c r="E1752" s="3">
        <v>0</v>
      </c>
    </row>
    <row r="1753" spans="5:5" x14ac:dyDescent="0.3">
      <c r="E1753" s="3">
        <v>0</v>
      </c>
    </row>
    <row r="1754" spans="5:5" x14ac:dyDescent="0.3">
      <c r="E1754" s="3">
        <v>0</v>
      </c>
    </row>
    <row r="1755" spans="5:5" x14ac:dyDescent="0.3">
      <c r="E1755" s="3">
        <v>0</v>
      </c>
    </row>
    <row r="1756" spans="5:5" x14ac:dyDescent="0.3">
      <c r="E1756" s="3">
        <v>0</v>
      </c>
    </row>
    <row r="1757" spans="5:5" x14ac:dyDescent="0.3">
      <c r="E1757" s="3">
        <v>0</v>
      </c>
    </row>
    <row r="1758" spans="5:5" x14ac:dyDescent="0.3">
      <c r="E1758" s="3">
        <v>0</v>
      </c>
    </row>
    <row r="1759" spans="5:5" x14ac:dyDescent="0.3">
      <c r="E1759" s="3">
        <v>0</v>
      </c>
    </row>
    <row r="1760" spans="5:5" x14ac:dyDescent="0.3">
      <c r="E1760" s="3">
        <v>0</v>
      </c>
    </row>
    <row r="1761" spans="5:5" x14ac:dyDescent="0.3">
      <c r="E1761" s="3">
        <v>0</v>
      </c>
    </row>
    <row r="1762" spans="5:5" x14ac:dyDescent="0.3">
      <c r="E1762" s="3">
        <v>0</v>
      </c>
    </row>
    <row r="1763" spans="5:5" x14ac:dyDescent="0.3">
      <c r="E1763" s="3">
        <v>0</v>
      </c>
    </row>
    <row r="1764" spans="5:5" x14ac:dyDescent="0.3">
      <c r="E1764" s="3">
        <v>0</v>
      </c>
    </row>
    <row r="1765" spans="5:5" x14ac:dyDescent="0.3">
      <c r="E1765" s="3">
        <v>0</v>
      </c>
    </row>
    <row r="1766" spans="5:5" x14ac:dyDescent="0.3">
      <c r="E1766" s="3">
        <v>0</v>
      </c>
    </row>
    <row r="1767" spans="5:5" x14ac:dyDescent="0.3">
      <c r="E1767" s="3">
        <v>0</v>
      </c>
    </row>
    <row r="1768" spans="5:5" x14ac:dyDescent="0.3">
      <c r="E1768" s="3">
        <v>0</v>
      </c>
    </row>
    <row r="1769" spans="5:5" x14ac:dyDescent="0.3">
      <c r="E1769" s="3">
        <v>0</v>
      </c>
    </row>
    <row r="1770" spans="5:5" x14ac:dyDescent="0.3">
      <c r="E1770" s="3">
        <v>0</v>
      </c>
    </row>
    <row r="1771" spans="5:5" x14ac:dyDescent="0.3">
      <c r="E1771" s="3">
        <v>0</v>
      </c>
    </row>
    <row r="1772" spans="5:5" x14ac:dyDescent="0.3">
      <c r="E1772" s="3">
        <v>0</v>
      </c>
    </row>
    <row r="1773" spans="5:5" x14ac:dyDescent="0.3">
      <c r="E1773" s="3">
        <v>0</v>
      </c>
    </row>
    <row r="1774" spans="5:5" x14ac:dyDescent="0.3">
      <c r="E1774" s="3">
        <v>0</v>
      </c>
    </row>
    <row r="1775" spans="5:5" x14ac:dyDescent="0.3">
      <c r="E1775" s="3">
        <v>0</v>
      </c>
    </row>
    <row r="1776" spans="5:5" x14ac:dyDescent="0.3">
      <c r="E1776" s="3">
        <v>0</v>
      </c>
    </row>
    <row r="1777" spans="5:5" x14ac:dyDescent="0.3">
      <c r="E1777" s="3">
        <v>0</v>
      </c>
    </row>
    <row r="1778" spans="5:5" x14ac:dyDescent="0.3">
      <c r="E1778" s="3">
        <v>0</v>
      </c>
    </row>
    <row r="1779" spans="5:5" x14ac:dyDescent="0.3">
      <c r="E1779" s="3">
        <v>0</v>
      </c>
    </row>
    <row r="1780" spans="5:5" x14ac:dyDescent="0.3">
      <c r="E1780" s="3">
        <v>0</v>
      </c>
    </row>
    <row r="1781" spans="5:5" x14ac:dyDescent="0.3">
      <c r="E1781" s="3">
        <v>0</v>
      </c>
    </row>
    <row r="1782" spans="5:5" x14ac:dyDescent="0.3">
      <c r="E1782" s="3">
        <v>0</v>
      </c>
    </row>
    <row r="1783" spans="5:5" x14ac:dyDescent="0.3">
      <c r="E1783" s="3">
        <v>0</v>
      </c>
    </row>
    <row r="1784" spans="5:5" x14ac:dyDescent="0.3">
      <c r="E1784" s="3">
        <v>0</v>
      </c>
    </row>
    <row r="1785" spans="5:5" x14ac:dyDescent="0.3">
      <c r="E1785" s="3">
        <v>0</v>
      </c>
    </row>
    <row r="1786" spans="5:5" x14ac:dyDescent="0.3">
      <c r="E1786" s="3">
        <v>0</v>
      </c>
    </row>
    <row r="1787" spans="5:5" x14ac:dyDescent="0.3">
      <c r="E1787" s="3">
        <v>0</v>
      </c>
    </row>
    <row r="1788" spans="5:5" x14ac:dyDescent="0.3">
      <c r="E1788" s="3">
        <v>0</v>
      </c>
    </row>
    <row r="1789" spans="5:5" x14ac:dyDescent="0.3">
      <c r="E1789" s="3">
        <v>0</v>
      </c>
    </row>
    <row r="1790" spans="5:5" x14ac:dyDescent="0.3">
      <c r="E1790" s="3">
        <v>0</v>
      </c>
    </row>
    <row r="1791" spans="5:5" x14ac:dyDescent="0.3">
      <c r="E1791" s="3">
        <v>0</v>
      </c>
    </row>
    <row r="1792" spans="5:5" x14ac:dyDescent="0.3">
      <c r="E1792" s="3">
        <v>0</v>
      </c>
    </row>
    <row r="1793" spans="5:5" x14ac:dyDescent="0.3">
      <c r="E1793" s="3">
        <v>0</v>
      </c>
    </row>
    <row r="1794" spans="5:5" x14ac:dyDescent="0.3">
      <c r="E1794" s="3">
        <v>0</v>
      </c>
    </row>
    <row r="1795" spans="5:5" x14ac:dyDescent="0.3">
      <c r="E1795" s="3">
        <v>0</v>
      </c>
    </row>
    <row r="1796" spans="5:5" x14ac:dyDescent="0.3">
      <c r="E1796" s="3">
        <v>0</v>
      </c>
    </row>
    <row r="1797" spans="5:5" x14ac:dyDescent="0.3">
      <c r="E1797" s="3">
        <v>0</v>
      </c>
    </row>
    <row r="1798" spans="5:5" x14ac:dyDescent="0.3">
      <c r="E1798" s="3">
        <v>0</v>
      </c>
    </row>
    <row r="1799" spans="5:5" x14ac:dyDescent="0.3">
      <c r="E1799" s="3">
        <v>0</v>
      </c>
    </row>
    <row r="1800" spans="5:5" x14ac:dyDescent="0.3">
      <c r="E1800" s="3">
        <v>0</v>
      </c>
    </row>
    <row r="1801" spans="5:5" x14ac:dyDescent="0.3">
      <c r="E1801" s="3">
        <v>0</v>
      </c>
    </row>
    <row r="1802" spans="5:5" x14ac:dyDescent="0.3">
      <c r="E1802" s="3">
        <v>0</v>
      </c>
    </row>
    <row r="1803" spans="5:5" x14ac:dyDescent="0.3">
      <c r="E1803" s="3">
        <v>0</v>
      </c>
    </row>
    <row r="1804" spans="5:5" x14ac:dyDescent="0.3">
      <c r="E1804" s="3">
        <v>0</v>
      </c>
    </row>
    <row r="1805" spans="5:5" x14ac:dyDescent="0.3">
      <c r="E1805" s="3">
        <v>0</v>
      </c>
    </row>
    <row r="1806" spans="5:5" x14ac:dyDescent="0.3">
      <c r="E1806" s="3">
        <v>0</v>
      </c>
    </row>
    <row r="1807" spans="5:5" x14ac:dyDescent="0.3">
      <c r="E1807" s="3">
        <v>0</v>
      </c>
    </row>
    <row r="1808" spans="5:5" x14ac:dyDescent="0.3">
      <c r="E1808" s="3">
        <v>0</v>
      </c>
    </row>
    <row r="1809" spans="5:5" x14ac:dyDescent="0.3">
      <c r="E1809" s="3">
        <v>0</v>
      </c>
    </row>
    <row r="1810" spans="5:5" x14ac:dyDescent="0.3">
      <c r="E1810" s="3">
        <v>0</v>
      </c>
    </row>
    <row r="1811" spans="5:5" x14ac:dyDescent="0.3">
      <c r="E1811" s="3">
        <v>0</v>
      </c>
    </row>
    <row r="1812" spans="5:5" x14ac:dyDescent="0.3">
      <c r="E1812" s="3">
        <v>0</v>
      </c>
    </row>
    <row r="1813" spans="5:5" x14ac:dyDescent="0.3">
      <c r="E1813" s="3">
        <v>0</v>
      </c>
    </row>
    <row r="1814" spans="5:5" x14ac:dyDescent="0.3">
      <c r="E1814" s="3">
        <v>0</v>
      </c>
    </row>
    <row r="1815" spans="5:5" x14ac:dyDescent="0.3">
      <c r="E1815" s="3">
        <v>0</v>
      </c>
    </row>
    <row r="1816" spans="5:5" x14ac:dyDescent="0.3">
      <c r="E1816" s="3">
        <v>0</v>
      </c>
    </row>
    <row r="1817" spans="5:5" x14ac:dyDescent="0.3">
      <c r="E1817" s="3">
        <v>0</v>
      </c>
    </row>
    <row r="1818" spans="5:5" x14ac:dyDescent="0.3">
      <c r="E1818" s="3">
        <v>0</v>
      </c>
    </row>
    <row r="1819" spans="5:5" x14ac:dyDescent="0.3">
      <c r="E1819" s="3">
        <v>0</v>
      </c>
    </row>
    <row r="1820" spans="5:5" x14ac:dyDescent="0.3">
      <c r="E1820" s="3">
        <v>0</v>
      </c>
    </row>
    <row r="1821" spans="5:5" x14ac:dyDescent="0.3">
      <c r="E1821" s="3">
        <v>0</v>
      </c>
    </row>
    <row r="1822" spans="5:5" x14ac:dyDescent="0.3">
      <c r="E1822" s="3">
        <v>0</v>
      </c>
    </row>
    <row r="1823" spans="5:5" x14ac:dyDescent="0.3">
      <c r="E1823" s="3">
        <v>0</v>
      </c>
    </row>
    <row r="1824" spans="5:5" x14ac:dyDescent="0.3">
      <c r="E1824" s="3">
        <v>0</v>
      </c>
    </row>
    <row r="1825" spans="5:5" x14ac:dyDescent="0.3">
      <c r="E1825" s="3">
        <v>0</v>
      </c>
    </row>
    <row r="1826" spans="5:5" x14ac:dyDescent="0.3">
      <c r="E1826" s="3">
        <v>0</v>
      </c>
    </row>
    <row r="1827" spans="5:5" x14ac:dyDescent="0.3">
      <c r="E1827" s="3">
        <v>0</v>
      </c>
    </row>
    <row r="1828" spans="5:5" x14ac:dyDescent="0.3">
      <c r="E1828" s="3">
        <v>0</v>
      </c>
    </row>
    <row r="1829" spans="5:5" x14ac:dyDescent="0.3">
      <c r="E1829" s="3">
        <v>0</v>
      </c>
    </row>
    <row r="1830" spans="5:5" x14ac:dyDescent="0.3">
      <c r="E1830" s="3">
        <v>0</v>
      </c>
    </row>
    <row r="1831" spans="5:5" x14ac:dyDescent="0.3">
      <c r="E1831" s="3">
        <v>0</v>
      </c>
    </row>
    <row r="1832" spans="5:5" x14ac:dyDescent="0.3">
      <c r="E1832" s="3">
        <v>0</v>
      </c>
    </row>
    <row r="1833" spans="5:5" x14ac:dyDescent="0.3">
      <c r="E1833" s="3">
        <v>0</v>
      </c>
    </row>
    <row r="1834" spans="5:5" x14ac:dyDescent="0.3">
      <c r="E1834" s="3">
        <v>0</v>
      </c>
    </row>
    <row r="1835" spans="5:5" x14ac:dyDescent="0.3">
      <c r="E1835" s="3">
        <v>0</v>
      </c>
    </row>
    <row r="1836" spans="5:5" x14ac:dyDescent="0.3">
      <c r="E1836" s="3">
        <v>0</v>
      </c>
    </row>
    <row r="1837" spans="5:5" x14ac:dyDescent="0.3">
      <c r="E1837" s="3">
        <v>0</v>
      </c>
    </row>
    <row r="1838" spans="5:5" x14ac:dyDescent="0.3">
      <c r="E1838" s="3">
        <v>0</v>
      </c>
    </row>
    <row r="1839" spans="5:5" x14ac:dyDescent="0.3">
      <c r="E1839" s="3">
        <v>0</v>
      </c>
    </row>
    <row r="1840" spans="5:5" x14ac:dyDescent="0.3">
      <c r="E1840" s="3">
        <v>0</v>
      </c>
    </row>
    <row r="1841" spans="5:5" x14ac:dyDescent="0.3">
      <c r="E1841" s="3">
        <v>0</v>
      </c>
    </row>
    <row r="1842" spans="5:5" x14ac:dyDescent="0.3">
      <c r="E1842" s="3">
        <v>0</v>
      </c>
    </row>
    <row r="1843" spans="5:5" x14ac:dyDescent="0.3">
      <c r="E1843" s="3">
        <v>0</v>
      </c>
    </row>
    <row r="1844" spans="5:5" x14ac:dyDescent="0.3">
      <c r="E1844" s="3">
        <v>0</v>
      </c>
    </row>
    <row r="1845" spans="5:5" x14ac:dyDescent="0.3">
      <c r="E1845" s="3">
        <v>0</v>
      </c>
    </row>
    <row r="1846" spans="5:5" x14ac:dyDescent="0.3">
      <c r="E1846" s="3">
        <v>0</v>
      </c>
    </row>
    <row r="1847" spans="5:5" x14ac:dyDescent="0.3">
      <c r="E1847" s="3">
        <v>0</v>
      </c>
    </row>
    <row r="1848" spans="5:5" x14ac:dyDescent="0.3">
      <c r="E1848" s="3">
        <v>0</v>
      </c>
    </row>
    <row r="1849" spans="5:5" x14ac:dyDescent="0.3">
      <c r="E1849" s="3">
        <v>0</v>
      </c>
    </row>
    <row r="1850" spans="5:5" x14ac:dyDescent="0.3">
      <c r="E1850" s="3">
        <v>0</v>
      </c>
    </row>
    <row r="1851" spans="5:5" x14ac:dyDescent="0.3">
      <c r="E1851" s="3">
        <v>0</v>
      </c>
    </row>
    <row r="1852" spans="5:5" x14ac:dyDescent="0.3">
      <c r="E1852" s="3">
        <v>0</v>
      </c>
    </row>
    <row r="1853" spans="5:5" x14ac:dyDescent="0.3">
      <c r="E1853" s="3">
        <v>0</v>
      </c>
    </row>
    <row r="1854" spans="5:5" x14ac:dyDescent="0.3">
      <c r="E1854" s="3">
        <v>0</v>
      </c>
    </row>
    <row r="1855" spans="5:5" x14ac:dyDescent="0.3">
      <c r="E1855" s="3">
        <v>0</v>
      </c>
    </row>
    <row r="1856" spans="5:5" x14ac:dyDescent="0.3">
      <c r="E1856" s="3">
        <v>0</v>
      </c>
    </row>
    <row r="1857" spans="5:5" x14ac:dyDescent="0.3">
      <c r="E1857" s="3">
        <v>0</v>
      </c>
    </row>
    <row r="1858" spans="5:5" x14ac:dyDescent="0.3">
      <c r="E1858" s="3">
        <v>0</v>
      </c>
    </row>
    <row r="1859" spans="5:5" x14ac:dyDescent="0.3">
      <c r="E1859" s="3">
        <v>0</v>
      </c>
    </row>
    <row r="1860" spans="5:5" x14ac:dyDescent="0.3">
      <c r="E1860" s="3">
        <v>0</v>
      </c>
    </row>
    <row r="1861" spans="5:5" x14ac:dyDescent="0.3">
      <c r="E1861" s="3">
        <v>0</v>
      </c>
    </row>
    <row r="1862" spans="5:5" x14ac:dyDescent="0.3">
      <c r="E1862" s="3">
        <v>0</v>
      </c>
    </row>
    <row r="1863" spans="5:5" x14ac:dyDescent="0.3">
      <c r="E1863" s="3">
        <v>0</v>
      </c>
    </row>
    <row r="1864" spans="5:5" x14ac:dyDescent="0.3">
      <c r="E1864" s="3">
        <v>0</v>
      </c>
    </row>
    <row r="1865" spans="5:5" x14ac:dyDescent="0.3">
      <c r="E1865" s="3">
        <v>0</v>
      </c>
    </row>
    <row r="1866" spans="5:5" x14ac:dyDescent="0.3">
      <c r="E1866" s="3">
        <v>0</v>
      </c>
    </row>
    <row r="1867" spans="5:5" x14ac:dyDescent="0.3">
      <c r="E1867" s="3">
        <v>0</v>
      </c>
    </row>
    <row r="1868" spans="5:5" x14ac:dyDescent="0.3">
      <c r="E1868" s="3">
        <v>0</v>
      </c>
    </row>
    <row r="1869" spans="5:5" x14ac:dyDescent="0.3">
      <c r="E1869" s="3">
        <v>0</v>
      </c>
    </row>
    <row r="1870" spans="5:5" x14ac:dyDescent="0.3">
      <c r="E1870" s="3">
        <v>0</v>
      </c>
    </row>
    <row r="1871" spans="5:5" x14ac:dyDescent="0.3">
      <c r="E1871" s="3">
        <v>0</v>
      </c>
    </row>
    <row r="1872" spans="5:5" x14ac:dyDescent="0.3">
      <c r="E1872" s="3">
        <v>0</v>
      </c>
    </row>
    <row r="1873" spans="5:5" x14ac:dyDescent="0.3">
      <c r="E1873" s="3">
        <v>0</v>
      </c>
    </row>
    <row r="1874" spans="5:5" x14ac:dyDescent="0.3">
      <c r="E1874" s="3">
        <v>0</v>
      </c>
    </row>
    <row r="1875" spans="5:5" x14ac:dyDescent="0.3">
      <c r="E1875" s="3">
        <v>0</v>
      </c>
    </row>
    <row r="1876" spans="5:5" x14ac:dyDescent="0.3">
      <c r="E1876" s="3">
        <v>0</v>
      </c>
    </row>
    <row r="1877" spans="5:5" x14ac:dyDescent="0.3">
      <c r="E1877" s="3">
        <v>0</v>
      </c>
    </row>
    <row r="1878" spans="5:5" x14ac:dyDescent="0.3">
      <c r="E1878" s="3">
        <v>0</v>
      </c>
    </row>
    <row r="1879" spans="5:5" x14ac:dyDescent="0.3">
      <c r="E1879" s="3">
        <v>0</v>
      </c>
    </row>
    <row r="1880" spans="5:5" x14ac:dyDescent="0.3">
      <c r="E1880" s="3">
        <v>0</v>
      </c>
    </row>
    <row r="1881" spans="5:5" x14ac:dyDescent="0.3">
      <c r="E1881" s="3">
        <v>0</v>
      </c>
    </row>
    <row r="1882" spans="5:5" x14ac:dyDescent="0.3">
      <c r="E1882" s="3">
        <v>0</v>
      </c>
    </row>
    <row r="1883" spans="5:5" x14ac:dyDescent="0.3">
      <c r="E1883" s="3">
        <v>0</v>
      </c>
    </row>
    <row r="1884" spans="5:5" x14ac:dyDescent="0.3">
      <c r="E1884" s="3">
        <v>0</v>
      </c>
    </row>
    <row r="1885" spans="5:5" x14ac:dyDescent="0.3">
      <c r="E1885" s="3">
        <v>0</v>
      </c>
    </row>
    <row r="1886" spans="5:5" x14ac:dyDescent="0.3">
      <c r="E1886" s="3">
        <v>0</v>
      </c>
    </row>
    <row r="1887" spans="5:5" x14ac:dyDescent="0.3">
      <c r="E1887" s="3">
        <v>0</v>
      </c>
    </row>
    <row r="1888" spans="5:5" x14ac:dyDescent="0.3">
      <c r="E1888" s="3">
        <v>0</v>
      </c>
    </row>
    <row r="1889" spans="5:5" x14ac:dyDescent="0.3">
      <c r="E1889" s="3">
        <v>0</v>
      </c>
    </row>
    <row r="1890" spans="5:5" x14ac:dyDescent="0.3">
      <c r="E1890" s="3">
        <v>0</v>
      </c>
    </row>
    <row r="1891" spans="5:5" x14ac:dyDescent="0.3">
      <c r="E1891" s="3">
        <v>0</v>
      </c>
    </row>
    <row r="1892" spans="5:5" x14ac:dyDescent="0.3">
      <c r="E1892" s="3">
        <v>0</v>
      </c>
    </row>
    <row r="1893" spans="5:5" x14ac:dyDescent="0.3">
      <c r="E1893" s="3">
        <v>0</v>
      </c>
    </row>
    <row r="1894" spans="5:5" x14ac:dyDescent="0.3">
      <c r="E1894" s="3">
        <v>0</v>
      </c>
    </row>
    <row r="1895" spans="5:5" x14ac:dyDescent="0.3">
      <c r="E1895" s="3">
        <v>0</v>
      </c>
    </row>
    <row r="1896" spans="5:5" x14ac:dyDescent="0.3">
      <c r="E1896" s="3">
        <v>0</v>
      </c>
    </row>
    <row r="1897" spans="5:5" x14ac:dyDescent="0.3">
      <c r="E1897" s="3">
        <v>0</v>
      </c>
    </row>
    <row r="1898" spans="5:5" x14ac:dyDescent="0.3">
      <c r="E1898" s="3">
        <v>0</v>
      </c>
    </row>
    <row r="1899" spans="5:5" x14ac:dyDescent="0.3">
      <c r="E1899" s="3">
        <v>0</v>
      </c>
    </row>
    <row r="1900" spans="5:5" x14ac:dyDescent="0.3">
      <c r="E1900" s="3">
        <v>0</v>
      </c>
    </row>
    <row r="1901" spans="5:5" x14ac:dyDescent="0.3">
      <c r="E1901" s="3">
        <v>0</v>
      </c>
    </row>
    <row r="1902" spans="5:5" x14ac:dyDescent="0.3">
      <c r="E1902" s="3">
        <v>0</v>
      </c>
    </row>
    <row r="1903" spans="5:5" x14ac:dyDescent="0.3">
      <c r="E1903" s="3">
        <v>0</v>
      </c>
    </row>
    <row r="1904" spans="5:5" x14ac:dyDescent="0.3">
      <c r="E1904" s="3">
        <v>0</v>
      </c>
    </row>
    <row r="1905" spans="5:5" x14ac:dyDescent="0.3">
      <c r="E1905" s="3">
        <v>0</v>
      </c>
    </row>
    <row r="1906" spans="5:5" x14ac:dyDescent="0.3">
      <c r="E1906" s="3">
        <v>0</v>
      </c>
    </row>
    <row r="1907" spans="5:5" x14ac:dyDescent="0.3">
      <c r="E1907" s="3">
        <v>0</v>
      </c>
    </row>
    <row r="1908" spans="5:5" x14ac:dyDescent="0.3">
      <c r="E1908" s="3">
        <v>0</v>
      </c>
    </row>
    <row r="1909" spans="5:5" x14ac:dyDescent="0.3">
      <c r="E1909" s="3">
        <v>0</v>
      </c>
    </row>
    <row r="1910" spans="5:5" x14ac:dyDescent="0.3">
      <c r="E1910" s="3">
        <v>0</v>
      </c>
    </row>
    <row r="1911" spans="5:5" x14ac:dyDescent="0.3">
      <c r="E1911" s="3">
        <v>0</v>
      </c>
    </row>
    <row r="1912" spans="5:5" x14ac:dyDescent="0.3">
      <c r="E1912" s="3">
        <v>0</v>
      </c>
    </row>
    <row r="1913" spans="5:5" x14ac:dyDescent="0.3">
      <c r="E1913" s="3">
        <v>0</v>
      </c>
    </row>
    <row r="1914" spans="5:5" x14ac:dyDescent="0.3">
      <c r="E1914" s="3">
        <v>0</v>
      </c>
    </row>
    <row r="1915" spans="5:5" x14ac:dyDescent="0.3">
      <c r="E1915" s="3">
        <v>0</v>
      </c>
    </row>
    <row r="1916" spans="5:5" x14ac:dyDescent="0.3">
      <c r="E1916" s="3">
        <v>0</v>
      </c>
    </row>
    <row r="1917" spans="5:5" x14ac:dyDescent="0.3">
      <c r="E1917" s="3">
        <v>0</v>
      </c>
    </row>
    <row r="1918" spans="5:5" x14ac:dyDescent="0.3">
      <c r="E1918" s="3">
        <v>0</v>
      </c>
    </row>
    <row r="1919" spans="5:5" x14ac:dyDescent="0.3">
      <c r="E1919" s="3">
        <v>0</v>
      </c>
    </row>
    <row r="1920" spans="5:5" x14ac:dyDescent="0.3">
      <c r="E1920" s="3">
        <v>0</v>
      </c>
    </row>
    <row r="1921" spans="5:5" x14ac:dyDescent="0.3">
      <c r="E1921" s="3">
        <v>0</v>
      </c>
    </row>
    <row r="1922" spans="5:5" x14ac:dyDescent="0.3">
      <c r="E1922" s="3">
        <v>0</v>
      </c>
    </row>
    <row r="1923" spans="5:5" x14ac:dyDescent="0.3">
      <c r="E1923" s="3">
        <v>0</v>
      </c>
    </row>
    <row r="1924" spans="5:5" x14ac:dyDescent="0.3">
      <c r="E1924" s="3">
        <v>0</v>
      </c>
    </row>
    <row r="1925" spans="5:5" x14ac:dyDescent="0.3">
      <c r="E1925" s="3">
        <v>0</v>
      </c>
    </row>
    <row r="1926" spans="5:5" x14ac:dyDescent="0.3">
      <c r="E1926" s="3">
        <v>0</v>
      </c>
    </row>
    <row r="1927" spans="5:5" x14ac:dyDescent="0.3">
      <c r="E1927" s="3">
        <v>0</v>
      </c>
    </row>
    <row r="1928" spans="5:5" x14ac:dyDescent="0.3">
      <c r="E1928" s="3">
        <v>0</v>
      </c>
    </row>
    <row r="1929" spans="5:5" x14ac:dyDescent="0.3">
      <c r="E1929" s="3">
        <v>0</v>
      </c>
    </row>
    <row r="1930" spans="5:5" x14ac:dyDescent="0.3">
      <c r="E1930" s="3">
        <v>0</v>
      </c>
    </row>
    <row r="1931" spans="5:5" x14ac:dyDescent="0.3">
      <c r="E1931" s="3">
        <v>0</v>
      </c>
    </row>
    <row r="1932" spans="5:5" x14ac:dyDescent="0.3">
      <c r="E1932" s="3">
        <v>0</v>
      </c>
    </row>
    <row r="1933" spans="5:5" x14ac:dyDescent="0.3">
      <c r="E1933" s="3">
        <v>0</v>
      </c>
    </row>
    <row r="1934" spans="5:5" x14ac:dyDescent="0.3">
      <c r="E1934" s="3">
        <v>0</v>
      </c>
    </row>
    <row r="1935" spans="5:5" x14ac:dyDescent="0.3">
      <c r="E1935" s="3">
        <v>0</v>
      </c>
    </row>
    <row r="1936" spans="5:5" x14ac:dyDescent="0.3">
      <c r="E1936" s="3">
        <v>0</v>
      </c>
    </row>
    <row r="1937" spans="5:5" x14ac:dyDescent="0.3">
      <c r="E1937" s="3">
        <v>0</v>
      </c>
    </row>
    <row r="1938" spans="5:5" x14ac:dyDescent="0.3">
      <c r="E1938" s="3">
        <v>0</v>
      </c>
    </row>
    <row r="1939" spans="5:5" x14ac:dyDescent="0.3">
      <c r="E1939" s="3">
        <v>0</v>
      </c>
    </row>
    <row r="1940" spans="5:5" x14ac:dyDescent="0.3">
      <c r="E1940" s="3">
        <v>0</v>
      </c>
    </row>
    <row r="1941" spans="5:5" x14ac:dyDescent="0.3">
      <c r="E1941" s="3">
        <v>0</v>
      </c>
    </row>
    <row r="1942" spans="5:5" x14ac:dyDescent="0.3">
      <c r="E1942" s="3">
        <v>0</v>
      </c>
    </row>
    <row r="1943" spans="5:5" x14ac:dyDescent="0.3">
      <c r="E1943" s="3">
        <v>0</v>
      </c>
    </row>
    <row r="1944" spans="5:5" x14ac:dyDescent="0.3">
      <c r="E1944" s="3">
        <v>0</v>
      </c>
    </row>
    <row r="1945" spans="5:5" x14ac:dyDescent="0.3">
      <c r="E1945" s="3">
        <v>0</v>
      </c>
    </row>
    <row r="1946" spans="5:5" x14ac:dyDescent="0.3">
      <c r="E1946" s="3">
        <v>0</v>
      </c>
    </row>
    <row r="1947" spans="5:5" x14ac:dyDescent="0.3">
      <c r="E1947" s="3">
        <v>0</v>
      </c>
    </row>
    <row r="1948" spans="5:5" x14ac:dyDescent="0.3">
      <c r="E1948" s="3">
        <v>0</v>
      </c>
    </row>
    <row r="1949" spans="5:5" x14ac:dyDescent="0.3">
      <c r="E1949" s="3">
        <v>0</v>
      </c>
    </row>
    <row r="1950" spans="5:5" x14ac:dyDescent="0.3">
      <c r="E1950" s="3">
        <v>0</v>
      </c>
    </row>
    <row r="1951" spans="5:5" x14ac:dyDescent="0.3">
      <c r="E1951" s="3">
        <v>0</v>
      </c>
    </row>
    <row r="1952" spans="5:5" x14ac:dyDescent="0.3">
      <c r="E1952" s="3">
        <v>0</v>
      </c>
    </row>
    <row r="1953" spans="5:5" x14ac:dyDescent="0.3">
      <c r="E1953" s="3">
        <v>0</v>
      </c>
    </row>
    <row r="1954" spans="5:5" x14ac:dyDescent="0.3">
      <c r="E1954" s="3">
        <v>0</v>
      </c>
    </row>
    <row r="1955" spans="5:5" x14ac:dyDescent="0.3">
      <c r="E1955" s="3">
        <v>0</v>
      </c>
    </row>
    <row r="1956" spans="5:5" x14ac:dyDescent="0.3">
      <c r="E1956" s="3">
        <v>0</v>
      </c>
    </row>
    <row r="1957" spans="5:5" x14ac:dyDescent="0.3">
      <c r="E1957" s="3">
        <v>0</v>
      </c>
    </row>
    <row r="1958" spans="5:5" x14ac:dyDescent="0.3">
      <c r="E1958" s="3">
        <v>0</v>
      </c>
    </row>
    <row r="1959" spans="5:5" x14ac:dyDescent="0.3">
      <c r="E1959" s="3">
        <v>0</v>
      </c>
    </row>
    <row r="1960" spans="5:5" x14ac:dyDescent="0.3">
      <c r="E1960" s="3">
        <v>0</v>
      </c>
    </row>
    <row r="1961" spans="5:5" x14ac:dyDescent="0.3">
      <c r="E1961" s="3">
        <v>0</v>
      </c>
    </row>
    <row r="1962" spans="5:5" x14ac:dyDescent="0.3">
      <c r="E1962" s="3">
        <v>0</v>
      </c>
    </row>
    <row r="1963" spans="5:5" x14ac:dyDescent="0.3">
      <c r="E1963" s="3">
        <v>0</v>
      </c>
    </row>
    <row r="1964" spans="5:5" x14ac:dyDescent="0.3">
      <c r="E1964" s="3">
        <v>0</v>
      </c>
    </row>
    <row r="1965" spans="5:5" x14ac:dyDescent="0.3">
      <c r="E1965" s="3">
        <v>0</v>
      </c>
    </row>
    <row r="1966" spans="5:5" x14ac:dyDescent="0.3">
      <c r="E1966" s="3">
        <v>0</v>
      </c>
    </row>
    <row r="1967" spans="5:5" x14ac:dyDescent="0.3">
      <c r="E1967" s="3">
        <v>0</v>
      </c>
    </row>
    <row r="1968" spans="5:5" x14ac:dyDescent="0.3">
      <c r="E1968" s="3">
        <v>0</v>
      </c>
    </row>
    <row r="1969" spans="5:5" x14ac:dyDescent="0.3">
      <c r="E1969" s="3">
        <v>0</v>
      </c>
    </row>
    <row r="1970" spans="5:5" x14ac:dyDescent="0.3">
      <c r="E1970" s="3">
        <v>0</v>
      </c>
    </row>
    <row r="1971" spans="5:5" x14ac:dyDescent="0.3">
      <c r="E1971" s="3">
        <v>0</v>
      </c>
    </row>
    <row r="1972" spans="5:5" x14ac:dyDescent="0.3">
      <c r="E1972" s="3">
        <v>0</v>
      </c>
    </row>
    <row r="1973" spans="5:5" x14ac:dyDescent="0.3">
      <c r="E1973" s="3">
        <v>0</v>
      </c>
    </row>
    <row r="1974" spans="5:5" x14ac:dyDescent="0.3">
      <c r="E1974" s="3">
        <v>0</v>
      </c>
    </row>
    <row r="1975" spans="5:5" x14ac:dyDescent="0.3">
      <c r="E1975" s="3">
        <v>0</v>
      </c>
    </row>
    <row r="1976" spans="5:5" x14ac:dyDescent="0.3">
      <c r="E1976" s="3">
        <v>0</v>
      </c>
    </row>
    <row r="1977" spans="5:5" x14ac:dyDescent="0.3">
      <c r="E1977" s="3">
        <v>0</v>
      </c>
    </row>
    <row r="1978" spans="5:5" x14ac:dyDescent="0.3">
      <c r="E1978" s="3">
        <v>0</v>
      </c>
    </row>
    <row r="1979" spans="5:5" x14ac:dyDescent="0.3">
      <c r="E1979" s="3">
        <v>0</v>
      </c>
    </row>
    <row r="1980" spans="5:5" x14ac:dyDescent="0.3">
      <c r="E1980" s="3">
        <v>0</v>
      </c>
    </row>
    <row r="1981" spans="5:5" x14ac:dyDescent="0.3">
      <c r="E1981" s="3">
        <v>0</v>
      </c>
    </row>
    <row r="1982" spans="5:5" x14ac:dyDescent="0.3">
      <c r="E1982" s="3">
        <v>0</v>
      </c>
    </row>
    <row r="1983" spans="5:5" x14ac:dyDescent="0.3">
      <c r="E1983" s="3">
        <v>0</v>
      </c>
    </row>
    <row r="1984" spans="5:5" x14ac:dyDescent="0.3">
      <c r="E1984" s="3">
        <v>0</v>
      </c>
    </row>
    <row r="1985" spans="5:5" x14ac:dyDescent="0.3">
      <c r="E1985" s="3">
        <v>0</v>
      </c>
    </row>
    <row r="1986" spans="5:5" x14ac:dyDescent="0.3">
      <c r="E1986" s="3">
        <v>0</v>
      </c>
    </row>
    <row r="1987" spans="5:5" x14ac:dyDescent="0.3">
      <c r="E1987" s="3">
        <v>0</v>
      </c>
    </row>
    <row r="1988" spans="5:5" x14ac:dyDescent="0.3">
      <c r="E1988" s="3">
        <v>0</v>
      </c>
    </row>
    <row r="1989" spans="5:5" x14ac:dyDescent="0.3">
      <c r="E1989" s="3">
        <v>0</v>
      </c>
    </row>
    <row r="1990" spans="5:5" x14ac:dyDescent="0.3">
      <c r="E1990" s="3">
        <v>0</v>
      </c>
    </row>
    <row r="1991" spans="5:5" x14ac:dyDescent="0.3">
      <c r="E1991" s="3">
        <v>0</v>
      </c>
    </row>
    <row r="1992" spans="5:5" x14ac:dyDescent="0.3">
      <c r="E1992" s="3">
        <v>0</v>
      </c>
    </row>
    <row r="1993" spans="5:5" x14ac:dyDescent="0.3">
      <c r="E1993" s="3">
        <v>0</v>
      </c>
    </row>
    <row r="1994" spans="5:5" x14ac:dyDescent="0.3">
      <c r="E1994" s="3">
        <v>0</v>
      </c>
    </row>
    <row r="1995" spans="5:5" x14ac:dyDescent="0.3">
      <c r="E1995" s="3">
        <v>0</v>
      </c>
    </row>
    <row r="1996" spans="5:5" x14ac:dyDescent="0.3">
      <c r="E1996" s="3">
        <v>0</v>
      </c>
    </row>
    <row r="1997" spans="5:5" x14ac:dyDescent="0.3">
      <c r="E1997" s="3">
        <v>0</v>
      </c>
    </row>
    <row r="1998" spans="5:5" x14ac:dyDescent="0.3">
      <c r="E1998" s="3">
        <v>0</v>
      </c>
    </row>
    <row r="1999" spans="5:5" x14ac:dyDescent="0.3">
      <c r="E1999" s="3">
        <v>0</v>
      </c>
    </row>
    <row r="2000" spans="5:5" x14ac:dyDescent="0.3">
      <c r="E2000" s="3">
        <v>0</v>
      </c>
    </row>
    <row r="2001" spans="5:5" x14ac:dyDescent="0.3">
      <c r="E2001" s="3">
        <v>0</v>
      </c>
    </row>
    <row r="2002" spans="5:5" x14ac:dyDescent="0.3">
      <c r="E2002" s="3">
        <v>0</v>
      </c>
    </row>
    <row r="2003" spans="5:5" x14ac:dyDescent="0.3">
      <c r="E2003" s="3">
        <v>0</v>
      </c>
    </row>
    <row r="2004" spans="5:5" x14ac:dyDescent="0.3">
      <c r="E2004" s="3">
        <v>0</v>
      </c>
    </row>
    <row r="2005" spans="5:5" x14ac:dyDescent="0.3">
      <c r="E2005" s="3">
        <v>0</v>
      </c>
    </row>
    <row r="2006" spans="5:5" x14ac:dyDescent="0.3">
      <c r="E2006" s="3">
        <v>0</v>
      </c>
    </row>
    <row r="2007" spans="5:5" x14ac:dyDescent="0.3">
      <c r="E2007" s="3">
        <v>0</v>
      </c>
    </row>
    <row r="2008" spans="5:5" x14ac:dyDescent="0.3">
      <c r="E2008" s="3">
        <v>0</v>
      </c>
    </row>
    <row r="2009" spans="5:5" x14ac:dyDescent="0.3">
      <c r="E2009" s="3">
        <v>0</v>
      </c>
    </row>
    <row r="2010" spans="5:5" x14ac:dyDescent="0.3">
      <c r="E2010" s="3">
        <v>0</v>
      </c>
    </row>
    <row r="2011" spans="5:5" x14ac:dyDescent="0.3">
      <c r="E2011" s="3">
        <v>0</v>
      </c>
    </row>
    <row r="2012" spans="5:5" x14ac:dyDescent="0.3">
      <c r="E2012" s="3">
        <v>0</v>
      </c>
    </row>
    <row r="2013" spans="5:5" x14ac:dyDescent="0.3">
      <c r="E2013" s="3">
        <v>0</v>
      </c>
    </row>
    <row r="2014" spans="5:5" x14ac:dyDescent="0.3">
      <c r="E2014" s="3">
        <v>0</v>
      </c>
    </row>
    <row r="2015" spans="5:5" x14ac:dyDescent="0.3">
      <c r="E2015" s="3">
        <v>0</v>
      </c>
    </row>
    <row r="2016" spans="5:5" x14ac:dyDescent="0.3">
      <c r="E2016" s="3">
        <v>0</v>
      </c>
    </row>
    <row r="2017" spans="5:5" x14ac:dyDescent="0.3">
      <c r="E2017" s="3">
        <v>0</v>
      </c>
    </row>
    <row r="2018" spans="5:5" x14ac:dyDescent="0.3">
      <c r="E2018" s="3">
        <v>0</v>
      </c>
    </row>
    <row r="2019" spans="5:5" x14ac:dyDescent="0.3">
      <c r="E2019" s="3">
        <v>0</v>
      </c>
    </row>
    <row r="2020" spans="5:5" x14ac:dyDescent="0.3">
      <c r="E2020" s="3">
        <v>0</v>
      </c>
    </row>
    <row r="2021" spans="5:5" x14ac:dyDescent="0.3">
      <c r="E2021" s="3">
        <v>0</v>
      </c>
    </row>
    <row r="2022" spans="5:5" x14ac:dyDescent="0.3">
      <c r="E2022" s="3">
        <v>0</v>
      </c>
    </row>
    <row r="2023" spans="5:5" x14ac:dyDescent="0.3">
      <c r="E2023" s="3">
        <v>0</v>
      </c>
    </row>
    <row r="2024" spans="5:5" x14ac:dyDescent="0.3">
      <c r="E2024" s="3">
        <v>0</v>
      </c>
    </row>
    <row r="2025" spans="5:5" x14ac:dyDescent="0.3">
      <c r="E2025" s="3">
        <v>0</v>
      </c>
    </row>
    <row r="2026" spans="5:5" x14ac:dyDescent="0.3">
      <c r="E2026" s="3">
        <v>0</v>
      </c>
    </row>
    <row r="2027" spans="5:5" x14ac:dyDescent="0.3">
      <c r="E2027" s="3">
        <v>0</v>
      </c>
    </row>
    <row r="2028" spans="5:5" x14ac:dyDescent="0.3">
      <c r="E2028" s="3">
        <v>0</v>
      </c>
    </row>
    <row r="2029" spans="5:5" x14ac:dyDescent="0.3">
      <c r="E2029" s="3">
        <v>0</v>
      </c>
    </row>
    <row r="2030" spans="5:5" x14ac:dyDescent="0.3">
      <c r="E2030" s="3">
        <v>0</v>
      </c>
    </row>
    <row r="2031" spans="5:5" x14ac:dyDescent="0.3">
      <c r="E2031" s="3">
        <v>0</v>
      </c>
    </row>
    <row r="2032" spans="5:5" x14ac:dyDescent="0.3">
      <c r="E2032" s="3">
        <v>0</v>
      </c>
    </row>
    <row r="2033" spans="5:5" x14ac:dyDescent="0.3">
      <c r="E2033" s="3">
        <v>0</v>
      </c>
    </row>
    <row r="2034" spans="5:5" x14ac:dyDescent="0.3">
      <c r="E2034" s="3">
        <v>0</v>
      </c>
    </row>
    <row r="2035" spans="5:5" x14ac:dyDescent="0.3">
      <c r="E2035" s="3">
        <v>0</v>
      </c>
    </row>
    <row r="2036" spans="5:5" x14ac:dyDescent="0.3">
      <c r="E2036" s="3">
        <v>0</v>
      </c>
    </row>
    <row r="2037" spans="5:5" x14ac:dyDescent="0.3">
      <c r="E2037" s="3">
        <v>0</v>
      </c>
    </row>
    <row r="2038" spans="5:5" x14ac:dyDescent="0.3">
      <c r="E2038" s="3">
        <v>0</v>
      </c>
    </row>
    <row r="2039" spans="5:5" x14ac:dyDescent="0.3">
      <c r="E2039" s="3">
        <v>0</v>
      </c>
    </row>
    <row r="2040" spans="5:5" x14ac:dyDescent="0.3">
      <c r="E2040" s="3">
        <v>0</v>
      </c>
    </row>
    <row r="2041" spans="5:5" x14ac:dyDescent="0.3">
      <c r="E2041" s="3">
        <v>0</v>
      </c>
    </row>
    <row r="2042" spans="5:5" x14ac:dyDescent="0.3">
      <c r="E2042" s="3">
        <v>0</v>
      </c>
    </row>
    <row r="2043" spans="5:5" x14ac:dyDescent="0.3">
      <c r="E2043" s="3">
        <v>0</v>
      </c>
    </row>
    <row r="2044" spans="5:5" x14ac:dyDescent="0.3">
      <c r="E2044" s="3">
        <v>0</v>
      </c>
    </row>
    <row r="2045" spans="5:5" x14ac:dyDescent="0.3">
      <c r="E2045" s="3">
        <v>0</v>
      </c>
    </row>
    <row r="2046" spans="5:5" x14ac:dyDescent="0.3">
      <c r="E2046" s="3">
        <v>0</v>
      </c>
    </row>
    <row r="2047" spans="5:5" x14ac:dyDescent="0.3">
      <c r="E2047" s="3">
        <v>0</v>
      </c>
    </row>
    <row r="2048" spans="5:5" x14ac:dyDescent="0.3">
      <c r="E2048" s="3">
        <v>0</v>
      </c>
    </row>
    <row r="2049" spans="5:5" x14ac:dyDescent="0.3">
      <c r="E2049" s="3">
        <v>0</v>
      </c>
    </row>
    <row r="2050" spans="5:5" x14ac:dyDescent="0.3">
      <c r="E2050" s="3">
        <v>0</v>
      </c>
    </row>
    <row r="2051" spans="5:5" x14ac:dyDescent="0.3">
      <c r="E2051" s="3">
        <v>0</v>
      </c>
    </row>
    <row r="2052" spans="5:5" x14ac:dyDescent="0.3">
      <c r="E2052" s="3">
        <v>0</v>
      </c>
    </row>
    <row r="2053" spans="5:5" x14ac:dyDescent="0.3">
      <c r="E2053" s="3">
        <v>0</v>
      </c>
    </row>
    <row r="2054" spans="5:5" x14ac:dyDescent="0.3">
      <c r="E2054" s="3">
        <v>0</v>
      </c>
    </row>
    <row r="2055" spans="5:5" x14ac:dyDescent="0.3">
      <c r="E2055" s="3">
        <v>0</v>
      </c>
    </row>
    <row r="2056" spans="5:5" x14ac:dyDescent="0.3">
      <c r="E2056" s="3">
        <v>0</v>
      </c>
    </row>
    <row r="2057" spans="5:5" x14ac:dyDescent="0.3">
      <c r="E2057" s="3">
        <v>0</v>
      </c>
    </row>
    <row r="2058" spans="5:5" x14ac:dyDescent="0.3">
      <c r="E2058" s="3">
        <v>0</v>
      </c>
    </row>
    <row r="2059" spans="5:5" x14ac:dyDescent="0.3">
      <c r="E2059" s="3">
        <v>0</v>
      </c>
    </row>
    <row r="2060" spans="5:5" x14ac:dyDescent="0.3">
      <c r="E2060" s="3">
        <v>0</v>
      </c>
    </row>
    <row r="2061" spans="5:5" x14ac:dyDescent="0.3">
      <c r="E2061" s="3">
        <v>0</v>
      </c>
    </row>
    <row r="2062" spans="5:5" x14ac:dyDescent="0.3">
      <c r="E2062" s="3">
        <v>0</v>
      </c>
    </row>
    <row r="2063" spans="5:5" x14ac:dyDescent="0.3">
      <c r="E2063" s="3">
        <v>0</v>
      </c>
    </row>
    <row r="2064" spans="5:5" x14ac:dyDescent="0.3">
      <c r="E2064" s="3">
        <v>0</v>
      </c>
    </row>
    <row r="2065" spans="5:5" x14ac:dyDescent="0.3">
      <c r="E2065" s="3">
        <v>0</v>
      </c>
    </row>
    <row r="2066" spans="5:5" x14ac:dyDescent="0.3">
      <c r="E2066" s="3">
        <v>0</v>
      </c>
    </row>
    <row r="2067" spans="5:5" x14ac:dyDescent="0.3">
      <c r="E2067" s="3">
        <v>0</v>
      </c>
    </row>
    <row r="2068" spans="5:5" x14ac:dyDescent="0.3">
      <c r="E2068" s="3">
        <v>0</v>
      </c>
    </row>
    <row r="2069" spans="5:5" x14ac:dyDescent="0.3">
      <c r="E2069" s="3">
        <v>0</v>
      </c>
    </row>
    <row r="2070" spans="5:5" x14ac:dyDescent="0.3">
      <c r="E2070" s="3">
        <v>0</v>
      </c>
    </row>
    <row r="2071" spans="5:5" x14ac:dyDescent="0.3">
      <c r="E2071" s="3">
        <v>0</v>
      </c>
    </row>
    <row r="2072" spans="5:5" x14ac:dyDescent="0.3">
      <c r="E2072" s="3">
        <v>0</v>
      </c>
    </row>
    <row r="2073" spans="5:5" x14ac:dyDescent="0.3">
      <c r="E2073" s="3">
        <v>0</v>
      </c>
    </row>
    <row r="2074" spans="5:5" x14ac:dyDescent="0.3">
      <c r="E2074" s="3">
        <v>0</v>
      </c>
    </row>
    <row r="2075" spans="5:5" x14ac:dyDescent="0.3">
      <c r="E2075" s="3">
        <v>0</v>
      </c>
    </row>
    <row r="2076" spans="5:5" x14ac:dyDescent="0.3">
      <c r="E2076" s="3">
        <v>0</v>
      </c>
    </row>
    <row r="2077" spans="5:5" x14ac:dyDescent="0.3">
      <c r="E2077" s="3">
        <v>0</v>
      </c>
    </row>
    <row r="2078" spans="5:5" x14ac:dyDescent="0.3">
      <c r="E2078" s="3">
        <v>0</v>
      </c>
    </row>
    <row r="2079" spans="5:5" x14ac:dyDescent="0.3">
      <c r="E2079" s="3">
        <v>0</v>
      </c>
    </row>
    <row r="2080" spans="5:5" x14ac:dyDescent="0.3">
      <c r="E2080" s="3">
        <v>0</v>
      </c>
    </row>
    <row r="2081" spans="5:5" x14ac:dyDescent="0.3">
      <c r="E2081" s="3">
        <v>0</v>
      </c>
    </row>
    <row r="2082" spans="5:5" x14ac:dyDescent="0.3">
      <c r="E2082" s="3">
        <v>0</v>
      </c>
    </row>
    <row r="2083" spans="5:5" x14ac:dyDescent="0.3">
      <c r="E2083" s="3">
        <v>0</v>
      </c>
    </row>
    <row r="2084" spans="5:5" x14ac:dyDescent="0.3">
      <c r="E2084" s="3">
        <v>0</v>
      </c>
    </row>
    <row r="2085" spans="5:5" x14ac:dyDescent="0.3">
      <c r="E2085" s="3">
        <v>0</v>
      </c>
    </row>
    <row r="2086" spans="5:5" x14ac:dyDescent="0.3">
      <c r="E2086" s="3">
        <v>0</v>
      </c>
    </row>
    <row r="2087" spans="5:5" x14ac:dyDescent="0.3">
      <c r="E2087" s="3">
        <v>0</v>
      </c>
    </row>
    <row r="2088" spans="5:5" x14ac:dyDescent="0.3">
      <c r="E2088" s="3">
        <v>0</v>
      </c>
    </row>
    <row r="2089" spans="5:5" x14ac:dyDescent="0.3">
      <c r="E2089" s="3">
        <v>0</v>
      </c>
    </row>
    <row r="2090" spans="5:5" x14ac:dyDescent="0.3">
      <c r="E2090" s="3">
        <v>0</v>
      </c>
    </row>
    <row r="2091" spans="5:5" x14ac:dyDescent="0.3">
      <c r="E2091" s="3">
        <v>0</v>
      </c>
    </row>
    <row r="2092" spans="5:5" x14ac:dyDescent="0.3">
      <c r="E2092" s="3">
        <v>0</v>
      </c>
    </row>
    <row r="2093" spans="5:5" x14ac:dyDescent="0.3">
      <c r="E2093" s="3">
        <v>0</v>
      </c>
    </row>
    <row r="2094" spans="5:5" x14ac:dyDescent="0.3">
      <c r="E2094" s="3">
        <v>0</v>
      </c>
    </row>
    <row r="2095" spans="5:5" x14ac:dyDescent="0.3">
      <c r="E2095" s="3">
        <v>0</v>
      </c>
    </row>
    <row r="2096" spans="5:5" x14ac:dyDescent="0.3">
      <c r="E2096" s="3">
        <v>0</v>
      </c>
    </row>
    <row r="2097" spans="5:5" x14ac:dyDescent="0.3">
      <c r="E2097" s="3">
        <v>0</v>
      </c>
    </row>
    <row r="2098" spans="5:5" x14ac:dyDescent="0.3">
      <c r="E2098" s="3">
        <v>0</v>
      </c>
    </row>
    <row r="2099" spans="5:5" x14ac:dyDescent="0.3">
      <c r="E2099" s="3">
        <v>0</v>
      </c>
    </row>
    <row r="2100" spans="5:5" x14ac:dyDescent="0.3">
      <c r="E2100" s="3">
        <v>0</v>
      </c>
    </row>
    <row r="2101" spans="5:5" x14ac:dyDescent="0.3">
      <c r="E2101" s="3">
        <v>0</v>
      </c>
    </row>
    <row r="2102" spans="5:5" x14ac:dyDescent="0.3">
      <c r="E2102" s="3">
        <v>0</v>
      </c>
    </row>
    <row r="2103" spans="5:5" x14ac:dyDescent="0.3">
      <c r="E2103" s="3">
        <v>0</v>
      </c>
    </row>
    <row r="2104" spans="5:5" x14ac:dyDescent="0.3">
      <c r="E2104" s="3">
        <v>0</v>
      </c>
    </row>
    <row r="2105" spans="5:5" x14ac:dyDescent="0.3">
      <c r="E2105" s="3">
        <v>0</v>
      </c>
    </row>
    <row r="2106" spans="5:5" x14ac:dyDescent="0.3">
      <c r="E2106" s="3">
        <v>0</v>
      </c>
    </row>
    <row r="2107" spans="5:5" x14ac:dyDescent="0.3">
      <c r="E2107" s="3">
        <v>0</v>
      </c>
    </row>
    <row r="2108" spans="5:5" x14ac:dyDescent="0.3">
      <c r="E2108" s="3">
        <v>0</v>
      </c>
    </row>
    <row r="2109" spans="5:5" x14ac:dyDescent="0.3">
      <c r="E2109" s="3">
        <v>0</v>
      </c>
    </row>
    <row r="2110" spans="5:5" x14ac:dyDescent="0.3">
      <c r="E2110" s="3">
        <v>0</v>
      </c>
    </row>
    <row r="2111" spans="5:5" x14ac:dyDescent="0.3">
      <c r="E2111" s="3">
        <v>0</v>
      </c>
    </row>
    <row r="2112" spans="5:5" x14ac:dyDescent="0.3">
      <c r="E2112" s="3">
        <v>0</v>
      </c>
    </row>
    <row r="2113" spans="5:5" x14ac:dyDescent="0.3">
      <c r="E2113" s="3">
        <v>0</v>
      </c>
    </row>
    <row r="2114" spans="5:5" x14ac:dyDescent="0.3">
      <c r="E2114" s="3">
        <v>0</v>
      </c>
    </row>
    <row r="2115" spans="5:5" x14ac:dyDescent="0.3">
      <c r="E2115" s="3">
        <v>0</v>
      </c>
    </row>
    <row r="2116" spans="5:5" x14ac:dyDescent="0.3">
      <c r="E2116" s="3">
        <v>0</v>
      </c>
    </row>
    <row r="2117" spans="5:5" x14ac:dyDescent="0.3">
      <c r="E2117" s="3">
        <v>0</v>
      </c>
    </row>
    <row r="2118" spans="5:5" x14ac:dyDescent="0.3">
      <c r="E2118" s="3">
        <v>0</v>
      </c>
    </row>
    <row r="2119" spans="5:5" x14ac:dyDescent="0.3">
      <c r="E2119" s="3">
        <v>0</v>
      </c>
    </row>
    <row r="2120" spans="5:5" x14ac:dyDescent="0.3">
      <c r="E2120" s="3">
        <v>0</v>
      </c>
    </row>
    <row r="2121" spans="5:5" x14ac:dyDescent="0.3">
      <c r="E2121" s="3">
        <v>0</v>
      </c>
    </row>
    <row r="2122" spans="5:5" x14ac:dyDescent="0.3">
      <c r="E2122" s="3">
        <v>0</v>
      </c>
    </row>
    <row r="2123" spans="5:5" x14ac:dyDescent="0.3">
      <c r="E2123" s="3">
        <v>0</v>
      </c>
    </row>
    <row r="2124" spans="5:5" x14ac:dyDescent="0.3">
      <c r="E2124" s="3">
        <v>0</v>
      </c>
    </row>
    <row r="2125" spans="5:5" x14ac:dyDescent="0.3">
      <c r="E2125" s="3">
        <v>0</v>
      </c>
    </row>
    <row r="2126" spans="5:5" x14ac:dyDescent="0.3">
      <c r="E2126" s="3">
        <v>0</v>
      </c>
    </row>
    <row r="2127" spans="5:5" x14ac:dyDescent="0.3">
      <c r="E2127" s="3">
        <v>0</v>
      </c>
    </row>
    <row r="2128" spans="5:5" x14ac:dyDescent="0.3">
      <c r="E2128" s="3">
        <v>0</v>
      </c>
    </row>
    <row r="2129" spans="5:5" x14ac:dyDescent="0.3">
      <c r="E2129" s="3">
        <v>0</v>
      </c>
    </row>
    <row r="2130" spans="5:5" x14ac:dyDescent="0.3">
      <c r="E2130" s="3">
        <v>0</v>
      </c>
    </row>
    <row r="2131" spans="5:5" x14ac:dyDescent="0.3">
      <c r="E2131" s="3">
        <v>0</v>
      </c>
    </row>
    <row r="2132" spans="5:5" x14ac:dyDescent="0.3">
      <c r="E2132" s="3">
        <v>0</v>
      </c>
    </row>
    <row r="2133" spans="5:5" x14ac:dyDescent="0.3">
      <c r="E2133" s="3">
        <v>0</v>
      </c>
    </row>
    <row r="2134" spans="5:5" x14ac:dyDescent="0.3">
      <c r="E2134" s="3">
        <v>0</v>
      </c>
    </row>
    <row r="2135" spans="5:5" x14ac:dyDescent="0.3">
      <c r="E2135" s="3">
        <v>0</v>
      </c>
    </row>
    <row r="2136" spans="5:5" x14ac:dyDescent="0.3">
      <c r="E2136" s="3">
        <v>0</v>
      </c>
    </row>
    <row r="2137" spans="5:5" x14ac:dyDescent="0.3">
      <c r="E2137" s="3">
        <v>0</v>
      </c>
    </row>
    <row r="2138" spans="5:5" x14ac:dyDescent="0.3">
      <c r="E2138" s="3">
        <v>0</v>
      </c>
    </row>
    <row r="2139" spans="5:5" x14ac:dyDescent="0.3">
      <c r="E2139" s="3">
        <v>0</v>
      </c>
    </row>
    <row r="2140" spans="5:5" x14ac:dyDescent="0.3">
      <c r="E2140" s="3">
        <v>0</v>
      </c>
    </row>
    <row r="2141" spans="5:5" x14ac:dyDescent="0.3">
      <c r="E2141" s="3">
        <v>0</v>
      </c>
    </row>
    <row r="2142" spans="5:5" x14ac:dyDescent="0.3">
      <c r="E2142" s="3">
        <v>0</v>
      </c>
    </row>
    <row r="2143" spans="5:5" x14ac:dyDescent="0.3">
      <c r="E2143" s="3">
        <v>0</v>
      </c>
    </row>
    <row r="2144" spans="5:5" x14ac:dyDescent="0.3">
      <c r="E2144" s="3">
        <v>0</v>
      </c>
    </row>
    <row r="2145" spans="5:5" x14ac:dyDescent="0.3">
      <c r="E2145" s="3">
        <v>0</v>
      </c>
    </row>
    <row r="2146" spans="5:5" x14ac:dyDescent="0.3">
      <c r="E2146" s="3">
        <v>0</v>
      </c>
    </row>
    <row r="2147" spans="5:5" x14ac:dyDescent="0.3">
      <c r="E2147" s="3">
        <v>0</v>
      </c>
    </row>
    <row r="2148" spans="5:5" x14ac:dyDescent="0.3">
      <c r="E2148" s="3">
        <v>0</v>
      </c>
    </row>
    <row r="2149" spans="5:5" x14ac:dyDescent="0.3">
      <c r="E2149" s="3">
        <v>0</v>
      </c>
    </row>
    <row r="2150" spans="5:5" x14ac:dyDescent="0.3">
      <c r="E2150" s="3">
        <v>0</v>
      </c>
    </row>
    <row r="2151" spans="5:5" x14ac:dyDescent="0.3">
      <c r="E2151" s="3">
        <v>0</v>
      </c>
    </row>
    <row r="2152" spans="5:5" x14ac:dyDescent="0.3">
      <c r="E2152" s="3">
        <v>0</v>
      </c>
    </row>
    <row r="2153" spans="5:5" x14ac:dyDescent="0.3">
      <c r="E2153" s="3">
        <v>0</v>
      </c>
    </row>
    <row r="2154" spans="5:5" x14ac:dyDescent="0.3">
      <c r="E2154" s="3">
        <v>0</v>
      </c>
    </row>
    <row r="2155" spans="5:5" x14ac:dyDescent="0.3">
      <c r="E2155" s="3">
        <v>0</v>
      </c>
    </row>
    <row r="2156" spans="5:5" x14ac:dyDescent="0.3">
      <c r="E2156" s="3">
        <v>0</v>
      </c>
    </row>
    <row r="2157" spans="5:5" x14ac:dyDescent="0.3">
      <c r="E2157" s="3">
        <v>0</v>
      </c>
    </row>
    <row r="2158" spans="5:5" x14ac:dyDescent="0.3">
      <c r="E2158" s="3">
        <v>0</v>
      </c>
    </row>
    <row r="2159" spans="5:5" x14ac:dyDescent="0.3">
      <c r="E2159" s="3">
        <v>0</v>
      </c>
    </row>
    <row r="2160" spans="5:5" x14ac:dyDescent="0.3">
      <c r="E2160" s="3">
        <v>0</v>
      </c>
    </row>
    <row r="2161" spans="5:5" x14ac:dyDescent="0.3">
      <c r="E2161" s="3">
        <v>0</v>
      </c>
    </row>
    <row r="2162" spans="5:5" x14ac:dyDescent="0.3">
      <c r="E2162" s="3">
        <v>0</v>
      </c>
    </row>
    <row r="2163" spans="5:5" x14ac:dyDescent="0.3">
      <c r="E2163" s="3">
        <v>0</v>
      </c>
    </row>
    <row r="2164" spans="5:5" x14ac:dyDescent="0.3">
      <c r="E2164" s="3">
        <v>0</v>
      </c>
    </row>
    <row r="2165" spans="5:5" x14ac:dyDescent="0.3">
      <c r="E2165" s="3">
        <v>0</v>
      </c>
    </row>
    <row r="2166" spans="5:5" x14ac:dyDescent="0.3">
      <c r="E2166" s="3">
        <v>0</v>
      </c>
    </row>
    <row r="2167" spans="5:5" x14ac:dyDescent="0.3">
      <c r="E2167" s="3">
        <v>0</v>
      </c>
    </row>
    <row r="2168" spans="5:5" x14ac:dyDescent="0.3">
      <c r="E2168" s="3">
        <v>0</v>
      </c>
    </row>
    <row r="2169" spans="5:5" x14ac:dyDescent="0.3">
      <c r="E2169" s="3">
        <v>0</v>
      </c>
    </row>
    <row r="2170" spans="5:5" x14ac:dyDescent="0.3">
      <c r="E2170" s="3">
        <v>0</v>
      </c>
    </row>
    <row r="2171" spans="5:5" x14ac:dyDescent="0.3">
      <c r="E2171" s="3">
        <v>0</v>
      </c>
    </row>
    <row r="2172" spans="5:5" x14ac:dyDescent="0.3">
      <c r="E2172" s="3">
        <v>0</v>
      </c>
    </row>
    <row r="2173" spans="5:5" x14ac:dyDescent="0.3">
      <c r="E2173" s="3">
        <v>0</v>
      </c>
    </row>
    <row r="2174" spans="5:5" x14ac:dyDescent="0.3">
      <c r="E2174" s="3">
        <v>0</v>
      </c>
    </row>
    <row r="2175" spans="5:5" x14ac:dyDescent="0.3">
      <c r="E2175" s="3">
        <v>0</v>
      </c>
    </row>
    <row r="2176" spans="5:5" x14ac:dyDescent="0.3">
      <c r="E2176" s="3">
        <v>0</v>
      </c>
    </row>
    <row r="2177" spans="5:5" x14ac:dyDescent="0.3">
      <c r="E2177" s="3">
        <v>0</v>
      </c>
    </row>
    <row r="2178" spans="5:5" x14ac:dyDescent="0.3">
      <c r="E2178" s="3">
        <v>0</v>
      </c>
    </row>
    <row r="2179" spans="5:5" x14ac:dyDescent="0.3">
      <c r="E2179" s="3">
        <v>0</v>
      </c>
    </row>
    <row r="2180" spans="5:5" x14ac:dyDescent="0.3">
      <c r="E2180" s="3">
        <v>0</v>
      </c>
    </row>
    <row r="2181" spans="5:5" x14ac:dyDescent="0.3">
      <c r="E2181" s="3">
        <v>0</v>
      </c>
    </row>
    <row r="2182" spans="5:5" x14ac:dyDescent="0.3">
      <c r="E2182" s="3">
        <v>0</v>
      </c>
    </row>
    <row r="2183" spans="5:5" x14ac:dyDescent="0.3">
      <c r="E2183" s="3">
        <v>0</v>
      </c>
    </row>
    <row r="2184" spans="5:5" x14ac:dyDescent="0.3">
      <c r="E2184" s="3">
        <v>0</v>
      </c>
    </row>
    <row r="2185" spans="5:5" x14ac:dyDescent="0.3">
      <c r="E2185" s="3">
        <v>0</v>
      </c>
    </row>
    <row r="2186" spans="5:5" x14ac:dyDescent="0.3">
      <c r="E2186" s="3">
        <v>0</v>
      </c>
    </row>
    <row r="2187" spans="5:5" x14ac:dyDescent="0.3">
      <c r="E2187" s="3">
        <v>0</v>
      </c>
    </row>
    <row r="2188" spans="5:5" x14ac:dyDescent="0.3">
      <c r="E2188" s="3">
        <v>0</v>
      </c>
    </row>
    <row r="2189" spans="5:5" x14ac:dyDescent="0.3">
      <c r="E2189" s="3">
        <v>0</v>
      </c>
    </row>
    <row r="2190" spans="5:5" x14ac:dyDescent="0.3">
      <c r="E2190" s="3">
        <v>0</v>
      </c>
    </row>
    <row r="2191" spans="5:5" x14ac:dyDescent="0.3">
      <c r="E2191" s="3">
        <v>0</v>
      </c>
    </row>
    <row r="2192" spans="5:5" x14ac:dyDescent="0.3">
      <c r="E2192" s="3">
        <v>0</v>
      </c>
    </row>
    <row r="2193" spans="5:5" x14ac:dyDescent="0.3">
      <c r="E2193" s="3">
        <v>0</v>
      </c>
    </row>
    <row r="2194" spans="5:5" x14ac:dyDescent="0.3">
      <c r="E2194" s="3">
        <v>0</v>
      </c>
    </row>
    <row r="2195" spans="5:5" x14ac:dyDescent="0.3">
      <c r="E2195" s="3">
        <v>0</v>
      </c>
    </row>
    <row r="2196" spans="5:5" x14ac:dyDescent="0.3">
      <c r="E2196" s="3">
        <v>0</v>
      </c>
    </row>
    <row r="2197" spans="5:5" x14ac:dyDescent="0.3">
      <c r="E2197" s="3">
        <v>0</v>
      </c>
    </row>
    <row r="2198" spans="5:5" x14ac:dyDescent="0.3">
      <c r="E2198" s="3">
        <v>0</v>
      </c>
    </row>
    <row r="2199" spans="5:5" x14ac:dyDescent="0.3">
      <c r="E2199" s="3">
        <v>0</v>
      </c>
    </row>
    <row r="2200" spans="5:5" x14ac:dyDescent="0.3">
      <c r="E2200" s="3">
        <v>0</v>
      </c>
    </row>
    <row r="2201" spans="5:5" x14ac:dyDescent="0.3">
      <c r="E2201" s="3">
        <v>0</v>
      </c>
    </row>
    <row r="2202" spans="5:5" x14ac:dyDescent="0.3">
      <c r="E2202" s="3">
        <v>0</v>
      </c>
    </row>
    <row r="2203" spans="5:5" x14ac:dyDescent="0.3">
      <c r="E2203" s="3">
        <v>0</v>
      </c>
    </row>
    <row r="2204" spans="5:5" x14ac:dyDescent="0.3">
      <c r="E2204" s="3">
        <v>0</v>
      </c>
    </row>
    <row r="2205" spans="5:5" x14ac:dyDescent="0.3">
      <c r="E2205" s="3">
        <v>0</v>
      </c>
    </row>
    <row r="2206" spans="5:5" x14ac:dyDescent="0.3">
      <c r="E2206" s="3">
        <v>0</v>
      </c>
    </row>
    <row r="2207" spans="5:5" x14ac:dyDescent="0.3">
      <c r="E2207" s="3">
        <v>0</v>
      </c>
    </row>
    <row r="2208" spans="5:5" x14ac:dyDescent="0.3">
      <c r="E2208" s="3">
        <v>0</v>
      </c>
    </row>
    <row r="2209" spans="5:5" x14ac:dyDescent="0.3">
      <c r="E2209" s="3">
        <v>0</v>
      </c>
    </row>
    <row r="2210" spans="5:5" x14ac:dyDescent="0.3">
      <c r="E2210" s="3">
        <v>0</v>
      </c>
    </row>
    <row r="2211" spans="5:5" x14ac:dyDescent="0.3">
      <c r="E2211" s="3">
        <v>0</v>
      </c>
    </row>
    <row r="2212" spans="5:5" x14ac:dyDescent="0.3">
      <c r="E2212" s="3">
        <v>0</v>
      </c>
    </row>
    <row r="2213" spans="5:5" x14ac:dyDescent="0.3">
      <c r="E2213" s="3">
        <v>0</v>
      </c>
    </row>
    <row r="2214" spans="5:5" x14ac:dyDescent="0.3">
      <c r="E2214" s="3">
        <v>0</v>
      </c>
    </row>
    <row r="2215" spans="5:5" x14ac:dyDescent="0.3">
      <c r="E2215" s="3">
        <v>0</v>
      </c>
    </row>
    <row r="2216" spans="5:5" x14ac:dyDescent="0.3">
      <c r="E2216" s="3">
        <v>0</v>
      </c>
    </row>
    <row r="2217" spans="5:5" x14ac:dyDescent="0.3">
      <c r="E2217" s="3">
        <v>0</v>
      </c>
    </row>
    <row r="2218" spans="5:5" x14ac:dyDescent="0.3">
      <c r="E2218" s="3">
        <v>0</v>
      </c>
    </row>
    <row r="2219" spans="5:5" x14ac:dyDescent="0.3">
      <c r="E2219" s="3">
        <v>0</v>
      </c>
    </row>
    <row r="2220" spans="5:5" x14ac:dyDescent="0.3">
      <c r="E2220" s="3">
        <v>0</v>
      </c>
    </row>
    <row r="2221" spans="5:5" x14ac:dyDescent="0.3">
      <c r="E2221" s="3">
        <v>0</v>
      </c>
    </row>
    <row r="2222" spans="5:5" x14ac:dyDescent="0.3">
      <c r="E2222" s="3">
        <v>0</v>
      </c>
    </row>
    <row r="2223" spans="5:5" x14ac:dyDescent="0.3">
      <c r="E2223" s="3">
        <v>0</v>
      </c>
    </row>
    <row r="2224" spans="5:5" x14ac:dyDescent="0.3">
      <c r="E2224" s="3">
        <v>0</v>
      </c>
    </row>
    <row r="2225" spans="5:5" x14ac:dyDescent="0.3">
      <c r="E2225" s="3">
        <v>0</v>
      </c>
    </row>
    <row r="2226" spans="5:5" x14ac:dyDescent="0.3">
      <c r="E2226" s="3">
        <v>0</v>
      </c>
    </row>
    <row r="2227" spans="5:5" x14ac:dyDescent="0.3">
      <c r="E2227" s="3">
        <v>0</v>
      </c>
    </row>
    <row r="2228" spans="5:5" x14ac:dyDescent="0.3">
      <c r="E2228" s="3">
        <v>0</v>
      </c>
    </row>
    <row r="2229" spans="5:5" x14ac:dyDescent="0.3">
      <c r="E2229" s="3">
        <v>0</v>
      </c>
    </row>
    <row r="2230" spans="5:5" x14ac:dyDescent="0.3">
      <c r="E2230" s="3">
        <v>0</v>
      </c>
    </row>
    <row r="2231" spans="5:5" x14ac:dyDescent="0.3">
      <c r="E2231" s="3">
        <v>0</v>
      </c>
    </row>
    <row r="2232" spans="5:5" x14ac:dyDescent="0.3">
      <c r="E2232" s="3">
        <v>0</v>
      </c>
    </row>
    <row r="2233" spans="5:5" x14ac:dyDescent="0.3">
      <c r="E2233" s="3">
        <v>0</v>
      </c>
    </row>
    <row r="2234" spans="5:5" x14ac:dyDescent="0.3">
      <c r="E2234" s="3">
        <v>0</v>
      </c>
    </row>
    <row r="2235" spans="5:5" x14ac:dyDescent="0.3">
      <c r="E2235" s="3">
        <v>0</v>
      </c>
    </row>
    <row r="2236" spans="5:5" x14ac:dyDescent="0.3">
      <c r="E2236" s="3">
        <v>0</v>
      </c>
    </row>
    <row r="2237" spans="5:5" x14ac:dyDescent="0.3">
      <c r="E2237" s="3">
        <v>0</v>
      </c>
    </row>
    <row r="2238" spans="5:5" x14ac:dyDescent="0.3">
      <c r="E2238" s="3">
        <v>0</v>
      </c>
    </row>
    <row r="2239" spans="5:5" x14ac:dyDescent="0.3">
      <c r="E2239" s="3">
        <v>0</v>
      </c>
    </row>
    <row r="2240" spans="5:5" x14ac:dyDescent="0.3">
      <c r="E2240" s="3">
        <v>0</v>
      </c>
    </row>
    <row r="2241" spans="5:5" x14ac:dyDescent="0.3">
      <c r="E2241" s="3">
        <v>0</v>
      </c>
    </row>
    <row r="2242" spans="5:5" x14ac:dyDescent="0.3">
      <c r="E2242" s="3">
        <v>0</v>
      </c>
    </row>
    <row r="2243" spans="5:5" x14ac:dyDescent="0.3">
      <c r="E2243" s="3">
        <v>0</v>
      </c>
    </row>
    <row r="2244" spans="5:5" x14ac:dyDescent="0.3">
      <c r="E2244" s="3">
        <v>0</v>
      </c>
    </row>
    <row r="2245" spans="5:5" x14ac:dyDescent="0.3">
      <c r="E2245" s="3">
        <v>0</v>
      </c>
    </row>
    <row r="2246" spans="5:5" x14ac:dyDescent="0.3">
      <c r="E2246" s="3">
        <v>0</v>
      </c>
    </row>
    <row r="2247" spans="5:5" x14ac:dyDescent="0.3">
      <c r="E2247" s="3">
        <v>0</v>
      </c>
    </row>
    <row r="2248" spans="5:5" x14ac:dyDescent="0.3">
      <c r="E2248" s="3">
        <v>0</v>
      </c>
    </row>
    <row r="2249" spans="5:5" x14ac:dyDescent="0.3">
      <c r="E2249" s="3">
        <v>0</v>
      </c>
    </row>
    <row r="2250" spans="5:5" x14ac:dyDescent="0.3">
      <c r="E2250" s="3">
        <v>0</v>
      </c>
    </row>
    <row r="2251" spans="5:5" x14ac:dyDescent="0.3">
      <c r="E2251" s="3">
        <v>0</v>
      </c>
    </row>
    <row r="2252" spans="5:5" x14ac:dyDescent="0.3">
      <c r="E2252" s="3">
        <v>0</v>
      </c>
    </row>
    <row r="2253" spans="5:5" x14ac:dyDescent="0.3">
      <c r="E2253" s="3">
        <v>0</v>
      </c>
    </row>
    <row r="2254" spans="5:5" x14ac:dyDescent="0.3">
      <c r="E2254" s="3">
        <v>0</v>
      </c>
    </row>
    <row r="2255" spans="5:5" x14ac:dyDescent="0.3">
      <c r="E2255" s="3">
        <v>0</v>
      </c>
    </row>
    <row r="2256" spans="5:5" x14ac:dyDescent="0.3">
      <c r="E2256" s="3">
        <v>0</v>
      </c>
    </row>
    <row r="2257" spans="5:5" x14ac:dyDescent="0.3">
      <c r="E2257" s="3">
        <v>0</v>
      </c>
    </row>
    <row r="2258" spans="5:5" x14ac:dyDescent="0.3">
      <c r="E2258" s="3">
        <v>0</v>
      </c>
    </row>
    <row r="2259" spans="5:5" x14ac:dyDescent="0.3">
      <c r="E2259" s="3">
        <v>0</v>
      </c>
    </row>
    <row r="2260" spans="5:5" x14ac:dyDescent="0.3">
      <c r="E2260" s="3">
        <v>0</v>
      </c>
    </row>
    <row r="2261" spans="5:5" x14ac:dyDescent="0.3">
      <c r="E2261" s="3">
        <v>0</v>
      </c>
    </row>
    <row r="2262" spans="5:5" x14ac:dyDescent="0.3">
      <c r="E2262" s="3">
        <v>0</v>
      </c>
    </row>
    <row r="2263" spans="5:5" x14ac:dyDescent="0.3">
      <c r="E2263" s="3">
        <v>0</v>
      </c>
    </row>
    <row r="2264" spans="5:5" x14ac:dyDescent="0.3">
      <c r="E2264" s="3">
        <v>0</v>
      </c>
    </row>
    <row r="2265" spans="5:5" x14ac:dyDescent="0.3">
      <c r="E2265" s="3">
        <v>0</v>
      </c>
    </row>
    <row r="2266" spans="5:5" x14ac:dyDescent="0.3">
      <c r="E2266" s="3">
        <v>0</v>
      </c>
    </row>
    <row r="2267" spans="5:5" x14ac:dyDescent="0.3">
      <c r="E2267" s="3">
        <v>0</v>
      </c>
    </row>
    <row r="2268" spans="5:5" x14ac:dyDescent="0.3">
      <c r="E2268" s="3">
        <v>0</v>
      </c>
    </row>
    <row r="2269" spans="5:5" x14ac:dyDescent="0.3">
      <c r="E2269" s="3">
        <v>0</v>
      </c>
    </row>
    <row r="2270" spans="5:5" x14ac:dyDescent="0.3">
      <c r="E2270" s="3">
        <v>0</v>
      </c>
    </row>
    <row r="2271" spans="5:5" x14ac:dyDescent="0.3">
      <c r="E2271" s="3">
        <v>0</v>
      </c>
    </row>
    <row r="2272" spans="5:5" x14ac:dyDescent="0.3">
      <c r="E2272" s="3">
        <v>0</v>
      </c>
    </row>
    <row r="2273" spans="5:5" x14ac:dyDescent="0.3">
      <c r="E2273" s="3">
        <v>0</v>
      </c>
    </row>
    <row r="2274" spans="5:5" x14ac:dyDescent="0.3">
      <c r="E2274" s="3">
        <v>0</v>
      </c>
    </row>
    <row r="2275" spans="5:5" x14ac:dyDescent="0.3">
      <c r="E2275" s="3">
        <v>0</v>
      </c>
    </row>
    <row r="2276" spans="5:5" x14ac:dyDescent="0.3">
      <c r="E2276" s="3">
        <v>0</v>
      </c>
    </row>
    <row r="2277" spans="5:5" x14ac:dyDescent="0.3">
      <c r="E2277" s="3">
        <v>0</v>
      </c>
    </row>
    <row r="2278" spans="5:5" x14ac:dyDescent="0.3">
      <c r="E2278" s="3">
        <v>0</v>
      </c>
    </row>
    <row r="2279" spans="5:5" x14ac:dyDescent="0.3">
      <c r="E2279" s="3">
        <v>0</v>
      </c>
    </row>
    <row r="2280" spans="5:5" x14ac:dyDescent="0.3">
      <c r="E2280" s="3">
        <v>0</v>
      </c>
    </row>
    <row r="2281" spans="5:5" x14ac:dyDescent="0.3">
      <c r="E2281" s="3">
        <v>0</v>
      </c>
    </row>
    <row r="2282" spans="5:5" x14ac:dyDescent="0.3">
      <c r="E2282" s="3">
        <v>0</v>
      </c>
    </row>
    <row r="2283" spans="5:5" x14ac:dyDescent="0.3">
      <c r="E2283" s="3">
        <v>0</v>
      </c>
    </row>
    <row r="2284" spans="5:5" x14ac:dyDescent="0.3">
      <c r="E2284" s="3">
        <v>0</v>
      </c>
    </row>
    <row r="2285" spans="5:5" x14ac:dyDescent="0.3">
      <c r="E2285" s="3">
        <v>0</v>
      </c>
    </row>
    <row r="2286" spans="5:5" x14ac:dyDescent="0.3">
      <c r="E2286" s="3">
        <v>0</v>
      </c>
    </row>
    <row r="2287" spans="5:5" x14ac:dyDescent="0.3">
      <c r="E2287" s="3">
        <v>0</v>
      </c>
    </row>
    <row r="2288" spans="5:5" x14ac:dyDescent="0.3">
      <c r="E2288" s="3">
        <v>0</v>
      </c>
    </row>
    <row r="2289" spans="5:5" x14ac:dyDescent="0.3">
      <c r="E2289" s="3">
        <v>0</v>
      </c>
    </row>
    <row r="2290" spans="5:5" x14ac:dyDescent="0.3">
      <c r="E2290" s="3">
        <v>0</v>
      </c>
    </row>
    <row r="2291" spans="5:5" x14ac:dyDescent="0.3">
      <c r="E2291" s="3">
        <v>0</v>
      </c>
    </row>
    <row r="2292" spans="5:5" x14ac:dyDescent="0.3">
      <c r="E2292" s="3">
        <v>0</v>
      </c>
    </row>
    <row r="2293" spans="5:5" x14ac:dyDescent="0.3">
      <c r="E2293" s="3">
        <v>0</v>
      </c>
    </row>
    <row r="2294" spans="5:5" x14ac:dyDescent="0.3">
      <c r="E2294" s="3">
        <v>0</v>
      </c>
    </row>
    <row r="2295" spans="5:5" x14ac:dyDescent="0.3">
      <c r="E2295" s="3">
        <v>0</v>
      </c>
    </row>
    <row r="2296" spans="5:5" x14ac:dyDescent="0.3">
      <c r="E2296" s="3">
        <v>0</v>
      </c>
    </row>
    <row r="2297" spans="5:5" x14ac:dyDescent="0.3">
      <c r="E2297" s="3">
        <v>0</v>
      </c>
    </row>
    <row r="2298" spans="5:5" x14ac:dyDescent="0.3">
      <c r="E2298" s="3">
        <v>0</v>
      </c>
    </row>
    <row r="2299" spans="5:5" x14ac:dyDescent="0.3">
      <c r="E2299" s="3">
        <v>0</v>
      </c>
    </row>
    <row r="2300" spans="5:5" x14ac:dyDescent="0.3">
      <c r="E2300" s="3">
        <v>0</v>
      </c>
    </row>
    <row r="2301" spans="5:5" x14ac:dyDescent="0.3">
      <c r="E2301" s="3">
        <v>0</v>
      </c>
    </row>
    <row r="2302" spans="5:5" x14ac:dyDescent="0.3">
      <c r="E2302" s="3">
        <v>0</v>
      </c>
    </row>
    <row r="2303" spans="5:5" x14ac:dyDescent="0.3">
      <c r="E2303" s="3">
        <v>0</v>
      </c>
    </row>
    <row r="2304" spans="5:5" x14ac:dyDescent="0.3">
      <c r="E2304" s="3">
        <v>0</v>
      </c>
    </row>
    <row r="2305" spans="5:5" x14ac:dyDescent="0.3">
      <c r="E2305" s="3">
        <v>0</v>
      </c>
    </row>
    <row r="2306" spans="5:5" x14ac:dyDescent="0.3">
      <c r="E2306" s="3">
        <v>0</v>
      </c>
    </row>
    <row r="2307" spans="5:5" x14ac:dyDescent="0.3">
      <c r="E2307" s="3">
        <v>0</v>
      </c>
    </row>
    <row r="2308" spans="5:5" x14ac:dyDescent="0.3">
      <c r="E2308" s="3">
        <v>0</v>
      </c>
    </row>
    <row r="2309" spans="5:5" x14ac:dyDescent="0.3">
      <c r="E2309" s="3">
        <v>0</v>
      </c>
    </row>
    <row r="2310" spans="5:5" x14ac:dyDescent="0.3">
      <c r="E2310" s="3">
        <v>0</v>
      </c>
    </row>
    <row r="2311" spans="5:5" x14ac:dyDescent="0.3">
      <c r="E2311" s="3">
        <v>0</v>
      </c>
    </row>
    <row r="2312" spans="5:5" x14ac:dyDescent="0.3">
      <c r="E2312" s="3">
        <v>0</v>
      </c>
    </row>
    <row r="2313" spans="5:5" x14ac:dyDescent="0.3">
      <c r="E2313" s="3">
        <v>0</v>
      </c>
    </row>
    <row r="2314" spans="5:5" x14ac:dyDescent="0.3">
      <c r="E2314" s="3">
        <v>0</v>
      </c>
    </row>
    <row r="2315" spans="5:5" x14ac:dyDescent="0.3">
      <c r="E2315" s="3">
        <v>0</v>
      </c>
    </row>
    <row r="2316" spans="5:5" x14ac:dyDescent="0.3">
      <c r="E2316" s="3">
        <v>0</v>
      </c>
    </row>
    <row r="2317" spans="5:5" x14ac:dyDescent="0.3">
      <c r="E2317" s="3">
        <v>0</v>
      </c>
    </row>
    <row r="2318" spans="5:5" x14ac:dyDescent="0.3">
      <c r="E2318" s="3">
        <v>0</v>
      </c>
    </row>
    <row r="2319" spans="5:5" x14ac:dyDescent="0.3">
      <c r="E2319" s="3">
        <v>0</v>
      </c>
    </row>
    <row r="2320" spans="5:5" x14ac:dyDescent="0.3">
      <c r="E2320" s="3">
        <v>0</v>
      </c>
    </row>
    <row r="2321" spans="5:5" x14ac:dyDescent="0.3">
      <c r="E2321" s="3">
        <v>0</v>
      </c>
    </row>
    <row r="2322" spans="5:5" x14ac:dyDescent="0.3">
      <c r="E2322" s="3">
        <v>0</v>
      </c>
    </row>
    <row r="2323" spans="5:5" x14ac:dyDescent="0.3">
      <c r="E2323" s="3">
        <v>0</v>
      </c>
    </row>
    <row r="2324" spans="5:5" x14ac:dyDescent="0.3">
      <c r="E2324" s="3">
        <v>0</v>
      </c>
    </row>
    <row r="2325" spans="5:5" x14ac:dyDescent="0.3">
      <c r="E2325" s="3">
        <v>0</v>
      </c>
    </row>
    <row r="2326" spans="5:5" x14ac:dyDescent="0.3">
      <c r="E2326" s="3">
        <v>0</v>
      </c>
    </row>
    <row r="2327" spans="5:5" x14ac:dyDescent="0.3">
      <c r="E2327" s="3">
        <v>0</v>
      </c>
    </row>
    <row r="2328" spans="5:5" x14ac:dyDescent="0.3">
      <c r="E2328" s="3">
        <v>0</v>
      </c>
    </row>
    <row r="2329" spans="5:5" x14ac:dyDescent="0.3">
      <c r="E2329" s="3">
        <v>0</v>
      </c>
    </row>
    <row r="2330" spans="5:5" x14ac:dyDescent="0.3">
      <c r="E2330" s="3">
        <v>0</v>
      </c>
    </row>
    <row r="2331" spans="5:5" x14ac:dyDescent="0.3">
      <c r="E2331" s="3">
        <v>0</v>
      </c>
    </row>
    <row r="2332" spans="5:5" x14ac:dyDescent="0.3">
      <c r="E2332" s="3">
        <v>0</v>
      </c>
    </row>
    <row r="2333" spans="5:5" x14ac:dyDescent="0.3">
      <c r="E2333" s="3">
        <v>0</v>
      </c>
    </row>
    <row r="2334" spans="5:5" x14ac:dyDescent="0.3">
      <c r="E2334" s="3">
        <v>0</v>
      </c>
    </row>
    <row r="2335" spans="5:5" x14ac:dyDescent="0.3">
      <c r="E2335" s="3">
        <v>0</v>
      </c>
    </row>
    <row r="2336" spans="5:5" x14ac:dyDescent="0.3">
      <c r="E2336" s="3">
        <v>0</v>
      </c>
    </row>
    <row r="2337" spans="5:5" x14ac:dyDescent="0.3">
      <c r="E2337" s="3">
        <v>0</v>
      </c>
    </row>
    <row r="2338" spans="5:5" x14ac:dyDescent="0.3">
      <c r="E2338" s="3">
        <v>0</v>
      </c>
    </row>
    <row r="2339" spans="5:5" x14ac:dyDescent="0.3">
      <c r="E2339" s="3">
        <v>0</v>
      </c>
    </row>
    <row r="2340" spans="5:5" x14ac:dyDescent="0.3">
      <c r="E2340" s="3">
        <v>0</v>
      </c>
    </row>
    <row r="2341" spans="5:5" x14ac:dyDescent="0.3">
      <c r="E2341" s="3">
        <v>0</v>
      </c>
    </row>
    <row r="2342" spans="5:5" x14ac:dyDescent="0.3">
      <c r="E2342" s="3">
        <v>0</v>
      </c>
    </row>
    <row r="2343" spans="5:5" x14ac:dyDescent="0.3">
      <c r="E2343" s="3">
        <v>0</v>
      </c>
    </row>
    <row r="2344" spans="5:5" x14ac:dyDescent="0.3">
      <c r="E2344" s="3">
        <v>0</v>
      </c>
    </row>
    <row r="2345" spans="5:5" x14ac:dyDescent="0.3">
      <c r="E2345" s="3">
        <v>0</v>
      </c>
    </row>
    <row r="2346" spans="5:5" x14ac:dyDescent="0.3">
      <c r="E2346" s="3">
        <v>0</v>
      </c>
    </row>
    <row r="2347" spans="5:5" x14ac:dyDescent="0.3">
      <c r="E2347" s="3">
        <v>0</v>
      </c>
    </row>
    <row r="2348" spans="5:5" x14ac:dyDescent="0.3">
      <c r="E2348" s="3">
        <v>0</v>
      </c>
    </row>
    <row r="2349" spans="5:5" x14ac:dyDescent="0.3">
      <c r="E2349" s="3">
        <v>0</v>
      </c>
    </row>
    <row r="2350" spans="5:5" x14ac:dyDescent="0.3">
      <c r="E2350" s="3">
        <v>0</v>
      </c>
    </row>
    <row r="2351" spans="5:5" x14ac:dyDescent="0.3">
      <c r="E2351" s="3">
        <v>0</v>
      </c>
    </row>
    <row r="2352" spans="5:5" x14ac:dyDescent="0.3">
      <c r="E2352" s="3">
        <v>0</v>
      </c>
    </row>
    <row r="2353" spans="5:5" x14ac:dyDescent="0.3">
      <c r="E2353" s="3">
        <v>0</v>
      </c>
    </row>
    <row r="2354" spans="5:5" x14ac:dyDescent="0.3">
      <c r="E2354" s="3">
        <v>0</v>
      </c>
    </row>
    <row r="2355" spans="5:5" x14ac:dyDescent="0.3">
      <c r="E2355" s="3">
        <v>0</v>
      </c>
    </row>
    <row r="2356" spans="5:5" x14ac:dyDescent="0.3">
      <c r="E2356" s="3">
        <v>0</v>
      </c>
    </row>
    <row r="2357" spans="5:5" x14ac:dyDescent="0.3">
      <c r="E2357" s="3">
        <v>0</v>
      </c>
    </row>
    <row r="2358" spans="5:5" x14ac:dyDescent="0.3">
      <c r="E2358" s="3">
        <v>0</v>
      </c>
    </row>
    <row r="2359" spans="5:5" x14ac:dyDescent="0.3">
      <c r="E2359" s="3">
        <v>0</v>
      </c>
    </row>
    <row r="2360" spans="5:5" x14ac:dyDescent="0.3">
      <c r="E2360" s="3">
        <v>0</v>
      </c>
    </row>
    <row r="2361" spans="5:5" x14ac:dyDescent="0.3">
      <c r="E2361" s="3">
        <v>0</v>
      </c>
    </row>
    <row r="2362" spans="5:5" x14ac:dyDescent="0.3">
      <c r="E2362" s="3">
        <v>0</v>
      </c>
    </row>
    <row r="2363" spans="5:5" x14ac:dyDescent="0.3">
      <c r="E2363" s="3">
        <v>0</v>
      </c>
    </row>
    <row r="2364" spans="5:5" x14ac:dyDescent="0.3">
      <c r="E2364" s="3">
        <v>0</v>
      </c>
    </row>
    <row r="2365" spans="5:5" x14ac:dyDescent="0.3">
      <c r="E2365" s="3">
        <v>0</v>
      </c>
    </row>
    <row r="2366" spans="5:5" x14ac:dyDescent="0.3">
      <c r="E2366" s="3">
        <v>0</v>
      </c>
    </row>
    <row r="2367" spans="5:5" x14ac:dyDescent="0.3">
      <c r="E2367" s="3">
        <v>0</v>
      </c>
    </row>
    <row r="2368" spans="5:5" x14ac:dyDescent="0.3">
      <c r="E2368" s="3">
        <v>0</v>
      </c>
    </row>
    <row r="2369" spans="5:5" x14ac:dyDescent="0.3">
      <c r="E2369" s="3">
        <v>0</v>
      </c>
    </row>
    <row r="2370" spans="5:5" x14ac:dyDescent="0.3">
      <c r="E2370" s="3">
        <v>0</v>
      </c>
    </row>
    <row r="2371" spans="5:5" x14ac:dyDescent="0.3">
      <c r="E2371" s="3">
        <v>0</v>
      </c>
    </row>
    <row r="2372" spans="5:5" x14ac:dyDescent="0.3">
      <c r="E2372" s="3">
        <v>0</v>
      </c>
    </row>
    <row r="2373" spans="5:5" x14ac:dyDescent="0.3">
      <c r="E2373" s="3">
        <v>0</v>
      </c>
    </row>
    <row r="2374" spans="5:5" x14ac:dyDescent="0.3">
      <c r="E2374" s="3">
        <v>0</v>
      </c>
    </row>
    <row r="2375" spans="5:5" x14ac:dyDescent="0.3">
      <c r="E2375" s="3">
        <v>0</v>
      </c>
    </row>
    <row r="2376" spans="5:5" x14ac:dyDescent="0.3">
      <c r="E2376" s="3">
        <v>0</v>
      </c>
    </row>
    <row r="2377" spans="5:5" x14ac:dyDescent="0.3">
      <c r="E2377" s="3">
        <v>0</v>
      </c>
    </row>
    <row r="2378" spans="5:5" x14ac:dyDescent="0.3">
      <c r="E2378" s="3">
        <v>0</v>
      </c>
    </row>
    <row r="2379" spans="5:5" x14ac:dyDescent="0.3">
      <c r="E2379" s="3">
        <v>0</v>
      </c>
    </row>
    <row r="2380" spans="5:5" x14ac:dyDescent="0.3">
      <c r="E2380" s="3">
        <v>0</v>
      </c>
    </row>
    <row r="2381" spans="5:5" x14ac:dyDescent="0.3">
      <c r="E2381" s="3">
        <v>0</v>
      </c>
    </row>
    <row r="2382" spans="5:5" x14ac:dyDescent="0.3">
      <c r="E2382" s="3">
        <v>0</v>
      </c>
    </row>
    <row r="2383" spans="5:5" x14ac:dyDescent="0.3">
      <c r="E2383" s="3">
        <v>0</v>
      </c>
    </row>
    <row r="2384" spans="5:5" x14ac:dyDescent="0.3">
      <c r="E2384" s="3">
        <v>0</v>
      </c>
    </row>
    <row r="2385" spans="5:5" x14ac:dyDescent="0.3">
      <c r="E2385" s="3">
        <v>0</v>
      </c>
    </row>
    <row r="2386" spans="5:5" x14ac:dyDescent="0.3">
      <c r="E2386" s="3">
        <v>0</v>
      </c>
    </row>
    <row r="2387" spans="5:5" x14ac:dyDescent="0.3">
      <c r="E2387" s="3">
        <v>0</v>
      </c>
    </row>
    <row r="2388" spans="5:5" x14ac:dyDescent="0.3">
      <c r="E2388" s="3">
        <v>0</v>
      </c>
    </row>
    <row r="2389" spans="5:5" x14ac:dyDescent="0.3">
      <c r="E2389" s="3">
        <v>0</v>
      </c>
    </row>
    <row r="2390" spans="5:5" x14ac:dyDescent="0.3">
      <c r="E2390" s="3">
        <v>0</v>
      </c>
    </row>
    <row r="2391" spans="5:5" x14ac:dyDescent="0.3">
      <c r="E2391" s="3">
        <v>0</v>
      </c>
    </row>
    <row r="2392" spans="5:5" x14ac:dyDescent="0.3">
      <c r="E2392" s="3">
        <v>0</v>
      </c>
    </row>
    <row r="2393" spans="5:5" x14ac:dyDescent="0.3">
      <c r="E2393" s="3">
        <v>0</v>
      </c>
    </row>
    <row r="2394" spans="5:5" x14ac:dyDescent="0.3">
      <c r="E2394" s="3">
        <v>0</v>
      </c>
    </row>
    <row r="2395" spans="5:5" x14ac:dyDescent="0.3">
      <c r="E2395" s="3">
        <v>0</v>
      </c>
    </row>
    <row r="2396" spans="5:5" x14ac:dyDescent="0.3">
      <c r="E2396" s="3">
        <v>0</v>
      </c>
    </row>
    <row r="2397" spans="5:5" x14ac:dyDescent="0.3">
      <c r="E2397" s="3">
        <v>0</v>
      </c>
    </row>
    <row r="2398" spans="5:5" x14ac:dyDescent="0.3">
      <c r="E2398" s="3">
        <v>0</v>
      </c>
    </row>
    <row r="2399" spans="5:5" x14ac:dyDescent="0.3">
      <c r="E2399" s="3">
        <v>0</v>
      </c>
    </row>
    <row r="2400" spans="5:5" x14ac:dyDescent="0.3">
      <c r="E2400" s="3">
        <v>0</v>
      </c>
    </row>
    <row r="2401" spans="5:5" x14ac:dyDescent="0.3">
      <c r="E2401" s="3">
        <v>0</v>
      </c>
    </row>
    <row r="2402" spans="5:5" x14ac:dyDescent="0.3">
      <c r="E2402" s="3">
        <v>0</v>
      </c>
    </row>
    <row r="2403" spans="5:5" x14ac:dyDescent="0.3">
      <c r="E2403" s="3">
        <v>0</v>
      </c>
    </row>
    <row r="2404" spans="5:5" x14ac:dyDescent="0.3">
      <c r="E2404" s="3">
        <v>0</v>
      </c>
    </row>
    <row r="2405" spans="5:5" x14ac:dyDescent="0.3">
      <c r="E2405" s="3">
        <v>0</v>
      </c>
    </row>
    <row r="2406" spans="5:5" x14ac:dyDescent="0.3">
      <c r="E2406" s="3">
        <v>0</v>
      </c>
    </row>
    <row r="2407" spans="5:5" x14ac:dyDescent="0.3">
      <c r="E2407" s="3">
        <v>0</v>
      </c>
    </row>
    <row r="2408" spans="5:5" x14ac:dyDescent="0.3">
      <c r="E2408" s="3">
        <v>0</v>
      </c>
    </row>
    <row r="2409" spans="5:5" x14ac:dyDescent="0.3">
      <c r="E2409" s="3">
        <v>0</v>
      </c>
    </row>
    <row r="2410" spans="5:5" x14ac:dyDescent="0.3">
      <c r="E2410" s="3">
        <v>0</v>
      </c>
    </row>
    <row r="2411" spans="5:5" x14ac:dyDescent="0.3">
      <c r="E2411" s="3">
        <v>0</v>
      </c>
    </row>
    <row r="2412" spans="5:5" x14ac:dyDescent="0.3">
      <c r="E2412" s="3">
        <v>0</v>
      </c>
    </row>
    <row r="2413" spans="5:5" x14ac:dyDescent="0.3">
      <c r="E2413" s="3">
        <v>0</v>
      </c>
    </row>
    <row r="2414" spans="5:5" x14ac:dyDescent="0.3">
      <c r="E2414" s="3">
        <v>0</v>
      </c>
    </row>
    <row r="2415" spans="5:5" x14ac:dyDescent="0.3">
      <c r="E2415" s="3">
        <v>0</v>
      </c>
    </row>
    <row r="2416" spans="5:5" x14ac:dyDescent="0.3">
      <c r="E2416" s="3">
        <v>0</v>
      </c>
    </row>
    <row r="2417" spans="5:5" x14ac:dyDescent="0.3">
      <c r="E2417" s="3">
        <v>0</v>
      </c>
    </row>
    <row r="2418" spans="5:5" x14ac:dyDescent="0.3">
      <c r="E2418" s="3">
        <v>0</v>
      </c>
    </row>
    <row r="2419" spans="5:5" x14ac:dyDescent="0.3">
      <c r="E2419" s="3">
        <v>0</v>
      </c>
    </row>
    <row r="2420" spans="5:5" x14ac:dyDescent="0.3">
      <c r="E2420" s="3">
        <v>0</v>
      </c>
    </row>
    <row r="2421" spans="5:5" x14ac:dyDescent="0.3">
      <c r="E2421" s="3">
        <v>0</v>
      </c>
    </row>
    <row r="2422" spans="5:5" x14ac:dyDescent="0.3">
      <c r="E2422" s="3">
        <v>0</v>
      </c>
    </row>
    <row r="2423" spans="5:5" x14ac:dyDescent="0.3">
      <c r="E2423" s="3">
        <v>0</v>
      </c>
    </row>
    <row r="2424" spans="5:5" x14ac:dyDescent="0.3">
      <c r="E2424" s="3">
        <v>0</v>
      </c>
    </row>
    <row r="2425" spans="5:5" x14ac:dyDescent="0.3">
      <c r="E2425" s="3">
        <v>0</v>
      </c>
    </row>
    <row r="2426" spans="5:5" x14ac:dyDescent="0.3">
      <c r="E2426" s="3">
        <v>0</v>
      </c>
    </row>
    <row r="2427" spans="5:5" x14ac:dyDescent="0.3">
      <c r="E2427" s="3">
        <v>0</v>
      </c>
    </row>
    <row r="2428" spans="5:5" x14ac:dyDescent="0.3">
      <c r="E2428" s="3">
        <v>0</v>
      </c>
    </row>
    <row r="2429" spans="5:5" x14ac:dyDescent="0.3">
      <c r="E2429" s="3">
        <v>0</v>
      </c>
    </row>
    <row r="2430" spans="5:5" x14ac:dyDescent="0.3">
      <c r="E2430" s="3">
        <v>0</v>
      </c>
    </row>
    <row r="2431" spans="5:5" x14ac:dyDescent="0.3">
      <c r="E2431" s="3">
        <v>0</v>
      </c>
    </row>
    <row r="2432" spans="5:5" x14ac:dyDescent="0.3">
      <c r="E2432" s="3">
        <v>0</v>
      </c>
    </row>
    <row r="2433" spans="5:5" x14ac:dyDescent="0.3">
      <c r="E2433" s="3">
        <v>0</v>
      </c>
    </row>
    <row r="2434" spans="5:5" x14ac:dyDescent="0.3">
      <c r="E2434" s="3">
        <v>0</v>
      </c>
    </row>
    <row r="2435" spans="5:5" x14ac:dyDescent="0.3">
      <c r="E2435" s="3">
        <v>0</v>
      </c>
    </row>
    <row r="2436" spans="5:5" x14ac:dyDescent="0.3">
      <c r="E2436" s="3">
        <v>0</v>
      </c>
    </row>
    <row r="2437" spans="5:5" x14ac:dyDescent="0.3">
      <c r="E2437" s="3">
        <v>0</v>
      </c>
    </row>
    <row r="2438" spans="5:5" x14ac:dyDescent="0.3">
      <c r="E2438" s="3">
        <v>0</v>
      </c>
    </row>
    <row r="2439" spans="5:5" x14ac:dyDescent="0.3">
      <c r="E2439" s="3">
        <v>0</v>
      </c>
    </row>
    <row r="2440" spans="5:5" x14ac:dyDescent="0.3">
      <c r="E2440" s="3">
        <v>0</v>
      </c>
    </row>
    <row r="2441" spans="5:5" x14ac:dyDescent="0.3">
      <c r="E2441" s="3">
        <v>0</v>
      </c>
    </row>
    <row r="2442" spans="5:5" x14ac:dyDescent="0.3">
      <c r="E2442" s="3">
        <v>0</v>
      </c>
    </row>
    <row r="2443" spans="5:5" x14ac:dyDescent="0.3">
      <c r="E2443" s="3">
        <v>0</v>
      </c>
    </row>
    <row r="2444" spans="5:5" x14ac:dyDescent="0.3">
      <c r="E2444" s="3">
        <v>0</v>
      </c>
    </row>
    <row r="2445" spans="5:5" x14ac:dyDescent="0.3">
      <c r="E2445" s="3">
        <v>0</v>
      </c>
    </row>
    <row r="2446" spans="5:5" x14ac:dyDescent="0.3">
      <c r="E2446" s="3">
        <v>0</v>
      </c>
    </row>
    <row r="2447" spans="5:5" x14ac:dyDescent="0.3">
      <c r="E2447" s="3">
        <v>0</v>
      </c>
    </row>
    <row r="2448" spans="5:5" x14ac:dyDescent="0.3">
      <c r="E2448" s="3">
        <v>0</v>
      </c>
    </row>
    <row r="2449" spans="5:5" x14ac:dyDescent="0.3">
      <c r="E2449" s="3">
        <v>0</v>
      </c>
    </row>
    <row r="2450" spans="5:5" x14ac:dyDescent="0.3">
      <c r="E2450" s="3">
        <v>0</v>
      </c>
    </row>
    <row r="2451" spans="5:5" x14ac:dyDescent="0.3">
      <c r="E2451" s="3">
        <v>0</v>
      </c>
    </row>
    <row r="2452" spans="5:5" x14ac:dyDescent="0.3">
      <c r="E2452" s="3">
        <v>0</v>
      </c>
    </row>
    <row r="2453" spans="5:5" x14ac:dyDescent="0.3">
      <c r="E2453" s="3">
        <v>0</v>
      </c>
    </row>
    <row r="2454" spans="5:5" x14ac:dyDescent="0.3">
      <c r="E2454" s="3">
        <v>0</v>
      </c>
    </row>
    <row r="2455" spans="5:5" x14ac:dyDescent="0.3">
      <c r="E2455" s="3">
        <v>0</v>
      </c>
    </row>
    <row r="2456" spans="5:5" x14ac:dyDescent="0.3">
      <c r="E2456" s="3">
        <v>0</v>
      </c>
    </row>
    <row r="2457" spans="5:5" x14ac:dyDescent="0.3">
      <c r="E2457" s="3">
        <v>0</v>
      </c>
    </row>
    <row r="2458" spans="5:5" x14ac:dyDescent="0.3">
      <c r="E2458" s="3">
        <v>0</v>
      </c>
    </row>
    <row r="2459" spans="5:5" x14ac:dyDescent="0.3">
      <c r="E2459" s="3">
        <v>0</v>
      </c>
    </row>
    <row r="2460" spans="5:5" x14ac:dyDescent="0.3">
      <c r="E2460" s="3">
        <v>0</v>
      </c>
    </row>
    <row r="2461" spans="5:5" x14ac:dyDescent="0.3">
      <c r="E2461" s="3">
        <v>0</v>
      </c>
    </row>
    <row r="2462" spans="5:5" x14ac:dyDescent="0.3">
      <c r="E2462" s="3">
        <v>0</v>
      </c>
    </row>
    <row r="2463" spans="5:5" x14ac:dyDescent="0.3">
      <c r="E2463" s="3">
        <v>0</v>
      </c>
    </row>
    <row r="2464" spans="5:5" x14ac:dyDescent="0.3">
      <c r="E2464" s="3">
        <v>0</v>
      </c>
    </row>
    <row r="2465" spans="5:5" x14ac:dyDescent="0.3">
      <c r="E2465" s="3">
        <v>0</v>
      </c>
    </row>
    <row r="2466" spans="5:5" x14ac:dyDescent="0.3">
      <c r="E2466" s="3">
        <v>0</v>
      </c>
    </row>
    <row r="2467" spans="5:5" x14ac:dyDescent="0.3">
      <c r="E2467" s="3">
        <v>0</v>
      </c>
    </row>
    <row r="2468" spans="5:5" x14ac:dyDescent="0.3">
      <c r="E2468" s="3">
        <v>0</v>
      </c>
    </row>
    <row r="2469" spans="5:5" x14ac:dyDescent="0.3">
      <c r="E2469" s="3">
        <v>0</v>
      </c>
    </row>
    <row r="2470" spans="5:5" x14ac:dyDescent="0.3">
      <c r="E2470" s="3">
        <v>0</v>
      </c>
    </row>
    <row r="2471" spans="5:5" x14ac:dyDescent="0.3">
      <c r="E2471" s="3">
        <v>0</v>
      </c>
    </row>
    <row r="2472" spans="5:5" x14ac:dyDescent="0.3">
      <c r="E2472" s="3">
        <v>0</v>
      </c>
    </row>
    <row r="2473" spans="5:5" x14ac:dyDescent="0.3">
      <c r="E2473" s="3">
        <v>0</v>
      </c>
    </row>
    <row r="2474" spans="5:5" x14ac:dyDescent="0.3">
      <c r="E2474" s="3">
        <v>0</v>
      </c>
    </row>
    <row r="2475" spans="5:5" x14ac:dyDescent="0.3">
      <c r="E2475" s="3">
        <v>0</v>
      </c>
    </row>
    <row r="2476" spans="5:5" x14ac:dyDescent="0.3">
      <c r="E2476" s="3">
        <v>0</v>
      </c>
    </row>
    <row r="2477" spans="5:5" x14ac:dyDescent="0.3">
      <c r="E2477" s="3">
        <v>0</v>
      </c>
    </row>
    <row r="2478" spans="5:5" x14ac:dyDescent="0.3">
      <c r="E2478" s="3">
        <v>0</v>
      </c>
    </row>
    <row r="2479" spans="5:5" x14ac:dyDescent="0.3">
      <c r="E2479" s="3">
        <v>0</v>
      </c>
    </row>
    <row r="2480" spans="5:5" x14ac:dyDescent="0.3">
      <c r="E2480" s="3">
        <v>0</v>
      </c>
    </row>
    <row r="2481" spans="5:5" x14ac:dyDescent="0.3">
      <c r="E2481" s="3">
        <v>0</v>
      </c>
    </row>
    <row r="2482" spans="5:5" x14ac:dyDescent="0.3">
      <c r="E2482" s="3">
        <v>0</v>
      </c>
    </row>
    <row r="2483" spans="5:5" x14ac:dyDescent="0.3">
      <c r="E2483" s="3">
        <v>0</v>
      </c>
    </row>
    <row r="2484" spans="5:5" x14ac:dyDescent="0.3">
      <c r="E2484" s="3">
        <v>0</v>
      </c>
    </row>
    <row r="2485" spans="5:5" x14ac:dyDescent="0.3">
      <c r="E2485" s="3">
        <v>0</v>
      </c>
    </row>
    <row r="2486" spans="5:5" x14ac:dyDescent="0.3">
      <c r="E2486" s="3">
        <v>0</v>
      </c>
    </row>
    <row r="2487" spans="5:5" x14ac:dyDescent="0.3">
      <c r="E2487" s="3">
        <v>0</v>
      </c>
    </row>
    <row r="2488" spans="5:5" x14ac:dyDescent="0.3">
      <c r="E2488" s="3">
        <v>0</v>
      </c>
    </row>
    <row r="2489" spans="5:5" x14ac:dyDescent="0.3">
      <c r="E2489" s="3">
        <v>0</v>
      </c>
    </row>
    <row r="2490" spans="5:5" x14ac:dyDescent="0.3">
      <c r="E2490" s="3">
        <v>0</v>
      </c>
    </row>
    <row r="2491" spans="5:5" x14ac:dyDescent="0.3">
      <c r="E2491" s="3">
        <v>0</v>
      </c>
    </row>
    <row r="2492" spans="5:5" x14ac:dyDescent="0.3">
      <c r="E2492" s="3">
        <v>0</v>
      </c>
    </row>
    <row r="2493" spans="5:5" x14ac:dyDescent="0.3">
      <c r="E2493" s="3">
        <v>0</v>
      </c>
    </row>
    <row r="2494" spans="5:5" x14ac:dyDescent="0.3">
      <c r="E2494" s="3">
        <v>0</v>
      </c>
    </row>
    <row r="2495" spans="5:5" x14ac:dyDescent="0.3">
      <c r="E2495" s="3">
        <v>0</v>
      </c>
    </row>
    <row r="2496" spans="5:5" x14ac:dyDescent="0.3">
      <c r="E2496" s="3">
        <v>0</v>
      </c>
    </row>
    <row r="2497" spans="5:5" x14ac:dyDescent="0.3">
      <c r="E2497" s="3">
        <v>0</v>
      </c>
    </row>
    <row r="2498" spans="5:5" x14ac:dyDescent="0.3">
      <c r="E2498" s="3">
        <v>0</v>
      </c>
    </row>
    <row r="2499" spans="5:5" x14ac:dyDescent="0.3">
      <c r="E2499" s="3">
        <v>0</v>
      </c>
    </row>
    <row r="2500" spans="5:5" x14ac:dyDescent="0.3">
      <c r="E2500" s="3">
        <v>0</v>
      </c>
    </row>
    <row r="2501" spans="5:5" x14ac:dyDescent="0.3">
      <c r="E2501" s="3">
        <v>0</v>
      </c>
    </row>
    <row r="2502" spans="5:5" x14ac:dyDescent="0.3">
      <c r="E2502" s="3">
        <v>0</v>
      </c>
    </row>
    <row r="2503" spans="5:5" x14ac:dyDescent="0.3">
      <c r="E2503" s="3">
        <v>0</v>
      </c>
    </row>
    <row r="2504" spans="5:5" x14ac:dyDescent="0.3">
      <c r="E2504" s="3">
        <v>0</v>
      </c>
    </row>
    <row r="2505" spans="5:5" x14ac:dyDescent="0.3">
      <c r="E2505" s="3">
        <v>0</v>
      </c>
    </row>
    <row r="2506" spans="5:5" x14ac:dyDescent="0.3">
      <c r="E2506" s="3">
        <v>0</v>
      </c>
    </row>
    <row r="2507" spans="5:5" x14ac:dyDescent="0.3">
      <c r="E2507" s="3">
        <v>0</v>
      </c>
    </row>
    <row r="2508" spans="5:5" x14ac:dyDescent="0.3">
      <c r="E2508" s="3">
        <v>0</v>
      </c>
    </row>
    <row r="2509" spans="5:5" x14ac:dyDescent="0.3">
      <c r="E2509" s="3">
        <v>0</v>
      </c>
    </row>
    <row r="2510" spans="5:5" x14ac:dyDescent="0.3">
      <c r="E2510" s="3">
        <v>0</v>
      </c>
    </row>
    <row r="2511" spans="5:5" x14ac:dyDescent="0.3">
      <c r="E2511" s="3">
        <v>0</v>
      </c>
    </row>
    <row r="2512" spans="5:5" x14ac:dyDescent="0.3">
      <c r="E2512" s="3">
        <v>0</v>
      </c>
    </row>
    <row r="2513" spans="5:5" x14ac:dyDescent="0.3">
      <c r="E2513" s="3">
        <v>0</v>
      </c>
    </row>
    <row r="2514" spans="5:5" x14ac:dyDescent="0.3">
      <c r="E2514" s="3">
        <v>0</v>
      </c>
    </row>
    <row r="2515" spans="5:5" x14ac:dyDescent="0.3">
      <c r="E2515" s="3">
        <v>0</v>
      </c>
    </row>
    <row r="2516" spans="5:5" x14ac:dyDescent="0.3">
      <c r="E2516" s="3">
        <v>0</v>
      </c>
    </row>
    <row r="2517" spans="5:5" x14ac:dyDescent="0.3">
      <c r="E2517" s="3">
        <v>0</v>
      </c>
    </row>
    <row r="2518" spans="5:5" x14ac:dyDescent="0.3">
      <c r="E2518" s="3">
        <v>0</v>
      </c>
    </row>
    <row r="2519" spans="5:5" x14ac:dyDescent="0.3">
      <c r="E2519" s="3">
        <v>0</v>
      </c>
    </row>
    <row r="2520" spans="5:5" x14ac:dyDescent="0.3">
      <c r="E2520" s="3">
        <v>0</v>
      </c>
    </row>
    <row r="2521" spans="5:5" x14ac:dyDescent="0.3">
      <c r="E2521" s="3">
        <v>0</v>
      </c>
    </row>
    <row r="2522" spans="5:5" x14ac:dyDescent="0.3">
      <c r="E2522" s="3">
        <v>0</v>
      </c>
    </row>
    <row r="2523" spans="5:5" x14ac:dyDescent="0.3">
      <c r="E2523" s="3">
        <v>0</v>
      </c>
    </row>
    <row r="2524" spans="5:5" x14ac:dyDescent="0.3">
      <c r="E2524" s="3">
        <v>0</v>
      </c>
    </row>
    <row r="2525" spans="5:5" x14ac:dyDescent="0.3">
      <c r="E2525" s="3">
        <v>0</v>
      </c>
    </row>
    <row r="2526" spans="5:5" x14ac:dyDescent="0.3">
      <c r="E2526" s="3">
        <v>0</v>
      </c>
    </row>
    <row r="2527" spans="5:5" x14ac:dyDescent="0.3">
      <c r="E2527" s="3">
        <v>0</v>
      </c>
    </row>
    <row r="2528" spans="5:5" x14ac:dyDescent="0.3">
      <c r="E2528" s="3">
        <v>0</v>
      </c>
    </row>
    <row r="2529" spans="5:5" x14ac:dyDescent="0.3">
      <c r="E2529" s="3">
        <v>0</v>
      </c>
    </row>
    <row r="2530" spans="5:5" x14ac:dyDescent="0.3">
      <c r="E2530" s="3">
        <v>0</v>
      </c>
    </row>
    <row r="2531" spans="5:5" x14ac:dyDescent="0.3">
      <c r="E2531" s="3">
        <v>0</v>
      </c>
    </row>
    <row r="2532" spans="5:5" x14ac:dyDescent="0.3">
      <c r="E2532" s="3">
        <v>0</v>
      </c>
    </row>
    <row r="2533" spans="5:5" x14ac:dyDescent="0.3">
      <c r="E2533" s="3">
        <v>0</v>
      </c>
    </row>
    <row r="2534" spans="5:5" x14ac:dyDescent="0.3">
      <c r="E2534" s="3">
        <v>0</v>
      </c>
    </row>
    <row r="2535" spans="5:5" x14ac:dyDescent="0.3">
      <c r="E2535" s="3">
        <v>0</v>
      </c>
    </row>
    <row r="2536" spans="5:5" x14ac:dyDescent="0.3">
      <c r="E2536" s="3">
        <v>0</v>
      </c>
    </row>
    <row r="2537" spans="5:5" x14ac:dyDescent="0.3">
      <c r="E2537" s="3">
        <v>0</v>
      </c>
    </row>
    <row r="2538" spans="5:5" x14ac:dyDescent="0.3">
      <c r="E2538" s="3">
        <v>0</v>
      </c>
    </row>
    <row r="2539" spans="5:5" x14ac:dyDescent="0.3">
      <c r="E2539" s="3">
        <v>0</v>
      </c>
    </row>
    <row r="2540" spans="5:5" x14ac:dyDescent="0.3">
      <c r="E2540" s="3">
        <v>0</v>
      </c>
    </row>
    <row r="2541" spans="5:5" x14ac:dyDescent="0.3">
      <c r="E2541" s="3">
        <v>0</v>
      </c>
    </row>
    <row r="2542" spans="5:5" x14ac:dyDescent="0.3">
      <c r="E2542" s="3">
        <v>0</v>
      </c>
    </row>
    <row r="2543" spans="5:5" x14ac:dyDescent="0.3">
      <c r="E2543" s="3">
        <v>0</v>
      </c>
    </row>
    <row r="2544" spans="5:5" x14ac:dyDescent="0.3">
      <c r="E2544" s="3">
        <v>0</v>
      </c>
    </row>
    <row r="2545" spans="5:5" x14ac:dyDescent="0.3">
      <c r="E2545" s="3">
        <v>0</v>
      </c>
    </row>
    <row r="2546" spans="5:5" x14ac:dyDescent="0.3">
      <c r="E2546" s="3">
        <v>0</v>
      </c>
    </row>
    <row r="2547" spans="5:5" x14ac:dyDescent="0.3">
      <c r="E2547" s="3">
        <v>0</v>
      </c>
    </row>
    <row r="2548" spans="5:5" x14ac:dyDescent="0.3">
      <c r="E2548" s="3">
        <v>0</v>
      </c>
    </row>
    <row r="2549" spans="5:5" x14ac:dyDescent="0.3">
      <c r="E2549" s="3">
        <v>0</v>
      </c>
    </row>
    <row r="2550" spans="5:5" x14ac:dyDescent="0.3">
      <c r="E2550" s="3">
        <v>0</v>
      </c>
    </row>
    <row r="2551" spans="5:5" x14ac:dyDescent="0.3">
      <c r="E2551" s="3">
        <v>0</v>
      </c>
    </row>
    <row r="2552" spans="5:5" x14ac:dyDescent="0.3">
      <c r="E2552" s="3">
        <v>0</v>
      </c>
    </row>
    <row r="2553" spans="5:5" x14ac:dyDescent="0.3">
      <c r="E2553" s="3">
        <v>0</v>
      </c>
    </row>
    <row r="2554" spans="5:5" x14ac:dyDescent="0.3">
      <c r="E2554" s="3">
        <v>0</v>
      </c>
    </row>
    <row r="2555" spans="5:5" x14ac:dyDescent="0.3">
      <c r="E2555" s="3">
        <v>0</v>
      </c>
    </row>
    <row r="2556" spans="5:5" x14ac:dyDescent="0.3">
      <c r="E2556" s="3">
        <v>0</v>
      </c>
    </row>
    <row r="2557" spans="5:5" x14ac:dyDescent="0.3">
      <c r="E2557" s="3">
        <v>0</v>
      </c>
    </row>
    <row r="2558" spans="5:5" x14ac:dyDescent="0.3">
      <c r="E2558" s="3">
        <v>0</v>
      </c>
    </row>
    <row r="2559" spans="5:5" x14ac:dyDescent="0.3">
      <c r="E2559" s="3">
        <v>0</v>
      </c>
    </row>
    <row r="2560" spans="5:5" x14ac:dyDescent="0.3">
      <c r="E2560" s="3">
        <v>0</v>
      </c>
    </row>
    <row r="2561" spans="5:5" x14ac:dyDescent="0.3">
      <c r="E2561" s="3">
        <v>0</v>
      </c>
    </row>
    <row r="2562" spans="5:5" x14ac:dyDescent="0.3">
      <c r="E2562" s="3">
        <v>0</v>
      </c>
    </row>
    <row r="2563" spans="5:5" x14ac:dyDescent="0.3">
      <c r="E2563" s="3">
        <v>0</v>
      </c>
    </row>
    <row r="2564" spans="5:5" x14ac:dyDescent="0.3">
      <c r="E2564" s="3">
        <v>0</v>
      </c>
    </row>
    <row r="2565" spans="5:5" x14ac:dyDescent="0.3">
      <c r="E2565" s="3">
        <v>0</v>
      </c>
    </row>
    <row r="2566" spans="5:5" x14ac:dyDescent="0.3">
      <c r="E2566" s="3">
        <v>0</v>
      </c>
    </row>
    <row r="2567" spans="5:5" x14ac:dyDescent="0.3">
      <c r="E2567" s="3">
        <v>0</v>
      </c>
    </row>
    <row r="2568" spans="5:5" x14ac:dyDescent="0.3">
      <c r="E2568" s="3">
        <v>0</v>
      </c>
    </row>
    <row r="2569" spans="5:5" x14ac:dyDescent="0.3">
      <c r="E2569" s="3">
        <v>0</v>
      </c>
    </row>
    <row r="2570" spans="5:5" x14ac:dyDescent="0.3">
      <c r="E2570" s="3">
        <v>0</v>
      </c>
    </row>
    <row r="2571" spans="5:5" x14ac:dyDescent="0.3">
      <c r="E2571" s="3">
        <v>0</v>
      </c>
    </row>
    <row r="2572" spans="5:5" x14ac:dyDescent="0.3">
      <c r="E2572" s="3">
        <v>0</v>
      </c>
    </row>
    <row r="2573" spans="5:5" x14ac:dyDescent="0.3">
      <c r="E2573" s="3">
        <v>0</v>
      </c>
    </row>
    <row r="2574" spans="5:5" x14ac:dyDescent="0.3">
      <c r="E2574" s="3">
        <v>0</v>
      </c>
    </row>
    <row r="2575" spans="5:5" x14ac:dyDescent="0.3">
      <c r="E2575" s="3">
        <v>0</v>
      </c>
    </row>
    <row r="2576" spans="5:5" x14ac:dyDescent="0.3">
      <c r="E2576" s="3">
        <v>0</v>
      </c>
    </row>
    <row r="2577" spans="5:5" x14ac:dyDescent="0.3">
      <c r="E2577" s="3">
        <v>0</v>
      </c>
    </row>
    <row r="2578" spans="5:5" x14ac:dyDescent="0.3">
      <c r="E2578" s="3">
        <v>0</v>
      </c>
    </row>
    <row r="2579" spans="5:5" x14ac:dyDescent="0.3">
      <c r="E2579" s="3">
        <v>0</v>
      </c>
    </row>
    <row r="2580" spans="5:5" x14ac:dyDescent="0.3">
      <c r="E2580" s="3">
        <v>0</v>
      </c>
    </row>
    <row r="2581" spans="5:5" x14ac:dyDescent="0.3">
      <c r="E2581" s="3">
        <v>0</v>
      </c>
    </row>
    <row r="2582" spans="5:5" x14ac:dyDescent="0.3">
      <c r="E2582" s="3">
        <v>0</v>
      </c>
    </row>
    <row r="2583" spans="5:5" x14ac:dyDescent="0.3">
      <c r="E2583" s="3">
        <v>0</v>
      </c>
    </row>
    <row r="2584" spans="5:5" x14ac:dyDescent="0.3">
      <c r="E2584" s="3">
        <v>0</v>
      </c>
    </row>
    <row r="2585" spans="5:5" x14ac:dyDescent="0.3">
      <c r="E2585" s="3">
        <v>0</v>
      </c>
    </row>
    <row r="2586" spans="5:5" x14ac:dyDescent="0.3">
      <c r="E2586" s="3">
        <v>0</v>
      </c>
    </row>
    <row r="2587" spans="5:5" x14ac:dyDescent="0.3">
      <c r="E2587" s="3">
        <v>0</v>
      </c>
    </row>
    <row r="2588" spans="5:5" x14ac:dyDescent="0.3">
      <c r="E2588" s="3">
        <v>0</v>
      </c>
    </row>
    <row r="2589" spans="5:5" x14ac:dyDescent="0.3">
      <c r="E2589" s="3">
        <v>0</v>
      </c>
    </row>
    <row r="2590" spans="5:5" x14ac:dyDescent="0.3">
      <c r="E2590" s="3">
        <v>0</v>
      </c>
    </row>
    <row r="2591" spans="5:5" x14ac:dyDescent="0.3">
      <c r="E2591" s="3">
        <v>0</v>
      </c>
    </row>
    <row r="2592" spans="5:5" x14ac:dyDescent="0.3">
      <c r="E2592" s="3">
        <v>0</v>
      </c>
    </row>
    <row r="2593" spans="5:5" x14ac:dyDescent="0.3">
      <c r="E2593" s="3">
        <v>0</v>
      </c>
    </row>
    <row r="2594" spans="5:5" x14ac:dyDescent="0.3">
      <c r="E2594" s="3">
        <v>0</v>
      </c>
    </row>
    <row r="2595" spans="5:5" x14ac:dyDescent="0.3">
      <c r="E2595" s="3">
        <v>0</v>
      </c>
    </row>
    <row r="2596" spans="5:5" x14ac:dyDescent="0.3">
      <c r="E2596" s="3">
        <v>0</v>
      </c>
    </row>
    <row r="2597" spans="5:5" x14ac:dyDescent="0.3">
      <c r="E2597" s="3">
        <v>0</v>
      </c>
    </row>
    <row r="2598" spans="5:5" x14ac:dyDescent="0.3">
      <c r="E2598" s="3">
        <v>0</v>
      </c>
    </row>
    <row r="2599" spans="5:5" x14ac:dyDescent="0.3">
      <c r="E2599" s="3">
        <v>0</v>
      </c>
    </row>
    <row r="2600" spans="5:5" x14ac:dyDescent="0.3">
      <c r="E2600" s="3">
        <v>0</v>
      </c>
    </row>
    <row r="2601" spans="5:5" x14ac:dyDescent="0.3">
      <c r="E2601" s="3">
        <v>0</v>
      </c>
    </row>
    <row r="2602" spans="5:5" x14ac:dyDescent="0.3">
      <c r="E2602" s="3">
        <v>0</v>
      </c>
    </row>
    <row r="2603" spans="5:5" x14ac:dyDescent="0.3">
      <c r="E2603" s="3">
        <v>0</v>
      </c>
    </row>
    <row r="2604" spans="5:5" x14ac:dyDescent="0.3">
      <c r="E2604" s="3">
        <v>0</v>
      </c>
    </row>
    <row r="2605" spans="5:5" x14ac:dyDescent="0.3">
      <c r="E2605" s="3">
        <v>0</v>
      </c>
    </row>
    <row r="2606" spans="5:5" x14ac:dyDescent="0.3">
      <c r="E2606" s="3">
        <v>0</v>
      </c>
    </row>
    <row r="2607" spans="5:5" x14ac:dyDescent="0.3">
      <c r="E2607" s="3">
        <v>0</v>
      </c>
    </row>
    <row r="2608" spans="5:5" x14ac:dyDescent="0.3">
      <c r="E2608" s="3">
        <v>0</v>
      </c>
    </row>
    <row r="2609" spans="5:5" x14ac:dyDescent="0.3">
      <c r="E2609" s="3">
        <v>0</v>
      </c>
    </row>
    <row r="2610" spans="5:5" x14ac:dyDescent="0.3">
      <c r="E2610" s="3">
        <v>0</v>
      </c>
    </row>
    <row r="2611" spans="5:5" x14ac:dyDescent="0.3">
      <c r="E2611" s="3">
        <v>0</v>
      </c>
    </row>
    <row r="2612" spans="5:5" x14ac:dyDescent="0.3">
      <c r="E2612" s="3">
        <v>0</v>
      </c>
    </row>
    <row r="2613" spans="5:5" x14ac:dyDescent="0.3">
      <c r="E2613" s="3">
        <v>0</v>
      </c>
    </row>
    <row r="2614" spans="5:5" x14ac:dyDescent="0.3">
      <c r="E2614" s="3">
        <v>0</v>
      </c>
    </row>
    <row r="2615" spans="5:5" x14ac:dyDescent="0.3">
      <c r="E2615" s="3">
        <v>0</v>
      </c>
    </row>
    <row r="2616" spans="5:5" x14ac:dyDescent="0.3">
      <c r="E2616" s="3">
        <v>0</v>
      </c>
    </row>
    <row r="2617" spans="5:5" x14ac:dyDescent="0.3">
      <c r="E2617" s="3">
        <v>0</v>
      </c>
    </row>
    <row r="2618" spans="5:5" x14ac:dyDescent="0.3">
      <c r="E2618" s="3">
        <v>0</v>
      </c>
    </row>
    <row r="2619" spans="5:5" x14ac:dyDescent="0.3">
      <c r="E2619" s="3">
        <v>0</v>
      </c>
    </row>
    <row r="2620" spans="5:5" x14ac:dyDescent="0.3">
      <c r="E2620" s="3">
        <v>0</v>
      </c>
    </row>
    <row r="2621" spans="5:5" x14ac:dyDescent="0.3">
      <c r="E2621" s="3">
        <v>0</v>
      </c>
    </row>
    <row r="2622" spans="5:5" x14ac:dyDescent="0.3">
      <c r="E2622" s="3">
        <v>0</v>
      </c>
    </row>
    <row r="2623" spans="5:5" x14ac:dyDescent="0.3">
      <c r="E2623" s="3">
        <v>0</v>
      </c>
    </row>
    <row r="2624" spans="5:5" x14ac:dyDescent="0.3">
      <c r="E2624" s="3">
        <v>0</v>
      </c>
    </row>
    <row r="2625" spans="5:5" x14ac:dyDescent="0.3">
      <c r="E2625" s="3">
        <v>0</v>
      </c>
    </row>
    <row r="2626" spans="5:5" x14ac:dyDescent="0.3">
      <c r="E2626" s="3">
        <v>0</v>
      </c>
    </row>
    <row r="2627" spans="5:5" x14ac:dyDescent="0.3">
      <c r="E2627" s="3">
        <v>0</v>
      </c>
    </row>
    <row r="2628" spans="5:5" x14ac:dyDescent="0.3">
      <c r="E2628" s="3">
        <v>0</v>
      </c>
    </row>
    <row r="2629" spans="5:5" x14ac:dyDescent="0.3">
      <c r="E2629" s="3">
        <v>0</v>
      </c>
    </row>
    <row r="2630" spans="5:5" x14ac:dyDescent="0.3">
      <c r="E2630" s="3">
        <v>0</v>
      </c>
    </row>
    <row r="2631" spans="5:5" x14ac:dyDescent="0.3">
      <c r="E2631" s="3">
        <v>0</v>
      </c>
    </row>
    <row r="2632" spans="5:5" x14ac:dyDescent="0.3">
      <c r="E2632" s="3">
        <v>0</v>
      </c>
    </row>
    <row r="2633" spans="5:5" x14ac:dyDescent="0.3">
      <c r="E2633" s="3">
        <v>0</v>
      </c>
    </row>
    <row r="2634" spans="5:5" x14ac:dyDescent="0.3">
      <c r="E2634" s="3">
        <v>0</v>
      </c>
    </row>
    <row r="2635" spans="5:5" x14ac:dyDescent="0.3">
      <c r="E2635" s="3">
        <v>0</v>
      </c>
    </row>
    <row r="2636" spans="5:5" x14ac:dyDescent="0.3">
      <c r="E2636" s="3">
        <v>0</v>
      </c>
    </row>
    <row r="2637" spans="5:5" x14ac:dyDescent="0.3">
      <c r="E2637" s="3">
        <v>0</v>
      </c>
    </row>
    <row r="2638" spans="5:5" x14ac:dyDescent="0.3">
      <c r="E2638" s="3">
        <v>0</v>
      </c>
    </row>
    <row r="2639" spans="5:5" x14ac:dyDescent="0.3">
      <c r="E2639" s="3">
        <v>0</v>
      </c>
    </row>
    <row r="2640" spans="5:5" x14ac:dyDescent="0.3">
      <c r="E2640" s="3">
        <v>0</v>
      </c>
    </row>
    <row r="2641" spans="5:5" x14ac:dyDescent="0.3">
      <c r="E2641" s="3">
        <v>0</v>
      </c>
    </row>
    <row r="2642" spans="5:5" x14ac:dyDescent="0.3">
      <c r="E2642" s="3">
        <v>0</v>
      </c>
    </row>
    <row r="2643" spans="5:5" x14ac:dyDescent="0.3">
      <c r="E2643" s="3">
        <v>0</v>
      </c>
    </row>
    <row r="2644" spans="5:5" x14ac:dyDescent="0.3">
      <c r="E2644" s="3">
        <v>0</v>
      </c>
    </row>
    <row r="2645" spans="5:5" x14ac:dyDescent="0.3">
      <c r="E2645" s="3">
        <v>0</v>
      </c>
    </row>
    <row r="2646" spans="5:5" x14ac:dyDescent="0.3">
      <c r="E2646" s="3">
        <v>0</v>
      </c>
    </row>
    <row r="2647" spans="5:5" x14ac:dyDescent="0.3">
      <c r="E2647" s="3">
        <v>0</v>
      </c>
    </row>
    <row r="2648" spans="5:5" x14ac:dyDescent="0.3">
      <c r="E2648" s="3">
        <v>0</v>
      </c>
    </row>
    <row r="2649" spans="5:5" x14ac:dyDescent="0.3">
      <c r="E2649" s="3">
        <v>0</v>
      </c>
    </row>
    <row r="2650" spans="5:5" x14ac:dyDescent="0.3">
      <c r="E2650" s="3">
        <v>0</v>
      </c>
    </row>
    <row r="2651" spans="5:5" x14ac:dyDescent="0.3">
      <c r="E2651" s="3">
        <v>0</v>
      </c>
    </row>
    <row r="2652" spans="5:5" x14ac:dyDescent="0.3">
      <c r="E2652" s="3">
        <v>0</v>
      </c>
    </row>
    <row r="2653" spans="5:5" x14ac:dyDescent="0.3">
      <c r="E2653" s="3">
        <v>0</v>
      </c>
    </row>
    <row r="2654" spans="5:5" x14ac:dyDescent="0.3">
      <c r="E2654" s="3">
        <v>0</v>
      </c>
    </row>
    <row r="2655" spans="5:5" x14ac:dyDescent="0.3">
      <c r="E2655" s="3">
        <v>0</v>
      </c>
    </row>
    <row r="2656" spans="5:5" x14ac:dyDescent="0.3">
      <c r="E2656" s="3">
        <v>0</v>
      </c>
    </row>
    <row r="2657" spans="5:5" x14ac:dyDescent="0.3">
      <c r="E2657" s="3">
        <v>0</v>
      </c>
    </row>
    <row r="2658" spans="5:5" x14ac:dyDescent="0.3">
      <c r="E2658" s="3">
        <v>0</v>
      </c>
    </row>
    <row r="2659" spans="5:5" x14ac:dyDescent="0.3">
      <c r="E2659" s="3">
        <v>0</v>
      </c>
    </row>
    <row r="2660" spans="5:5" x14ac:dyDescent="0.3">
      <c r="E2660" s="3">
        <v>0</v>
      </c>
    </row>
    <row r="2661" spans="5:5" x14ac:dyDescent="0.3">
      <c r="E2661" s="3">
        <v>0</v>
      </c>
    </row>
    <row r="2662" spans="5:5" x14ac:dyDescent="0.3">
      <c r="E2662" s="3">
        <v>0</v>
      </c>
    </row>
    <row r="2663" spans="5:5" x14ac:dyDescent="0.3">
      <c r="E2663" s="3">
        <v>0</v>
      </c>
    </row>
    <row r="2664" spans="5:5" x14ac:dyDescent="0.3">
      <c r="E2664" s="3">
        <v>0</v>
      </c>
    </row>
    <row r="2665" spans="5:5" x14ac:dyDescent="0.3">
      <c r="E2665" s="3">
        <v>0</v>
      </c>
    </row>
    <row r="2666" spans="5:5" x14ac:dyDescent="0.3">
      <c r="E2666" s="3">
        <v>0</v>
      </c>
    </row>
    <row r="2667" spans="5:5" x14ac:dyDescent="0.3">
      <c r="E2667" s="3">
        <v>0</v>
      </c>
    </row>
    <row r="2668" spans="5:5" x14ac:dyDescent="0.3">
      <c r="E2668" s="3">
        <v>0</v>
      </c>
    </row>
    <row r="2669" spans="5:5" x14ac:dyDescent="0.3">
      <c r="E2669" s="3">
        <v>0</v>
      </c>
    </row>
    <row r="2670" spans="5:5" x14ac:dyDescent="0.3">
      <c r="E2670" s="3">
        <v>0</v>
      </c>
    </row>
    <row r="2671" spans="5:5" x14ac:dyDescent="0.3">
      <c r="E2671" s="3">
        <v>0</v>
      </c>
    </row>
    <row r="2672" spans="5:5" x14ac:dyDescent="0.3">
      <c r="E2672" s="3">
        <v>0</v>
      </c>
    </row>
    <row r="2673" spans="5:5" x14ac:dyDescent="0.3">
      <c r="E2673" s="3">
        <v>0</v>
      </c>
    </row>
    <row r="2674" spans="5:5" x14ac:dyDescent="0.3">
      <c r="E2674" s="3">
        <v>0</v>
      </c>
    </row>
    <row r="2675" spans="5:5" x14ac:dyDescent="0.3">
      <c r="E2675" s="3">
        <v>0</v>
      </c>
    </row>
    <row r="2676" spans="5:5" x14ac:dyDescent="0.3">
      <c r="E2676" s="3">
        <v>0</v>
      </c>
    </row>
    <row r="2677" spans="5:5" x14ac:dyDescent="0.3">
      <c r="E2677" s="3">
        <v>0</v>
      </c>
    </row>
    <row r="2678" spans="5:5" x14ac:dyDescent="0.3">
      <c r="E2678" s="3">
        <v>0</v>
      </c>
    </row>
    <row r="2679" spans="5:5" x14ac:dyDescent="0.3">
      <c r="E2679" s="3">
        <v>0</v>
      </c>
    </row>
    <row r="2680" spans="5:5" x14ac:dyDescent="0.3">
      <c r="E2680" s="3">
        <v>0</v>
      </c>
    </row>
    <row r="2681" spans="5:5" x14ac:dyDescent="0.3">
      <c r="E2681" s="3">
        <v>0</v>
      </c>
    </row>
    <row r="2682" spans="5:5" x14ac:dyDescent="0.3">
      <c r="E2682" s="3">
        <v>0</v>
      </c>
    </row>
    <row r="2683" spans="5:5" x14ac:dyDescent="0.3">
      <c r="E2683" s="3">
        <v>0</v>
      </c>
    </row>
    <row r="2684" spans="5:5" x14ac:dyDescent="0.3">
      <c r="E2684" s="3">
        <v>0</v>
      </c>
    </row>
    <row r="2685" spans="5:5" x14ac:dyDescent="0.3">
      <c r="E2685" s="3">
        <v>0</v>
      </c>
    </row>
    <row r="2686" spans="5:5" x14ac:dyDescent="0.3">
      <c r="E2686" s="3">
        <v>0</v>
      </c>
    </row>
    <row r="2687" spans="5:5" x14ac:dyDescent="0.3">
      <c r="E2687" s="3">
        <v>0</v>
      </c>
    </row>
    <row r="2688" spans="5:5" x14ac:dyDescent="0.3">
      <c r="E2688" s="3">
        <v>0</v>
      </c>
    </row>
    <row r="2689" spans="5:5" x14ac:dyDescent="0.3">
      <c r="E2689" s="3">
        <v>0</v>
      </c>
    </row>
    <row r="2690" spans="5:5" x14ac:dyDescent="0.3">
      <c r="E2690" s="3">
        <v>0</v>
      </c>
    </row>
    <row r="2691" spans="5:5" x14ac:dyDescent="0.3">
      <c r="E2691" s="3">
        <v>0</v>
      </c>
    </row>
    <row r="2692" spans="5:5" x14ac:dyDescent="0.3">
      <c r="E2692" s="3">
        <v>0</v>
      </c>
    </row>
    <row r="2693" spans="5:5" x14ac:dyDescent="0.3">
      <c r="E2693" s="3">
        <v>0</v>
      </c>
    </row>
    <row r="2694" spans="5:5" x14ac:dyDescent="0.3">
      <c r="E2694" s="3">
        <v>0</v>
      </c>
    </row>
    <row r="2695" spans="5:5" x14ac:dyDescent="0.3">
      <c r="E2695" s="3">
        <v>0</v>
      </c>
    </row>
    <row r="2696" spans="5:5" x14ac:dyDescent="0.3">
      <c r="E2696" s="3">
        <v>0</v>
      </c>
    </row>
    <row r="2697" spans="5:5" x14ac:dyDescent="0.3">
      <c r="E2697" s="3">
        <v>0</v>
      </c>
    </row>
    <row r="2698" spans="5:5" x14ac:dyDescent="0.3">
      <c r="E2698" s="3">
        <v>0</v>
      </c>
    </row>
    <row r="2699" spans="5:5" x14ac:dyDescent="0.3">
      <c r="E2699" s="3">
        <v>0</v>
      </c>
    </row>
    <row r="2700" spans="5:5" x14ac:dyDescent="0.3">
      <c r="E2700" s="3">
        <v>0</v>
      </c>
    </row>
    <row r="2701" spans="5:5" x14ac:dyDescent="0.3">
      <c r="E2701" s="3">
        <v>0</v>
      </c>
    </row>
    <row r="2702" spans="5:5" x14ac:dyDescent="0.3">
      <c r="E2702" s="3">
        <v>0</v>
      </c>
    </row>
    <row r="2703" spans="5:5" x14ac:dyDescent="0.3">
      <c r="E2703" s="3">
        <v>0</v>
      </c>
    </row>
    <row r="2704" spans="5:5" x14ac:dyDescent="0.3">
      <c r="E2704" s="3">
        <v>0</v>
      </c>
    </row>
    <row r="2705" spans="5:5" x14ac:dyDescent="0.3">
      <c r="E2705" s="3">
        <v>0</v>
      </c>
    </row>
    <row r="2706" spans="5:5" x14ac:dyDescent="0.3">
      <c r="E2706" s="3">
        <v>0</v>
      </c>
    </row>
    <row r="2707" spans="5:5" x14ac:dyDescent="0.3">
      <c r="E2707" s="3">
        <v>0</v>
      </c>
    </row>
    <row r="2708" spans="5:5" x14ac:dyDescent="0.3">
      <c r="E2708" s="3">
        <v>0</v>
      </c>
    </row>
    <row r="2709" spans="5:5" x14ac:dyDescent="0.3">
      <c r="E2709" s="3">
        <v>0</v>
      </c>
    </row>
    <row r="2710" spans="5:5" x14ac:dyDescent="0.3">
      <c r="E2710" s="3">
        <v>0</v>
      </c>
    </row>
    <row r="2711" spans="5:5" x14ac:dyDescent="0.3">
      <c r="E2711" s="3">
        <v>0</v>
      </c>
    </row>
    <row r="2712" spans="5:5" x14ac:dyDescent="0.3">
      <c r="E2712" s="3">
        <v>0</v>
      </c>
    </row>
    <row r="2713" spans="5:5" x14ac:dyDescent="0.3">
      <c r="E2713" s="3">
        <v>0</v>
      </c>
    </row>
    <row r="2714" spans="5:5" x14ac:dyDescent="0.3">
      <c r="E2714" s="3">
        <v>0</v>
      </c>
    </row>
    <row r="2715" spans="5:5" x14ac:dyDescent="0.3">
      <c r="E2715" s="3">
        <v>0</v>
      </c>
    </row>
    <row r="2716" spans="5:5" x14ac:dyDescent="0.3">
      <c r="E2716" s="3">
        <v>0</v>
      </c>
    </row>
    <row r="2717" spans="5:5" x14ac:dyDescent="0.3">
      <c r="E2717" s="3">
        <v>0</v>
      </c>
    </row>
    <row r="2718" spans="5:5" x14ac:dyDescent="0.3">
      <c r="E2718" s="3">
        <v>0</v>
      </c>
    </row>
    <row r="2719" spans="5:5" x14ac:dyDescent="0.3">
      <c r="E2719" s="3">
        <v>0</v>
      </c>
    </row>
    <row r="2720" spans="5:5" x14ac:dyDescent="0.3">
      <c r="E2720" s="3">
        <v>0</v>
      </c>
    </row>
    <row r="2721" spans="5:5" x14ac:dyDescent="0.3">
      <c r="E2721" s="3">
        <v>0</v>
      </c>
    </row>
    <row r="2722" spans="5:5" x14ac:dyDescent="0.3">
      <c r="E2722" s="3">
        <v>0</v>
      </c>
    </row>
    <row r="2723" spans="5:5" x14ac:dyDescent="0.3">
      <c r="E2723" s="3">
        <v>0</v>
      </c>
    </row>
    <row r="2724" spans="5:5" x14ac:dyDescent="0.3">
      <c r="E2724" s="3">
        <v>0</v>
      </c>
    </row>
    <row r="2725" spans="5:5" x14ac:dyDescent="0.3">
      <c r="E2725" s="3">
        <v>0</v>
      </c>
    </row>
    <row r="2726" spans="5:5" x14ac:dyDescent="0.3">
      <c r="E2726" s="3">
        <v>0</v>
      </c>
    </row>
    <row r="2727" spans="5:5" x14ac:dyDescent="0.3">
      <c r="E2727" s="3">
        <v>0</v>
      </c>
    </row>
    <row r="2728" spans="5:5" x14ac:dyDescent="0.3">
      <c r="E2728" s="3">
        <v>0</v>
      </c>
    </row>
    <row r="2729" spans="5:5" x14ac:dyDescent="0.3">
      <c r="E2729" s="3">
        <v>0</v>
      </c>
    </row>
    <row r="2730" spans="5:5" x14ac:dyDescent="0.3">
      <c r="E2730" s="3">
        <v>0</v>
      </c>
    </row>
    <row r="2731" spans="5:5" x14ac:dyDescent="0.3">
      <c r="E2731" s="3">
        <v>0</v>
      </c>
    </row>
    <row r="2732" spans="5:5" x14ac:dyDescent="0.3">
      <c r="E2732" s="3">
        <v>0</v>
      </c>
    </row>
    <row r="2733" spans="5:5" x14ac:dyDescent="0.3">
      <c r="E2733" s="3">
        <v>0</v>
      </c>
    </row>
    <row r="2734" spans="5:5" x14ac:dyDescent="0.3">
      <c r="E2734" s="3">
        <v>0</v>
      </c>
    </row>
    <row r="2735" spans="5:5" x14ac:dyDescent="0.3">
      <c r="E2735" s="3">
        <v>0</v>
      </c>
    </row>
    <row r="2736" spans="5:5" x14ac:dyDescent="0.3">
      <c r="E2736" s="3">
        <v>0</v>
      </c>
    </row>
    <row r="2737" spans="5:5" x14ac:dyDescent="0.3">
      <c r="E2737" s="3">
        <v>0</v>
      </c>
    </row>
    <row r="2738" spans="5:5" x14ac:dyDescent="0.3">
      <c r="E2738" s="3">
        <v>0</v>
      </c>
    </row>
    <row r="2739" spans="5:5" x14ac:dyDescent="0.3">
      <c r="E2739" s="3">
        <v>0</v>
      </c>
    </row>
    <row r="2740" spans="5:5" x14ac:dyDescent="0.3">
      <c r="E2740" s="3">
        <v>0</v>
      </c>
    </row>
    <row r="2741" spans="5:5" x14ac:dyDescent="0.3">
      <c r="E2741" s="3">
        <v>0</v>
      </c>
    </row>
    <row r="2742" spans="5:5" x14ac:dyDescent="0.3">
      <c r="E2742" s="3">
        <v>0</v>
      </c>
    </row>
    <row r="2743" spans="5:5" x14ac:dyDescent="0.3">
      <c r="E2743" s="3">
        <v>0</v>
      </c>
    </row>
    <row r="2744" spans="5:5" x14ac:dyDescent="0.3">
      <c r="E2744" s="3">
        <v>0</v>
      </c>
    </row>
    <row r="2745" spans="5:5" x14ac:dyDescent="0.3">
      <c r="E2745" s="3">
        <v>0</v>
      </c>
    </row>
    <row r="2746" spans="5:5" x14ac:dyDescent="0.3">
      <c r="E2746" s="3">
        <v>0</v>
      </c>
    </row>
    <row r="2747" spans="5:5" x14ac:dyDescent="0.3">
      <c r="E2747" s="3">
        <v>0</v>
      </c>
    </row>
    <row r="2748" spans="5:5" x14ac:dyDescent="0.3">
      <c r="E2748" s="3">
        <v>0</v>
      </c>
    </row>
    <row r="2749" spans="5:5" x14ac:dyDescent="0.3">
      <c r="E2749" s="3">
        <v>0</v>
      </c>
    </row>
    <row r="2750" spans="5:5" x14ac:dyDescent="0.3">
      <c r="E2750" s="3">
        <v>0</v>
      </c>
    </row>
    <row r="2751" spans="5:5" x14ac:dyDescent="0.3">
      <c r="E2751" s="3">
        <v>0</v>
      </c>
    </row>
    <row r="2752" spans="5:5" x14ac:dyDescent="0.3">
      <c r="E2752" s="3">
        <v>0</v>
      </c>
    </row>
    <row r="2753" spans="5:5" x14ac:dyDescent="0.3">
      <c r="E2753" s="3">
        <v>0</v>
      </c>
    </row>
    <row r="2754" spans="5:5" x14ac:dyDescent="0.3">
      <c r="E2754" s="3">
        <v>0</v>
      </c>
    </row>
    <row r="2755" spans="5:5" x14ac:dyDescent="0.3">
      <c r="E2755" s="3">
        <v>0</v>
      </c>
    </row>
    <row r="2756" spans="5:5" x14ac:dyDescent="0.3">
      <c r="E2756" s="3">
        <v>0</v>
      </c>
    </row>
    <row r="2757" spans="5:5" x14ac:dyDescent="0.3">
      <c r="E2757" s="3">
        <v>0</v>
      </c>
    </row>
    <row r="2758" spans="5:5" x14ac:dyDescent="0.3">
      <c r="E2758" s="3">
        <v>0</v>
      </c>
    </row>
    <row r="2759" spans="5:5" x14ac:dyDescent="0.3">
      <c r="E2759" s="3">
        <v>0</v>
      </c>
    </row>
    <row r="2760" spans="5:5" x14ac:dyDescent="0.3">
      <c r="E2760" s="3">
        <v>0</v>
      </c>
    </row>
    <row r="2761" spans="5:5" x14ac:dyDescent="0.3">
      <c r="E2761" s="3">
        <v>0</v>
      </c>
    </row>
    <row r="2762" spans="5:5" x14ac:dyDescent="0.3">
      <c r="E2762" s="3">
        <v>0</v>
      </c>
    </row>
    <row r="2763" spans="5:5" x14ac:dyDescent="0.3">
      <c r="E2763" s="3">
        <v>0</v>
      </c>
    </row>
    <row r="2764" spans="5:5" x14ac:dyDescent="0.3">
      <c r="E2764" s="3">
        <v>0</v>
      </c>
    </row>
    <row r="2765" spans="5:5" x14ac:dyDescent="0.3">
      <c r="E2765" s="3">
        <v>0</v>
      </c>
    </row>
    <row r="2766" spans="5:5" x14ac:dyDescent="0.3">
      <c r="E2766" s="3">
        <v>0</v>
      </c>
    </row>
    <row r="2767" spans="5:5" x14ac:dyDescent="0.3">
      <c r="E2767" s="3">
        <v>0</v>
      </c>
    </row>
    <row r="2768" spans="5:5" x14ac:dyDescent="0.3">
      <c r="E2768" s="3">
        <v>0</v>
      </c>
    </row>
    <row r="2769" spans="5:5" x14ac:dyDescent="0.3">
      <c r="E2769" s="3">
        <v>0</v>
      </c>
    </row>
    <row r="2770" spans="5:5" x14ac:dyDescent="0.3">
      <c r="E2770" s="3">
        <v>0</v>
      </c>
    </row>
    <row r="2771" spans="5:5" x14ac:dyDescent="0.3">
      <c r="E2771" s="3">
        <v>0</v>
      </c>
    </row>
    <row r="2772" spans="5:5" x14ac:dyDescent="0.3">
      <c r="E2772" s="3">
        <v>0</v>
      </c>
    </row>
    <row r="2773" spans="5:5" x14ac:dyDescent="0.3">
      <c r="E2773" s="3">
        <v>0</v>
      </c>
    </row>
    <row r="2774" spans="5:5" x14ac:dyDescent="0.3">
      <c r="E2774" s="3">
        <v>0</v>
      </c>
    </row>
    <row r="2775" spans="5:5" x14ac:dyDescent="0.3">
      <c r="E2775" s="3">
        <v>0</v>
      </c>
    </row>
    <row r="2776" spans="5:5" x14ac:dyDescent="0.3">
      <c r="E2776" s="3">
        <v>0</v>
      </c>
    </row>
    <row r="2777" spans="5:5" x14ac:dyDescent="0.3">
      <c r="E2777" s="3">
        <v>0</v>
      </c>
    </row>
    <row r="2778" spans="5:5" x14ac:dyDescent="0.3">
      <c r="E2778" s="3">
        <v>0</v>
      </c>
    </row>
    <row r="2779" spans="5:5" x14ac:dyDescent="0.3">
      <c r="E2779" s="3">
        <v>0</v>
      </c>
    </row>
    <row r="2780" spans="5:5" x14ac:dyDescent="0.3">
      <c r="E2780" s="3">
        <v>0</v>
      </c>
    </row>
    <row r="2781" spans="5:5" x14ac:dyDescent="0.3">
      <c r="E2781" s="3">
        <v>0</v>
      </c>
    </row>
    <row r="2782" spans="5:5" x14ac:dyDescent="0.3">
      <c r="E2782" s="3">
        <v>0</v>
      </c>
    </row>
    <row r="2783" spans="5:5" x14ac:dyDescent="0.3">
      <c r="E2783" s="3">
        <v>0</v>
      </c>
    </row>
    <row r="2784" spans="5:5" x14ac:dyDescent="0.3">
      <c r="E2784" s="3">
        <v>0</v>
      </c>
    </row>
    <row r="2785" spans="5:5" x14ac:dyDescent="0.3">
      <c r="E2785" s="3">
        <v>0</v>
      </c>
    </row>
    <row r="2786" spans="5:5" x14ac:dyDescent="0.3">
      <c r="E2786" s="3">
        <v>0</v>
      </c>
    </row>
    <row r="2787" spans="5:5" x14ac:dyDescent="0.3">
      <c r="E2787" s="3">
        <v>0</v>
      </c>
    </row>
    <row r="2788" spans="5:5" x14ac:dyDescent="0.3">
      <c r="E2788" s="3">
        <v>0</v>
      </c>
    </row>
    <row r="2789" spans="5:5" x14ac:dyDescent="0.3">
      <c r="E2789" s="3">
        <v>0</v>
      </c>
    </row>
    <row r="2790" spans="5:5" x14ac:dyDescent="0.3">
      <c r="E2790" s="3">
        <v>0</v>
      </c>
    </row>
    <row r="2791" spans="5:5" x14ac:dyDescent="0.3">
      <c r="E2791" s="3">
        <v>0</v>
      </c>
    </row>
    <row r="2792" spans="5:5" x14ac:dyDescent="0.3">
      <c r="E2792" s="3">
        <v>0</v>
      </c>
    </row>
    <row r="2793" spans="5:5" x14ac:dyDescent="0.3">
      <c r="E2793" s="3">
        <v>0</v>
      </c>
    </row>
    <row r="2794" spans="5:5" x14ac:dyDescent="0.3">
      <c r="E2794" s="3">
        <v>0</v>
      </c>
    </row>
    <row r="2795" spans="5:5" x14ac:dyDescent="0.3">
      <c r="E2795" s="3">
        <v>0</v>
      </c>
    </row>
    <row r="2796" spans="5:5" x14ac:dyDescent="0.3">
      <c r="E2796" s="3">
        <v>0</v>
      </c>
    </row>
    <row r="2797" spans="5:5" x14ac:dyDescent="0.3">
      <c r="E2797" s="3">
        <v>0</v>
      </c>
    </row>
    <row r="2798" spans="5:5" x14ac:dyDescent="0.3">
      <c r="E2798" s="3">
        <v>0</v>
      </c>
    </row>
    <row r="2799" spans="5:5" x14ac:dyDescent="0.3">
      <c r="E2799" s="3">
        <v>0</v>
      </c>
    </row>
    <row r="2800" spans="5:5" x14ac:dyDescent="0.3">
      <c r="E2800" s="3">
        <v>0</v>
      </c>
    </row>
    <row r="2801" spans="5:5" x14ac:dyDescent="0.3">
      <c r="E2801" s="3">
        <v>0</v>
      </c>
    </row>
    <row r="2802" spans="5:5" x14ac:dyDescent="0.3">
      <c r="E2802" s="3">
        <v>0</v>
      </c>
    </row>
    <row r="2803" spans="5:5" x14ac:dyDescent="0.3">
      <c r="E2803" s="3">
        <v>0</v>
      </c>
    </row>
    <row r="2804" spans="5:5" x14ac:dyDescent="0.3">
      <c r="E2804" s="3">
        <v>0</v>
      </c>
    </row>
    <row r="2805" spans="5:5" x14ac:dyDescent="0.3">
      <c r="E2805" s="3">
        <v>0</v>
      </c>
    </row>
    <row r="2806" spans="5:5" x14ac:dyDescent="0.3">
      <c r="E2806" s="3">
        <v>0</v>
      </c>
    </row>
    <row r="2807" spans="5:5" x14ac:dyDescent="0.3">
      <c r="E2807" s="3">
        <v>0</v>
      </c>
    </row>
    <row r="2808" spans="5:5" x14ac:dyDescent="0.3">
      <c r="E2808" s="3">
        <v>0</v>
      </c>
    </row>
    <row r="2809" spans="5:5" x14ac:dyDescent="0.3">
      <c r="E2809" s="3">
        <v>0</v>
      </c>
    </row>
    <row r="2810" spans="5:5" x14ac:dyDescent="0.3">
      <c r="E2810" s="3">
        <v>0</v>
      </c>
    </row>
    <row r="2811" spans="5:5" x14ac:dyDescent="0.3">
      <c r="E2811" s="3">
        <v>0</v>
      </c>
    </row>
    <row r="2812" spans="5:5" x14ac:dyDescent="0.3">
      <c r="E2812" s="3">
        <v>0</v>
      </c>
    </row>
    <row r="2813" spans="5:5" x14ac:dyDescent="0.3">
      <c r="E2813" s="3">
        <v>0</v>
      </c>
    </row>
    <row r="2814" spans="5:5" x14ac:dyDescent="0.3">
      <c r="E2814" s="3">
        <v>0</v>
      </c>
    </row>
    <row r="2815" spans="5:5" x14ac:dyDescent="0.3">
      <c r="E2815" s="3">
        <v>0</v>
      </c>
    </row>
    <row r="2816" spans="5:5" x14ac:dyDescent="0.3">
      <c r="E2816" s="3">
        <v>0</v>
      </c>
    </row>
    <row r="2817" spans="5:5" x14ac:dyDescent="0.3">
      <c r="E2817" s="3">
        <v>0</v>
      </c>
    </row>
    <row r="2818" spans="5:5" x14ac:dyDescent="0.3">
      <c r="E2818" s="3">
        <v>0</v>
      </c>
    </row>
    <row r="2819" spans="5:5" x14ac:dyDescent="0.3">
      <c r="E2819" s="3">
        <v>0</v>
      </c>
    </row>
    <row r="2820" spans="5:5" x14ac:dyDescent="0.3">
      <c r="E2820" s="3">
        <v>0</v>
      </c>
    </row>
    <row r="2821" spans="5:5" x14ac:dyDescent="0.3">
      <c r="E2821" s="3">
        <v>0</v>
      </c>
    </row>
    <row r="2822" spans="5:5" x14ac:dyDescent="0.3">
      <c r="E2822" s="3">
        <v>0</v>
      </c>
    </row>
    <row r="2823" spans="5:5" x14ac:dyDescent="0.3">
      <c r="E2823" s="3">
        <v>0</v>
      </c>
    </row>
    <row r="2824" spans="5:5" x14ac:dyDescent="0.3">
      <c r="E2824" s="3">
        <v>0</v>
      </c>
    </row>
    <row r="2825" spans="5:5" x14ac:dyDescent="0.3">
      <c r="E2825" s="3">
        <v>0</v>
      </c>
    </row>
    <row r="2826" spans="5:5" x14ac:dyDescent="0.3">
      <c r="E2826" s="3">
        <v>0</v>
      </c>
    </row>
    <row r="2827" spans="5:5" x14ac:dyDescent="0.3">
      <c r="E2827" s="3">
        <v>0</v>
      </c>
    </row>
    <row r="2828" spans="5:5" x14ac:dyDescent="0.3">
      <c r="E2828" s="3">
        <v>0</v>
      </c>
    </row>
    <row r="2829" spans="5:5" x14ac:dyDescent="0.3">
      <c r="E2829" s="3">
        <v>0</v>
      </c>
    </row>
    <row r="2830" spans="5:5" x14ac:dyDescent="0.3">
      <c r="E2830" s="3">
        <v>0</v>
      </c>
    </row>
    <row r="2831" spans="5:5" x14ac:dyDescent="0.3">
      <c r="E2831" s="3">
        <v>0</v>
      </c>
    </row>
    <row r="2832" spans="5:5" x14ac:dyDescent="0.3">
      <c r="E2832" s="3">
        <v>0</v>
      </c>
    </row>
    <row r="2833" spans="5:5" x14ac:dyDescent="0.3">
      <c r="E2833" s="3">
        <v>0</v>
      </c>
    </row>
    <row r="2834" spans="5:5" x14ac:dyDescent="0.3">
      <c r="E2834" s="3">
        <v>0</v>
      </c>
    </row>
    <row r="2835" spans="5:5" x14ac:dyDescent="0.3">
      <c r="E2835" s="3">
        <v>0</v>
      </c>
    </row>
    <row r="2836" spans="5:5" x14ac:dyDescent="0.3">
      <c r="E2836" s="3">
        <v>0</v>
      </c>
    </row>
    <row r="2837" spans="5:5" x14ac:dyDescent="0.3">
      <c r="E2837" s="3">
        <v>0</v>
      </c>
    </row>
    <row r="2838" spans="5:5" x14ac:dyDescent="0.3">
      <c r="E2838" s="3">
        <v>0</v>
      </c>
    </row>
    <row r="2839" spans="5:5" x14ac:dyDescent="0.3">
      <c r="E2839" s="3">
        <v>0</v>
      </c>
    </row>
    <row r="2840" spans="5:5" x14ac:dyDescent="0.3">
      <c r="E2840" s="3">
        <v>0</v>
      </c>
    </row>
    <row r="2841" spans="5:5" x14ac:dyDescent="0.3">
      <c r="E2841" s="3">
        <v>0</v>
      </c>
    </row>
    <row r="2842" spans="5:5" x14ac:dyDescent="0.3">
      <c r="E2842" s="3">
        <v>0</v>
      </c>
    </row>
    <row r="2843" spans="5:5" x14ac:dyDescent="0.3">
      <c r="E2843" s="3">
        <v>0</v>
      </c>
    </row>
    <row r="2844" spans="5:5" x14ac:dyDescent="0.3">
      <c r="E2844" s="3">
        <v>0</v>
      </c>
    </row>
    <row r="2845" spans="5:5" x14ac:dyDescent="0.3">
      <c r="E2845" s="3">
        <v>0</v>
      </c>
    </row>
    <row r="2846" spans="5:5" x14ac:dyDescent="0.3">
      <c r="E2846" s="3">
        <v>0</v>
      </c>
    </row>
    <row r="2847" spans="5:5" x14ac:dyDescent="0.3">
      <c r="E2847" s="3">
        <v>0</v>
      </c>
    </row>
    <row r="2848" spans="5:5" x14ac:dyDescent="0.3">
      <c r="E2848" s="3">
        <v>0</v>
      </c>
    </row>
    <row r="2849" spans="5:5" x14ac:dyDescent="0.3">
      <c r="E2849" s="3">
        <v>0</v>
      </c>
    </row>
    <row r="2850" spans="5:5" x14ac:dyDescent="0.3">
      <c r="E2850" s="3">
        <v>0</v>
      </c>
    </row>
    <row r="2851" spans="5:5" x14ac:dyDescent="0.3">
      <c r="E2851" s="3">
        <v>0</v>
      </c>
    </row>
    <row r="2852" spans="5:5" x14ac:dyDescent="0.3">
      <c r="E2852" s="3">
        <v>0</v>
      </c>
    </row>
    <row r="2853" spans="5:5" x14ac:dyDescent="0.3">
      <c r="E2853" s="3">
        <v>0</v>
      </c>
    </row>
    <row r="2854" spans="5:5" x14ac:dyDescent="0.3">
      <c r="E2854" s="3">
        <v>0</v>
      </c>
    </row>
    <row r="2855" spans="5:5" x14ac:dyDescent="0.3">
      <c r="E2855" s="3">
        <v>0</v>
      </c>
    </row>
    <row r="2856" spans="5:5" x14ac:dyDescent="0.3">
      <c r="E2856" s="3">
        <v>0</v>
      </c>
    </row>
    <row r="2857" spans="5:5" x14ac:dyDescent="0.3">
      <c r="E2857" s="3">
        <v>0</v>
      </c>
    </row>
    <row r="2858" spans="5:5" x14ac:dyDescent="0.3">
      <c r="E2858" s="3">
        <v>0</v>
      </c>
    </row>
    <row r="2859" spans="5:5" x14ac:dyDescent="0.3">
      <c r="E2859" s="3">
        <v>0</v>
      </c>
    </row>
    <row r="2860" spans="5:5" x14ac:dyDescent="0.3">
      <c r="E2860" s="3">
        <v>0</v>
      </c>
    </row>
    <row r="2861" spans="5:5" x14ac:dyDescent="0.3">
      <c r="E2861" s="3">
        <v>0</v>
      </c>
    </row>
    <row r="2862" spans="5:5" x14ac:dyDescent="0.3">
      <c r="E2862" s="3">
        <v>0</v>
      </c>
    </row>
    <row r="2863" spans="5:5" x14ac:dyDescent="0.3">
      <c r="E2863" s="3">
        <v>0</v>
      </c>
    </row>
    <row r="2864" spans="5:5" x14ac:dyDescent="0.3">
      <c r="E2864" s="3">
        <v>0</v>
      </c>
    </row>
    <row r="2865" spans="5:5" x14ac:dyDescent="0.3">
      <c r="E2865" s="3">
        <v>0</v>
      </c>
    </row>
    <row r="2866" spans="5:5" x14ac:dyDescent="0.3">
      <c r="E2866" s="3">
        <v>0</v>
      </c>
    </row>
    <row r="2867" spans="5:5" x14ac:dyDescent="0.3">
      <c r="E2867" s="3">
        <v>0</v>
      </c>
    </row>
    <row r="2868" spans="5:5" x14ac:dyDescent="0.3">
      <c r="E2868" s="3">
        <v>0</v>
      </c>
    </row>
    <row r="2869" spans="5:5" x14ac:dyDescent="0.3">
      <c r="E2869" s="3">
        <v>0</v>
      </c>
    </row>
    <row r="2870" spans="5:5" x14ac:dyDescent="0.3">
      <c r="E2870" s="3">
        <v>0</v>
      </c>
    </row>
    <row r="2871" spans="5:5" x14ac:dyDescent="0.3">
      <c r="E2871" s="3">
        <v>0</v>
      </c>
    </row>
    <row r="2872" spans="5:5" x14ac:dyDescent="0.3">
      <c r="E2872" s="3">
        <v>0</v>
      </c>
    </row>
    <row r="2873" spans="5:5" x14ac:dyDescent="0.3">
      <c r="E2873" s="3">
        <v>0</v>
      </c>
    </row>
    <row r="2874" spans="5:5" x14ac:dyDescent="0.3">
      <c r="E2874" s="3">
        <v>0</v>
      </c>
    </row>
    <row r="2875" spans="5:5" x14ac:dyDescent="0.3">
      <c r="E2875" s="3">
        <v>0</v>
      </c>
    </row>
    <row r="2876" spans="5:5" x14ac:dyDescent="0.3">
      <c r="E2876" s="3">
        <v>0</v>
      </c>
    </row>
    <row r="2877" spans="5:5" x14ac:dyDescent="0.3">
      <c r="E2877" s="3">
        <v>0</v>
      </c>
    </row>
    <row r="2878" spans="5:5" x14ac:dyDescent="0.3">
      <c r="E2878" s="3">
        <v>0</v>
      </c>
    </row>
    <row r="2879" spans="5:5" x14ac:dyDescent="0.3">
      <c r="E2879" s="3">
        <v>0</v>
      </c>
    </row>
    <row r="2880" spans="5:5" x14ac:dyDescent="0.3">
      <c r="E2880" s="3">
        <v>0</v>
      </c>
    </row>
    <row r="2881" spans="5:5" x14ac:dyDescent="0.3">
      <c r="E2881" s="3">
        <v>0</v>
      </c>
    </row>
    <row r="2882" spans="5:5" x14ac:dyDescent="0.3">
      <c r="E2882" s="3">
        <v>0</v>
      </c>
    </row>
    <row r="2883" spans="5:5" x14ac:dyDescent="0.3">
      <c r="E2883" s="3">
        <v>0</v>
      </c>
    </row>
    <row r="2884" spans="5:5" x14ac:dyDescent="0.3">
      <c r="E2884" s="3">
        <v>0</v>
      </c>
    </row>
    <row r="2885" spans="5:5" x14ac:dyDescent="0.3">
      <c r="E2885" s="3">
        <v>0</v>
      </c>
    </row>
    <row r="2886" spans="5:5" x14ac:dyDescent="0.3">
      <c r="E2886" s="3">
        <v>0</v>
      </c>
    </row>
    <row r="2887" spans="5:5" x14ac:dyDescent="0.3">
      <c r="E2887" s="3">
        <v>0</v>
      </c>
    </row>
    <row r="2888" spans="5:5" x14ac:dyDescent="0.3">
      <c r="E2888" s="3">
        <v>0</v>
      </c>
    </row>
    <row r="2889" spans="5:5" x14ac:dyDescent="0.3">
      <c r="E2889" s="3">
        <v>0</v>
      </c>
    </row>
    <row r="2890" spans="5:5" x14ac:dyDescent="0.3">
      <c r="E2890" s="3">
        <v>0</v>
      </c>
    </row>
    <row r="2891" spans="5:5" x14ac:dyDescent="0.3">
      <c r="E2891" s="3">
        <v>0</v>
      </c>
    </row>
    <row r="2892" spans="5:5" x14ac:dyDescent="0.3">
      <c r="E2892" s="3">
        <v>0</v>
      </c>
    </row>
    <row r="2893" spans="5:5" x14ac:dyDescent="0.3">
      <c r="E2893" s="3">
        <v>0</v>
      </c>
    </row>
    <row r="2894" spans="5:5" x14ac:dyDescent="0.3">
      <c r="E2894" s="3">
        <v>0</v>
      </c>
    </row>
    <row r="2895" spans="5:5" x14ac:dyDescent="0.3">
      <c r="E2895" s="3">
        <v>0</v>
      </c>
    </row>
    <row r="2896" spans="5:5" x14ac:dyDescent="0.3">
      <c r="E2896" s="3">
        <v>0</v>
      </c>
    </row>
    <row r="2897" spans="5:5" x14ac:dyDescent="0.3">
      <c r="E2897" s="3">
        <v>0</v>
      </c>
    </row>
    <row r="2898" spans="5:5" x14ac:dyDescent="0.3">
      <c r="E2898" s="3">
        <v>0</v>
      </c>
    </row>
    <row r="2899" spans="5:5" x14ac:dyDescent="0.3">
      <c r="E2899" s="3">
        <v>0</v>
      </c>
    </row>
    <row r="2900" spans="5:5" x14ac:dyDescent="0.3">
      <c r="E2900" s="3">
        <v>0</v>
      </c>
    </row>
    <row r="2901" spans="5:5" x14ac:dyDescent="0.3">
      <c r="E2901" s="3">
        <v>0</v>
      </c>
    </row>
    <row r="2902" spans="5:5" x14ac:dyDescent="0.3">
      <c r="E2902" s="3">
        <v>0</v>
      </c>
    </row>
    <row r="2903" spans="5:5" x14ac:dyDescent="0.3">
      <c r="E2903" s="3">
        <v>0</v>
      </c>
    </row>
    <row r="2904" spans="5:5" x14ac:dyDescent="0.3">
      <c r="E2904" s="3">
        <v>0</v>
      </c>
    </row>
    <row r="2905" spans="5:5" x14ac:dyDescent="0.3">
      <c r="E2905" s="3">
        <v>0</v>
      </c>
    </row>
    <row r="2906" spans="5:5" x14ac:dyDescent="0.3">
      <c r="E2906" s="3">
        <v>0</v>
      </c>
    </row>
    <row r="2907" spans="5:5" x14ac:dyDescent="0.3">
      <c r="E2907" s="3">
        <v>0</v>
      </c>
    </row>
    <row r="2908" spans="5:5" x14ac:dyDescent="0.3">
      <c r="E2908" s="3">
        <v>0</v>
      </c>
    </row>
    <row r="2909" spans="5:5" x14ac:dyDescent="0.3">
      <c r="E2909" s="3">
        <v>0</v>
      </c>
    </row>
    <row r="2910" spans="5:5" x14ac:dyDescent="0.3">
      <c r="E2910" s="3">
        <v>0</v>
      </c>
    </row>
    <row r="2911" spans="5:5" x14ac:dyDescent="0.3">
      <c r="E2911" s="3">
        <v>0</v>
      </c>
    </row>
    <row r="2912" spans="5:5" x14ac:dyDescent="0.3">
      <c r="E2912" s="3">
        <v>0</v>
      </c>
    </row>
    <row r="2913" spans="5:5" x14ac:dyDescent="0.3">
      <c r="E2913" s="3">
        <v>0</v>
      </c>
    </row>
    <row r="2914" spans="5:5" x14ac:dyDescent="0.3">
      <c r="E2914" s="3">
        <v>0</v>
      </c>
    </row>
    <row r="2915" spans="5:5" x14ac:dyDescent="0.3">
      <c r="E2915" s="3">
        <v>0</v>
      </c>
    </row>
    <row r="2916" spans="5:5" x14ac:dyDescent="0.3">
      <c r="E2916" s="3">
        <v>0</v>
      </c>
    </row>
    <row r="2917" spans="5:5" x14ac:dyDescent="0.3">
      <c r="E2917" s="3">
        <v>0</v>
      </c>
    </row>
    <row r="2918" spans="5:5" x14ac:dyDescent="0.3">
      <c r="E2918" s="3">
        <v>0</v>
      </c>
    </row>
    <row r="2919" spans="5:5" x14ac:dyDescent="0.3">
      <c r="E2919" s="3">
        <v>0</v>
      </c>
    </row>
    <row r="2920" spans="5:5" x14ac:dyDescent="0.3">
      <c r="E2920" s="3">
        <v>0</v>
      </c>
    </row>
    <row r="2921" spans="5:5" x14ac:dyDescent="0.3">
      <c r="E2921" s="3">
        <v>0</v>
      </c>
    </row>
    <row r="2922" spans="5:5" x14ac:dyDescent="0.3">
      <c r="E2922" s="3">
        <v>0</v>
      </c>
    </row>
    <row r="2923" spans="5:5" x14ac:dyDescent="0.3">
      <c r="E2923" s="3">
        <v>0</v>
      </c>
    </row>
    <row r="2924" spans="5:5" x14ac:dyDescent="0.3">
      <c r="E2924" s="3">
        <v>0</v>
      </c>
    </row>
    <row r="2925" spans="5:5" x14ac:dyDescent="0.3">
      <c r="E2925" s="3">
        <v>0</v>
      </c>
    </row>
    <row r="2926" spans="5:5" x14ac:dyDescent="0.3">
      <c r="E2926" s="3">
        <v>0</v>
      </c>
    </row>
    <row r="2927" spans="5:5" x14ac:dyDescent="0.3">
      <c r="E2927" s="3">
        <v>0</v>
      </c>
    </row>
    <row r="2928" spans="5:5" x14ac:dyDescent="0.3">
      <c r="E2928" s="3">
        <v>0</v>
      </c>
    </row>
    <row r="2929" spans="5:5" x14ac:dyDescent="0.3">
      <c r="E2929" s="3">
        <v>0</v>
      </c>
    </row>
    <row r="2930" spans="5:5" x14ac:dyDescent="0.3">
      <c r="E2930" s="3">
        <v>0</v>
      </c>
    </row>
    <row r="2931" spans="5:5" x14ac:dyDescent="0.3">
      <c r="E2931" s="3">
        <v>0</v>
      </c>
    </row>
    <row r="2932" spans="5:5" x14ac:dyDescent="0.3">
      <c r="E2932" s="3">
        <v>0</v>
      </c>
    </row>
    <row r="2933" spans="5:5" x14ac:dyDescent="0.3">
      <c r="E2933" s="3">
        <v>0</v>
      </c>
    </row>
    <row r="2934" spans="5:5" x14ac:dyDescent="0.3">
      <c r="E2934" s="3">
        <v>0</v>
      </c>
    </row>
    <row r="2935" spans="5:5" x14ac:dyDescent="0.3">
      <c r="E2935" s="3">
        <v>0</v>
      </c>
    </row>
    <row r="2936" spans="5:5" x14ac:dyDescent="0.3">
      <c r="E2936" s="3">
        <v>0</v>
      </c>
    </row>
    <row r="2937" spans="5:5" x14ac:dyDescent="0.3">
      <c r="E2937" s="3">
        <v>0</v>
      </c>
    </row>
    <row r="2938" spans="5:5" x14ac:dyDescent="0.3">
      <c r="E2938" s="3">
        <v>0</v>
      </c>
    </row>
    <row r="2939" spans="5:5" x14ac:dyDescent="0.3">
      <c r="E2939" s="3">
        <v>0</v>
      </c>
    </row>
    <row r="2940" spans="5:5" x14ac:dyDescent="0.3">
      <c r="E2940" s="3">
        <v>0</v>
      </c>
    </row>
    <row r="2941" spans="5:5" x14ac:dyDescent="0.3">
      <c r="E2941" s="3">
        <v>0</v>
      </c>
    </row>
    <row r="2942" spans="5:5" x14ac:dyDescent="0.3">
      <c r="E2942" s="3">
        <v>0</v>
      </c>
    </row>
    <row r="2943" spans="5:5" x14ac:dyDescent="0.3">
      <c r="E2943" s="3">
        <v>0</v>
      </c>
    </row>
    <row r="2944" spans="5:5" x14ac:dyDescent="0.3">
      <c r="E2944" s="3">
        <v>0</v>
      </c>
    </row>
    <row r="2945" spans="5:5" x14ac:dyDescent="0.3">
      <c r="E2945" s="3">
        <v>0</v>
      </c>
    </row>
    <row r="2946" spans="5:5" x14ac:dyDescent="0.3">
      <c r="E2946" s="3">
        <v>0</v>
      </c>
    </row>
    <row r="2947" spans="5:5" x14ac:dyDescent="0.3">
      <c r="E2947" s="3">
        <v>0</v>
      </c>
    </row>
    <row r="2948" spans="5:5" x14ac:dyDescent="0.3">
      <c r="E2948" s="3">
        <v>0</v>
      </c>
    </row>
    <row r="2949" spans="5:5" x14ac:dyDescent="0.3">
      <c r="E2949" s="3">
        <v>0</v>
      </c>
    </row>
    <row r="2950" spans="5:5" x14ac:dyDescent="0.3">
      <c r="E2950" s="3">
        <v>0</v>
      </c>
    </row>
    <row r="2951" spans="5:5" x14ac:dyDescent="0.3">
      <c r="E2951" s="3">
        <v>0</v>
      </c>
    </row>
    <row r="2952" spans="5:5" x14ac:dyDescent="0.3">
      <c r="E2952" s="3">
        <v>0</v>
      </c>
    </row>
    <row r="2953" spans="5:5" x14ac:dyDescent="0.3">
      <c r="E2953" s="3">
        <v>0</v>
      </c>
    </row>
    <row r="2954" spans="5:5" x14ac:dyDescent="0.3">
      <c r="E2954" s="3">
        <v>0</v>
      </c>
    </row>
    <row r="2955" spans="5:5" x14ac:dyDescent="0.3">
      <c r="E2955" s="3">
        <v>0</v>
      </c>
    </row>
    <row r="2956" spans="5:5" x14ac:dyDescent="0.3">
      <c r="E2956" s="3">
        <v>0</v>
      </c>
    </row>
    <row r="2957" spans="5:5" x14ac:dyDescent="0.3">
      <c r="E2957" s="3">
        <v>0</v>
      </c>
    </row>
    <row r="2958" spans="5:5" x14ac:dyDescent="0.3">
      <c r="E2958" s="3">
        <v>0</v>
      </c>
    </row>
    <row r="2959" spans="5:5" x14ac:dyDescent="0.3">
      <c r="E2959" s="3">
        <v>0</v>
      </c>
    </row>
    <row r="2960" spans="5:5" x14ac:dyDescent="0.3">
      <c r="E2960" s="3">
        <v>0</v>
      </c>
    </row>
    <row r="2961" spans="5:5" x14ac:dyDescent="0.3">
      <c r="E2961" s="3">
        <v>0</v>
      </c>
    </row>
    <row r="2962" spans="5:5" x14ac:dyDescent="0.3">
      <c r="E2962" s="3">
        <v>0</v>
      </c>
    </row>
    <row r="2963" spans="5:5" x14ac:dyDescent="0.3">
      <c r="E2963" s="3">
        <v>0</v>
      </c>
    </row>
    <row r="2964" spans="5:5" x14ac:dyDescent="0.3">
      <c r="E2964" s="3">
        <v>0</v>
      </c>
    </row>
    <row r="2965" spans="5:5" x14ac:dyDescent="0.3">
      <c r="E2965" s="3">
        <v>0</v>
      </c>
    </row>
    <row r="2966" spans="5:5" x14ac:dyDescent="0.3">
      <c r="E2966" s="3">
        <v>0</v>
      </c>
    </row>
    <row r="2967" spans="5:5" x14ac:dyDescent="0.3">
      <c r="E2967" s="3">
        <v>0</v>
      </c>
    </row>
    <row r="2968" spans="5:5" x14ac:dyDescent="0.3">
      <c r="E2968" s="3">
        <v>0</v>
      </c>
    </row>
    <row r="2969" spans="5:5" x14ac:dyDescent="0.3">
      <c r="E2969" s="3">
        <v>0</v>
      </c>
    </row>
    <row r="2970" spans="5:5" x14ac:dyDescent="0.3">
      <c r="E2970" s="3">
        <v>0</v>
      </c>
    </row>
    <row r="2971" spans="5:5" x14ac:dyDescent="0.3">
      <c r="E2971" s="3">
        <v>0</v>
      </c>
    </row>
    <row r="2972" spans="5:5" x14ac:dyDescent="0.3">
      <c r="E2972" s="3">
        <v>0</v>
      </c>
    </row>
    <row r="2973" spans="5:5" x14ac:dyDescent="0.3">
      <c r="E2973" s="3">
        <v>0</v>
      </c>
    </row>
    <row r="2974" spans="5:5" x14ac:dyDescent="0.3">
      <c r="E2974" s="3">
        <v>0</v>
      </c>
    </row>
    <row r="2975" spans="5:5" x14ac:dyDescent="0.3">
      <c r="E2975" s="3">
        <v>0</v>
      </c>
    </row>
    <row r="2976" spans="5:5" x14ac:dyDescent="0.3">
      <c r="E2976" s="3">
        <v>0</v>
      </c>
    </row>
    <row r="2977" spans="5:5" x14ac:dyDescent="0.3">
      <c r="E2977" s="3">
        <v>0</v>
      </c>
    </row>
    <row r="2978" spans="5:5" x14ac:dyDescent="0.3">
      <c r="E2978" s="3">
        <v>0</v>
      </c>
    </row>
    <row r="2979" spans="5:5" x14ac:dyDescent="0.3">
      <c r="E2979" s="3">
        <v>0</v>
      </c>
    </row>
    <row r="2980" spans="5:5" x14ac:dyDescent="0.3">
      <c r="E2980" s="3">
        <v>0</v>
      </c>
    </row>
    <row r="2981" spans="5:5" x14ac:dyDescent="0.3">
      <c r="E2981" s="3">
        <v>0</v>
      </c>
    </row>
    <row r="2982" spans="5:5" x14ac:dyDescent="0.3">
      <c r="E2982" s="3">
        <v>0</v>
      </c>
    </row>
    <row r="2983" spans="5:5" x14ac:dyDescent="0.3">
      <c r="E2983" s="3">
        <v>0</v>
      </c>
    </row>
    <row r="2984" spans="5:5" x14ac:dyDescent="0.3">
      <c r="E2984" s="3">
        <v>0</v>
      </c>
    </row>
    <row r="2985" spans="5:5" x14ac:dyDescent="0.3">
      <c r="E2985" s="3">
        <v>0</v>
      </c>
    </row>
    <row r="2986" spans="5:5" x14ac:dyDescent="0.3">
      <c r="E2986" s="3">
        <v>0</v>
      </c>
    </row>
    <row r="2987" spans="5:5" x14ac:dyDescent="0.3">
      <c r="E2987" s="3">
        <v>0</v>
      </c>
    </row>
    <row r="2988" spans="5:5" x14ac:dyDescent="0.3">
      <c r="E2988" s="3">
        <v>0</v>
      </c>
    </row>
    <row r="2989" spans="5:5" x14ac:dyDescent="0.3">
      <c r="E2989" s="3">
        <v>0</v>
      </c>
    </row>
    <row r="2990" spans="5:5" x14ac:dyDescent="0.3">
      <c r="E2990" s="3">
        <v>0</v>
      </c>
    </row>
    <row r="2991" spans="5:5" x14ac:dyDescent="0.3">
      <c r="E2991" s="3">
        <v>0</v>
      </c>
    </row>
    <row r="2992" spans="5:5" x14ac:dyDescent="0.3">
      <c r="E2992" s="3">
        <v>0</v>
      </c>
    </row>
    <row r="2993" spans="5:5" x14ac:dyDescent="0.3">
      <c r="E2993" s="3">
        <v>0</v>
      </c>
    </row>
    <row r="2994" spans="5:5" x14ac:dyDescent="0.3">
      <c r="E2994" s="3">
        <v>0</v>
      </c>
    </row>
    <row r="2995" spans="5:5" x14ac:dyDescent="0.3">
      <c r="E2995" s="3">
        <v>0</v>
      </c>
    </row>
    <row r="2996" spans="5:5" x14ac:dyDescent="0.3">
      <c r="E2996" s="3">
        <v>0</v>
      </c>
    </row>
    <row r="2997" spans="5:5" x14ac:dyDescent="0.3">
      <c r="E2997" s="3">
        <v>0</v>
      </c>
    </row>
    <row r="2998" spans="5:5" x14ac:dyDescent="0.3">
      <c r="E2998" s="3">
        <v>0</v>
      </c>
    </row>
    <row r="2999" spans="5:5" x14ac:dyDescent="0.3">
      <c r="E2999" s="3">
        <v>0</v>
      </c>
    </row>
    <row r="3000" spans="5:5" x14ac:dyDescent="0.3">
      <c r="E3000" s="3">
        <v>0</v>
      </c>
    </row>
    <row r="3001" spans="5:5" x14ac:dyDescent="0.3">
      <c r="E3001" s="3" t="str" cm="1">
        <f t="array" ref="E3001:E5999">B2:B3000</f>
        <v>هزینه</v>
      </c>
    </row>
    <row r="3002" spans="5:5" x14ac:dyDescent="0.3">
      <c r="E3002" s="3" t="str">
        <v>تومن</v>
      </c>
    </row>
    <row r="3003" spans="5:5" x14ac:dyDescent="0.3">
      <c r="E3003" s="3" t="str">
        <v>گرون</v>
      </c>
    </row>
    <row r="3004" spans="5:5" x14ac:dyDescent="0.3">
      <c r="E3004" s="3" t="str">
        <v>تومن</v>
      </c>
    </row>
    <row r="3005" spans="5:5" x14ac:dyDescent="0.3">
      <c r="E3005" s="3" t="str">
        <v>تعمیر</v>
      </c>
    </row>
    <row r="3006" spans="5:5" x14ac:dyDescent="0.3">
      <c r="E3006" s="3" t="str">
        <v>تومن</v>
      </c>
    </row>
    <row r="3007" spans="5:5" x14ac:dyDescent="0.3">
      <c r="E3007" s="3" t="str">
        <v>تومن</v>
      </c>
    </row>
    <row r="3008" spans="5:5" x14ac:dyDescent="0.3">
      <c r="E3008" s="3" t="str">
        <v>تقلبی</v>
      </c>
    </row>
    <row r="3009" spans="5:5" x14ac:dyDescent="0.3">
      <c r="E3009" s="3" t="str">
        <v>هزینه</v>
      </c>
    </row>
    <row r="3010" spans="5:5" x14ac:dyDescent="0.3">
      <c r="E3010" s="3" t="str">
        <v>گرون</v>
      </c>
    </row>
    <row r="3011" spans="5:5" x14ac:dyDescent="0.3">
      <c r="E3011" s="3" t="str">
        <v>تبلیغ</v>
      </c>
    </row>
    <row r="3012" spans="5:5" x14ac:dyDescent="0.3">
      <c r="E3012" s="3" t="str">
        <v>هزینه</v>
      </c>
    </row>
    <row r="3013" spans="5:5" x14ac:dyDescent="0.3">
      <c r="E3013" s="3" t="str">
        <v>تبلیغ</v>
      </c>
    </row>
    <row r="3014" spans="5:5" x14ac:dyDescent="0.3">
      <c r="E3014" s="3" t="str">
        <v>تومن</v>
      </c>
    </row>
    <row r="3015" spans="5:5" x14ac:dyDescent="0.3">
      <c r="E3015" s="3" t="str">
        <v>تومن</v>
      </c>
    </row>
    <row r="3016" spans="5:5" x14ac:dyDescent="0.3">
      <c r="E3016" s="3" t="str">
        <v>هزینه</v>
      </c>
    </row>
    <row r="3017" spans="5:5" x14ac:dyDescent="0.3">
      <c r="E3017" s="3" t="str">
        <v>تومن</v>
      </c>
    </row>
    <row r="3018" spans="5:5" x14ac:dyDescent="0.3">
      <c r="E3018" s="3" t="str">
        <v>ایران</v>
      </c>
    </row>
    <row r="3019" spans="5:5" x14ac:dyDescent="0.3">
      <c r="E3019" s="3" t="str">
        <v>کارکرد</v>
      </c>
    </row>
    <row r="3020" spans="5:5" x14ac:dyDescent="0.3">
      <c r="E3020" s="3" t="str">
        <v>تعمیر</v>
      </c>
    </row>
    <row r="3021" spans="5:5" x14ac:dyDescent="0.3">
      <c r="E3021" s="3" t="str">
        <v>تومن</v>
      </c>
    </row>
    <row r="3022" spans="5:5" x14ac:dyDescent="0.3">
      <c r="E3022" s="3" t="str">
        <v>گرون</v>
      </c>
    </row>
    <row r="3023" spans="5:5" x14ac:dyDescent="0.3">
      <c r="E3023" s="3" t="str">
        <v>کیلومتر</v>
      </c>
    </row>
    <row r="3024" spans="5:5" x14ac:dyDescent="0.3">
      <c r="E3024" s="3" t="str">
        <v>ایران</v>
      </c>
    </row>
    <row r="3025" spans="5:5" x14ac:dyDescent="0.3">
      <c r="E3025" s="3" t="str">
        <v>کاسترول</v>
      </c>
    </row>
    <row r="3026" spans="5:5" x14ac:dyDescent="0.3">
      <c r="E3026" s="3" t="str">
        <v>ایران</v>
      </c>
    </row>
    <row r="3027" spans="5:5" x14ac:dyDescent="0.3">
      <c r="E3027" s="3" t="str">
        <v>تقلبی</v>
      </c>
    </row>
    <row r="3028" spans="5:5" x14ac:dyDescent="0.3">
      <c r="E3028" s="3" t="str">
        <v>واردات</v>
      </c>
    </row>
    <row r="3029" spans="5:5" x14ac:dyDescent="0.3">
      <c r="E3029" s="3" t="str">
        <v>تومن</v>
      </c>
    </row>
    <row r="3030" spans="5:5" x14ac:dyDescent="0.3">
      <c r="E3030" s="3" t="str">
        <v>تعمیر</v>
      </c>
    </row>
    <row r="3031" spans="5:5" x14ac:dyDescent="0.3">
      <c r="E3031" s="3" t="str">
        <v>اسپیدی</v>
      </c>
    </row>
    <row r="3032" spans="5:5" x14ac:dyDescent="0.3">
      <c r="E3032" s="3" t="str">
        <v>تومن</v>
      </c>
    </row>
    <row r="3033" spans="5:5" x14ac:dyDescent="0.3">
      <c r="E3033" s="3" t="str">
        <v>تعمیرکار</v>
      </c>
    </row>
    <row r="3034" spans="5:5" x14ac:dyDescent="0.3">
      <c r="E3034" s="3" t="str">
        <v>گرون</v>
      </c>
    </row>
    <row r="3035" spans="5:5" x14ac:dyDescent="0.3">
      <c r="E3035" s="3" t="str">
        <v>تعمیر</v>
      </c>
    </row>
    <row r="3036" spans="5:5" x14ac:dyDescent="0.3">
      <c r="E3036" s="3" t="str">
        <v>تعمیرکار</v>
      </c>
    </row>
    <row r="3037" spans="5:5" x14ac:dyDescent="0.3">
      <c r="E3037" s="3" t="str">
        <v>یاتاقان</v>
      </c>
    </row>
    <row r="3038" spans="5:5" x14ac:dyDescent="0.3">
      <c r="E3038" s="3" t="str">
        <v>بهران</v>
      </c>
    </row>
    <row r="3039" spans="5:5" x14ac:dyDescent="0.3">
      <c r="E3039" s="3" t="str">
        <v>پارس</v>
      </c>
    </row>
    <row r="3040" spans="5:5" x14ac:dyDescent="0.3">
      <c r="E3040" s="3" t="str">
        <v>خارجی</v>
      </c>
    </row>
    <row r="3041" spans="5:5" x14ac:dyDescent="0.3">
      <c r="E3041" s="3" t="str">
        <v>ایران</v>
      </c>
    </row>
    <row r="3042" spans="5:5" x14ac:dyDescent="0.3">
      <c r="E3042" s="3" t="str">
        <v>تومن</v>
      </c>
    </row>
    <row r="3043" spans="5:5" x14ac:dyDescent="0.3">
      <c r="E3043" s="3" t="str">
        <v>زیاده</v>
      </c>
    </row>
    <row r="3044" spans="5:5" x14ac:dyDescent="0.3">
      <c r="E3044" s="3" t="str">
        <v>گرون</v>
      </c>
    </row>
    <row r="3045" spans="5:5" x14ac:dyDescent="0.3">
      <c r="E3045" s="3" t="str">
        <v>تقلبی</v>
      </c>
    </row>
    <row r="3046" spans="5:5" x14ac:dyDescent="0.3">
      <c r="E3046" s="3" t="str">
        <v>تعمیر</v>
      </c>
    </row>
    <row r="3047" spans="5:5" x14ac:dyDescent="0.3">
      <c r="E3047" s="3" t="str">
        <v>اسپیدی</v>
      </c>
    </row>
    <row r="3048" spans="5:5" x14ac:dyDescent="0.3">
      <c r="E3048" s="3" t="str">
        <v>ارزون</v>
      </c>
    </row>
    <row r="3049" spans="5:5" x14ac:dyDescent="0.3">
      <c r="E3049" s="3" t="str">
        <v>توتال</v>
      </c>
    </row>
    <row r="3050" spans="5:5" x14ac:dyDescent="0.3">
      <c r="E3050" s="3" t="str">
        <v>بهران</v>
      </c>
    </row>
    <row r="3051" spans="5:5" x14ac:dyDescent="0.3">
      <c r="E3051" s="3" t="str">
        <v>تعمیرگاه</v>
      </c>
    </row>
    <row r="3052" spans="5:5" x14ac:dyDescent="0.3">
      <c r="E3052" s="3" t="str">
        <v>تومن</v>
      </c>
    </row>
    <row r="3053" spans="5:5" x14ac:dyDescent="0.3">
      <c r="E3053" s="3" t="str">
        <v>هزینه</v>
      </c>
    </row>
    <row r="3054" spans="5:5" x14ac:dyDescent="0.3">
      <c r="E3054" s="3" t="str">
        <v>گران</v>
      </c>
    </row>
    <row r="3055" spans="5:5" x14ac:dyDescent="0.3">
      <c r="E3055" s="3" t="str">
        <v>صدا</v>
      </c>
    </row>
    <row r="3056" spans="5:5" x14ac:dyDescent="0.3">
      <c r="E3056" s="3" t="str">
        <v>خارجی</v>
      </c>
    </row>
    <row r="3057" spans="5:5" x14ac:dyDescent="0.3">
      <c r="E3057" s="3" t="str">
        <v>بهران</v>
      </c>
    </row>
    <row r="3058" spans="5:5" x14ac:dyDescent="0.3">
      <c r="E3058" s="3" t="str">
        <v>تومن</v>
      </c>
    </row>
    <row r="3059" spans="5:5" x14ac:dyDescent="0.3">
      <c r="E3059" s="3" t="str">
        <v>تومن</v>
      </c>
    </row>
    <row r="3060" spans="5:5" x14ac:dyDescent="0.3">
      <c r="E3060" s="3" t="str">
        <v>ارزون</v>
      </c>
    </row>
    <row r="3061" spans="5:5" x14ac:dyDescent="0.3">
      <c r="E3061" s="3" t="str">
        <v>بهران</v>
      </c>
    </row>
    <row r="3062" spans="5:5" x14ac:dyDescent="0.3">
      <c r="E3062" s="3" t="str">
        <v>تومن</v>
      </c>
    </row>
    <row r="3063" spans="5:5" x14ac:dyDescent="0.3">
      <c r="E3063" s="3" t="str">
        <v>پارس</v>
      </c>
    </row>
    <row r="3064" spans="5:5" x14ac:dyDescent="0.3">
      <c r="E3064" s="3" t="str">
        <v>ایران</v>
      </c>
    </row>
    <row r="3065" spans="5:5" x14ac:dyDescent="0.3">
      <c r="E3065" s="3" t="str">
        <v>مکانیک</v>
      </c>
    </row>
    <row r="3066" spans="5:5" x14ac:dyDescent="0.3">
      <c r="E3066" s="3" t="str">
        <v>خارج</v>
      </c>
    </row>
    <row r="3067" spans="5:5" x14ac:dyDescent="0.3">
      <c r="E3067" s="3" t="str">
        <v>نکونام</v>
      </c>
    </row>
    <row r="3068" spans="5:5" x14ac:dyDescent="0.3">
      <c r="E3068" s="3" t="str">
        <v>گرون</v>
      </c>
    </row>
    <row r="3069" spans="5:5" x14ac:dyDescent="0.3">
      <c r="E3069" s="3" t="str">
        <v>تعمیر</v>
      </c>
    </row>
    <row r="3070" spans="5:5" x14ac:dyDescent="0.3">
      <c r="E3070" s="3" t="str">
        <v>یاتاقان</v>
      </c>
    </row>
    <row r="3071" spans="5:5" x14ac:dyDescent="0.3">
      <c r="E3071" s="3" t="str">
        <v>خارجی</v>
      </c>
    </row>
    <row r="3072" spans="5:5" x14ac:dyDescent="0.3">
      <c r="E3072" s="3" t="str">
        <v>کیلومتر</v>
      </c>
    </row>
    <row r="3073" spans="5:5" x14ac:dyDescent="0.3">
      <c r="E3073" s="3" t="str">
        <v>تعمیرگاه</v>
      </c>
    </row>
    <row r="3074" spans="5:5" x14ac:dyDescent="0.3">
      <c r="E3074" s="3" t="str">
        <v>توتال</v>
      </c>
    </row>
    <row r="3075" spans="5:5" x14ac:dyDescent="0.3">
      <c r="E3075" s="3" t="str">
        <v>زیاده</v>
      </c>
    </row>
    <row r="3076" spans="5:5" x14ac:dyDescent="0.3">
      <c r="E3076" s="3" t="str">
        <v>داخلی</v>
      </c>
    </row>
    <row r="3077" spans="5:5" x14ac:dyDescent="0.3">
      <c r="E3077" s="3" t="str">
        <v>گرون</v>
      </c>
    </row>
    <row r="3078" spans="5:5" x14ac:dyDescent="0.3">
      <c r="E3078" s="3" t="str">
        <v>توتال</v>
      </c>
    </row>
    <row r="3079" spans="5:5" x14ac:dyDescent="0.3">
      <c r="E3079" s="3" t="str">
        <v>صدا</v>
      </c>
    </row>
    <row r="3080" spans="5:5" x14ac:dyDescent="0.3">
      <c r="E3080" s="3" t="str">
        <v>تومن</v>
      </c>
    </row>
    <row r="3081" spans="5:5" x14ac:dyDescent="0.3">
      <c r="E3081" s="3" t="str">
        <v>ایران</v>
      </c>
    </row>
    <row r="3082" spans="5:5" x14ac:dyDescent="0.3">
      <c r="E3082" s="3" t="str">
        <v>ایران</v>
      </c>
    </row>
    <row r="3083" spans="5:5" x14ac:dyDescent="0.3">
      <c r="E3083" s="3" t="str">
        <v>ایران</v>
      </c>
    </row>
    <row r="3084" spans="5:5" x14ac:dyDescent="0.3">
      <c r="E3084" s="3" t="str">
        <v>تومن</v>
      </c>
    </row>
    <row r="3085" spans="5:5" x14ac:dyDescent="0.3">
      <c r="E3085" s="3" t="str">
        <v>هزینه</v>
      </c>
    </row>
    <row r="3086" spans="5:5" x14ac:dyDescent="0.3">
      <c r="E3086" s="3" t="str">
        <v>داخلی</v>
      </c>
    </row>
    <row r="3087" spans="5:5" x14ac:dyDescent="0.3">
      <c r="E3087" s="3" t="str">
        <v>اصل</v>
      </c>
    </row>
    <row r="3088" spans="5:5" x14ac:dyDescent="0.3">
      <c r="E3088" s="3" t="str">
        <v>اعتماد</v>
      </c>
    </row>
    <row r="3089" spans="5:5" x14ac:dyDescent="0.3">
      <c r="E3089" s="3" t="str">
        <v>دوستان</v>
      </c>
    </row>
    <row r="3090" spans="5:5" x14ac:dyDescent="0.3">
      <c r="E3090" s="3" t="str">
        <v>تعمیرگاه</v>
      </c>
    </row>
    <row r="3091" spans="5:5" x14ac:dyDescent="0.3">
      <c r="E3091" s="3" t="str">
        <v>هزینه</v>
      </c>
    </row>
    <row r="3092" spans="5:5" x14ac:dyDescent="0.3">
      <c r="E3092" s="3" t="str">
        <v>ایران</v>
      </c>
    </row>
    <row r="3093" spans="5:5" x14ac:dyDescent="0.3">
      <c r="E3093" s="3" t="str">
        <v>آشنا</v>
      </c>
    </row>
    <row r="3094" spans="5:5" x14ac:dyDescent="0.3">
      <c r="E3094" s="3" t="str">
        <v>بهران</v>
      </c>
    </row>
    <row r="3095" spans="5:5" x14ac:dyDescent="0.3">
      <c r="E3095" s="3" t="str">
        <v>هزینه</v>
      </c>
    </row>
    <row r="3096" spans="5:5" x14ac:dyDescent="0.3">
      <c r="E3096" s="3" t="str">
        <v>یاتاقان</v>
      </c>
    </row>
    <row r="3097" spans="5:5" x14ac:dyDescent="0.3">
      <c r="E3097" s="3" t="str">
        <v>تقلبی</v>
      </c>
    </row>
    <row r="3098" spans="5:5" x14ac:dyDescent="0.3">
      <c r="E3098" s="3" t="str">
        <v>تعمیر</v>
      </c>
    </row>
    <row r="3099" spans="5:5" x14ac:dyDescent="0.3">
      <c r="E3099" s="3" t="str">
        <v>مکانیک</v>
      </c>
    </row>
    <row r="3100" spans="5:5" x14ac:dyDescent="0.3">
      <c r="E3100" s="3" t="str">
        <v>تومن</v>
      </c>
    </row>
    <row r="3101" spans="5:5" x14ac:dyDescent="0.3">
      <c r="E3101" s="3" t="str">
        <v>استاندارد</v>
      </c>
    </row>
    <row r="3102" spans="5:5" x14ac:dyDescent="0.3">
      <c r="E3102" s="3" t="str">
        <v>آشنا</v>
      </c>
    </row>
    <row r="3103" spans="5:5" x14ac:dyDescent="0.3">
      <c r="E3103" s="3" t="str">
        <v>اسپیدی</v>
      </c>
    </row>
    <row r="3104" spans="5:5" x14ac:dyDescent="0.3">
      <c r="E3104" s="3" t="str">
        <v>هزینه</v>
      </c>
    </row>
    <row r="3105" spans="5:5" x14ac:dyDescent="0.3">
      <c r="E3105" s="3" t="str">
        <v>اصالت</v>
      </c>
    </row>
    <row r="3106" spans="5:5" x14ac:dyDescent="0.3">
      <c r="E3106" s="3" t="str">
        <v>ایران</v>
      </c>
    </row>
    <row r="3107" spans="5:5" x14ac:dyDescent="0.3">
      <c r="E3107" s="3" t="str">
        <v>هزینه</v>
      </c>
    </row>
    <row r="3108" spans="5:5" x14ac:dyDescent="0.3">
      <c r="E3108" s="3" t="str">
        <v>نرم</v>
      </c>
    </row>
    <row r="3109" spans="5:5" x14ac:dyDescent="0.3">
      <c r="E3109" s="3" t="str">
        <v>هزینه</v>
      </c>
    </row>
    <row r="3110" spans="5:5" x14ac:dyDescent="0.3">
      <c r="E3110" s="3" t="str">
        <v>خارجی</v>
      </c>
    </row>
    <row r="3111" spans="5:5" x14ac:dyDescent="0.3">
      <c r="E3111" s="3" t="str">
        <v>زیاده</v>
      </c>
    </row>
    <row r="3112" spans="5:5" x14ac:dyDescent="0.3">
      <c r="E3112" s="3" t="str">
        <v>تعمیرگاه</v>
      </c>
    </row>
    <row r="3113" spans="5:5" x14ac:dyDescent="0.3">
      <c r="E3113" s="3" t="str">
        <v>کیلومتر</v>
      </c>
    </row>
    <row r="3114" spans="5:5" x14ac:dyDescent="0.3">
      <c r="E3114" s="3" t="str">
        <v>بهران</v>
      </c>
    </row>
    <row r="3115" spans="5:5" x14ac:dyDescent="0.3">
      <c r="E3115" s="3" t="str">
        <v>سپاهان</v>
      </c>
    </row>
    <row r="3116" spans="5:5" x14ac:dyDescent="0.3">
      <c r="E3116" s="3" t="str">
        <v>سپاهان</v>
      </c>
    </row>
    <row r="3117" spans="5:5" x14ac:dyDescent="0.3">
      <c r="E3117" s="3" t="str">
        <v>هزینه</v>
      </c>
    </row>
    <row r="3118" spans="5:5" x14ac:dyDescent="0.3">
      <c r="E3118" s="3" t="str">
        <v>تعمیر</v>
      </c>
    </row>
    <row r="3119" spans="5:5" x14ac:dyDescent="0.3">
      <c r="E3119" s="3" t="str">
        <v>بهران</v>
      </c>
    </row>
    <row r="3120" spans="5:5" x14ac:dyDescent="0.3">
      <c r="E3120" s="3" t="str">
        <v>هزینه</v>
      </c>
    </row>
    <row r="3121" spans="5:5" x14ac:dyDescent="0.3">
      <c r="E3121" s="3" t="str">
        <v>تعمیر</v>
      </c>
    </row>
    <row r="3122" spans="5:5" x14ac:dyDescent="0.3">
      <c r="E3122" s="3" t="str">
        <v>خارجی</v>
      </c>
    </row>
    <row r="3123" spans="5:5" x14ac:dyDescent="0.3">
      <c r="E3123" s="3" t="str">
        <v>گریس</v>
      </c>
    </row>
    <row r="3124" spans="5:5" x14ac:dyDescent="0.3">
      <c r="E3124" s="3" t="str">
        <v>اسپیدی</v>
      </c>
    </row>
    <row r="3125" spans="5:5" x14ac:dyDescent="0.3">
      <c r="E3125" s="3" t="str">
        <v>خارجی</v>
      </c>
    </row>
    <row r="3126" spans="5:5" x14ac:dyDescent="0.3">
      <c r="E3126" s="3" t="str">
        <v>ایران</v>
      </c>
    </row>
    <row r="3127" spans="5:5" x14ac:dyDescent="0.3">
      <c r="E3127" s="3" t="str">
        <v>کارکرد</v>
      </c>
    </row>
    <row r="3128" spans="5:5" x14ac:dyDescent="0.3">
      <c r="E3128" s="3" t="str">
        <v>رنگ</v>
      </c>
    </row>
    <row r="3129" spans="5:5" x14ac:dyDescent="0.3">
      <c r="E3129" s="3" t="str">
        <v>ثابت</v>
      </c>
    </row>
    <row r="3130" spans="5:5" x14ac:dyDescent="0.3">
      <c r="E3130" s="3" t="str">
        <v>ثابت</v>
      </c>
    </row>
    <row r="3131" spans="5:5" x14ac:dyDescent="0.3">
      <c r="E3131" s="3" t="str">
        <v>نرم</v>
      </c>
    </row>
    <row r="3132" spans="5:5" x14ac:dyDescent="0.3">
      <c r="E3132" s="3" t="str">
        <v>ارزان</v>
      </c>
    </row>
    <row r="3133" spans="5:5" x14ac:dyDescent="0.3">
      <c r="E3133" s="3" t="str">
        <v>یاتاقان</v>
      </c>
    </row>
    <row r="3134" spans="5:5" x14ac:dyDescent="0.3">
      <c r="E3134" s="3" t="str">
        <v>مطمئن</v>
      </c>
    </row>
    <row r="3135" spans="5:5" x14ac:dyDescent="0.3">
      <c r="E3135" s="3" t="str">
        <v>تقلبی</v>
      </c>
    </row>
    <row r="3136" spans="5:5" x14ac:dyDescent="0.3">
      <c r="E3136" s="3" t="str">
        <v>تبلیغ</v>
      </c>
    </row>
    <row r="3137" spans="5:5" x14ac:dyDescent="0.3">
      <c r="E3137" s="3" t="str">
        <v>تعمیرکار</v>
      </c>
    </row>
    <row r="3138" spans="5:5" x14ac:dyDescent="0.3">
      <c r="E3138" s="3" t="str">
        <v>تبلیغ</v>
      </c>
    </row>
    <row r="3139" spans="5:5" x14ac:dyDescent="0.3">
      <c r="E3139" s="3" t="str">
        <v>توصیه</v>
      </c>
    </row>
    <row r="3140" spans="5:5" x14ac:dyDescent="0.3">
      <c r="E3140" s="3" t="str">
        <v>پیشنهاد</v>
      </c>
    </row>
    <row r="3141" spans="5:5" x14ac:dyDescent="0.3">
      <c r="E3141" s="3" t="str">
        <v>صدا</v>
      </c>
    </row>
    <row r="3142" spans="5:5" x14ac:dyDescent="0.3">
      <c r="E3142" s="3" t="str">
        <v>تعمیر</v>
      </c>
    </row>
    <row r="3143" spans="5:5" x14ac:dyDescent="0.3">
      <c r="E3143" s="3" t="str">
        <v>فیک</v>
      </c>
    </row>
    <row r="3144" spans="5:5" x14ac:dyDescent="0.3">
      <c r="E3144" s="3" t="str">
        <v>صدا</v>
      </c>
    </row>
    <row r="3145" spans="5:5" x14ac:dyDescent="0.3">
      <c r="E3145" s="3" t="str">
        <v>آشنا</v>
      </c>
    </row>
    <row r="3146" spans="5:5" x14ac:dyDescent="0.3">
      <c r="E3146" s="3" t="str">
        <v>رنگ</v>
      </c>
    </row>
    <row r="3147" spans="5:5" x14ac:dyDescent="0.3">
      <c r="E3147" s="3" t="str">
        <v>ایران</v>
      </c>
    </row>
    <row r="3148" spans="5:5" x14ac:dyDescent="0.3">
      <c r="E3148" s="3" t="str">
        <v>خارجی</v>
      </c>
    </row>
    <row r="3149" spans="5:5" x14ac:dyDescent="0.3">
      <c r="E3149" s="3" t="str">
        <v>گران</v>
      </c>
    </row>
    <row r="3150" spans="5:5" x14ac:dyDescent="0.3">
      <c r="E3150" s="3" t="str">
        <v>تقلبی</v>
      </c>
    </row>
    <row r="3151" spans="5:5" x14ac:dyDescent="0.3">
      <c r="E3151" s="3" t="str">
        <v>ارزون</v>
      </c>
    </row>
    <row r="3152" spans="5:5" x14ac:dyDescent="0.3">
      <c r="E3152" s="3" t="str">
        <v>رنگ</v>
      </c>
    </row>
    <row r="3153" spans="5:5" x14ac:dyDescent="0.3">
      <c r="E3153" s="3" t="str">
        <v>دوستان</v>
      </c>
    </row>
    <row r="3154" spans="5:5" x14ac:dyDescent="0.3">
      <c r="E3154" s="3" t="str">
        <v>پیشنهاد</v>
      </c>
    </row>
    <row r="3155" spans="5:5" x14ac:dyDescent="0.3">
      <c r="E3155" s="3" t="str">
        <v>استاندارد</v>
      </c>
    </row>
    <row r="3156" spans="5:5" x14ac:dyDescent="0.3">
      <c r="E3156" s="3" t="str">
        <v>چسب</v>
      </c>
    </row>
    <row r="3157" spans="5:5" x14ac:dyDescent="0.3">
      <c r="E3157" s="3" t="str">
        <v>تعمیرگاه</v>
      </c>
    </row>
    <row r="3158" spans="5:5" x14ac:dyDescent="0.3">
      <c r="E3158" s="3" t="str">
        <v>تعمیر</v>
      </c>
    </row>
    <row r="3159" spans="5:5" x14ac:dyDescent="0.3">
      <c r="E3159" s="3" t="str">
        <v>کارکرد</v>
      </c>
    </row>
    <row r="3160" spans="5:5" x14ac:dyDescent="0.3">
      <c r="E3160" s="3" t="str">
        <v>دوستان</v>
      </c>
    </row>
    <row r="3161" spans="5:5" x14ac:dyDescent="0.3">
      <c r="E3161" s="3" t="str">
        <v>ثابت</v>
      </c>
    </row>
    <row r="3162" spans="5:5" x14ac:dyDescent="0.3">
      <c r="E3162" s="3" t="str">
        <v>ایران</v>
      </c>
    </row>
    <row r="3163" spans="5:5" x14ac:dyDescent="0.3">
      <c r="E3163" s="3" t="str">
        <v>یاتاقان</v>
      </c>
    </row>
    <row r="3164" spans="5:5" x14ac:dyDescent="0.3">
      <c r="E3164" s="3" t="str">
        <v>ایران</v>
      </c>
    </row>
    <row r="3165" spans="5:5" x14ac:dyDescent="0.3">
      <c r="E3165" s="3" t="str">
        <v>اعتماد</v>
      </c>
    </row>
    <row r="3166" spans="5:5" x14ac:dyDescent="0.3">
      <c r="E3166" s="3" t="str">
        <v>خارجی</v>
      </c>
    </row>
    <row r="3167" spans="5:5" x14ac:dyDescent="0.3">
      <c r="E3167" s="3" t="str">
        <v>تخفیف</v>
      </c>
    </row>
    <row r="3168" spans="5:5" x14ac:dyDescent="0.3">
      <c r="E3168" s="3" t="str">
        <v>تبلیغات</v>
      </c>
    </row>
    <row r="3169" spans="5:5" x14ac:dyDescent="0.3">
      <c r="E3169" s="3" t="str">
        <v>تقلبی</v>
      </c>
    </row>
    <row r="3170" spans="5:5" x14ac:dyDescent="0.3">
      <c r="E3170" s="3" t="str">
        <v>توصیه</v>
      </c>
    </row>
    <row r="3171" spans="5:5" x14ac:dyDescent="0.3">
      <c r="E3171" s="3" t="str">
        <v>توتال</v>
      </c>
    </row>
    <row r="3172" spans="5:5" x14ac:dyDescent="0.3">
      <c r="E3172" s="3" t="str">
        <v>تعمیرگاه</v>
      </c>
    </row>
    <row r="3173" spans="5:5" x14ac:dyDescent="0.3">
      <c r="E3173" s="3" t="str">
        <v>تقلبی</v>
      </c>
    </row>
    <row r="3174" spans="5:5" x14ac:dyDescent="0.3">
      <c r="E3174" s="3" t="str">
        <v>هزینه</v>
      </c>
    </row>
    <row r="3175" spans="5:5" x14ac:dyDescent="0.3">
      <c r="E3175" s="3" t="str">
        <v>تقلبی</v>
      </c>
    </row>
    <row r="3176" spans="5:5" x14ac:dyDescent="0.3">
      <c r="E3176" s="3" t="str">
        <v>آشنا</v>
      </c>
    </row>
    <row r="3177" spans="5:5" x14ac:dyDescent="0.3">
      <c r="E3177" s="3" t="str">
        <v>مطمئن</v>
      </c>
    </row>
    <row r="3178" spans="5:5" x14ac:dyDescent="0.3">
      <c r="E3178" s="3" t="str">
        <v>خارجی</v>
      </c>
    </row>
    <row r="3179" spans="5:5" x14ac:dyDescent="0.3">
      <c r="E3179" s="3" t="str">
        <v>هزینه</v>
      </c>
    </row>
    <row r="3180" spans="5:5" x14ac:dyDescent="0.3">
      <c r="E3180" s="3" t="str">
        <v>هزینه</v>
      </c>
    </row>
    <row r="3181" spans="5:5" x14ac:dyDescent="0.3">
      <c r="E3181" s="3" t="str">
        <v>واردات</v>
      </c>
    </row>
    <row r="3182" spans="5:5" x14ac:dyDescent="0.3">
      <c r="E3182" s="3" t="str">
        <v>استاندارد</v>
      </c>
    </row>
    <row r="3183" spans="5:5" x14ac:dyDescent="0.3">
      <c r="E3183" s="3" t="str">
        <v>ایران</v>
      </c>
    </row>
    <row r="3184" spans="5:5" x14ac:dyDescent="0.3">
      <c r="E3184" s="3" t="str">
        <v>استاندارد</v>
      </c>
    </row>
    <row r="3185" spans="5:5" x14ac:dyDescent="0.3">
      <c r="E3185" s="3" t="str">
        <v>ایران</v>
      </c>
    </row>
    <row r="3186" spans="5:5" x14ac:dyDescent="0.3">
      <c r="E3186" s="3" t="str">
        <v>تعمیرکار</v>
      </c>
    </row>
    <row r="3187" spans="5:5" x14ac:dyDescent="0.3">
      <c r="E3187" s="3" t="str">
        <v>معتمد</v>
      </c>
    </row>
    <row r="3188" spans="5:5" x14ac:dyDescent="0.3">
      <c r="E3188" s="3" t="str">
        <v>گریس</v>
      </c>
    </row>
    <row r="3189" spans="5:5" x14ac:dyDescent="0.3">
      <c r="E3189" s="3" t="str">
        <v>صدا</v>
      </c>
    </row>
    <row r="3190" spans="5:5" x14ac:dyDescent="0.3">
      <c r="E3190" s="3" t="str">
        <v>توتال</v>
      </c>
    </row>
    <row r="3191" spans="5:5" x14ac:dyDescent="0.3">
      <c r="E3191" s="3" t="str">
        <v>مکانیک</v>
      </c>
    </row>
    <row r="3192" spans="5:5" x14ac:dyDescent="0.3">
      <c r="E3192" s="3" t="str">
        <v>گریس</v>
      </c>
    </row>
    <row r="3193" spans="5:5" x14ac:dyDescent="0.3">
      <c r="E3193" s="3" t="str">
        <v>نرم</v>
      </c>
    </row>
    <row r="3194" spans="5:5" x14ac:dyDescent="0.3">
      <c r="E3194" s="3" t="str">
        <v>پارس</v>
      </c>
    </row>
    <row r="3195" spans="5:5" x14ac:dyDescent="0.3">
      <c r="E3195" s="3" t="str">
        <v>کارکرد</v>
      </c>
    </row>
    <row r="3196" spans="5:5" x14ac:dyDescent="0.3">
      <c r="E3196" s="3" t="str">
        <v>تومن</v>
      </c>
    </row>
    <row r="3197" spans="5:5" x14ac:dyDescent="0.3">
      <c r="E3197" s="3" t="str">
        <v>پیشنهاد</v>
      </c>
    </row>
    <row r="3198" spans="5:5" x14ac:dyDescent="0.3">
      <c r="E3198" s="3" t="str">
        <v>کارکرد</v>
      </c>
    </row>
    <row r="3199" spans="5:5" x14ac:dyDescent="0.3">
      <c r="E3199" s="3" t="str">
        <v>داخلی</v>
      </c>
    </row>
    <row r="3200" spans="5:5" x14ac:dyDescent="0.3">
      <c r="E3200" s="3" t="str">
        <v>تقلبی</v>
      </c>
    </row>
    <row r="3201" spans="5:5" x14ac:dyDescent="0.3">
      <c r="E3201" s="3" t="str">
        <v>هزینه</v>
      </c>
    </row>
    <row r="3202" spans="5:5" x14ac:dyDescent="0.3">
      <c r="E3202" s="3" t="str">
        <v>گرون</v>
      </c>
    </row>
    <row r="3203" spans="5:5" x14ac:dyDescent="0.3">
      <c r="E3203" s="3" t="str">
        <v>تلویزیون</v>
      </c>
    </row>
    <row r="3204" spans="5:5" x14ac:dyDescent="0.3">
      <c r="E3204" s="3" t="str">
        <v>ایران</v>
      </c>
    </row>
    <row r="3205" spans="5:5" x14ac:dyDescent="0.3">
      <c r="E3205" s="3" t="str">
        <v>تقلب</v>
      </c>
    </row>
    <row r="3206" spans="5:5" x14ac:dyDescent="0.3">
      <c r="E3206" s="3" t="str">
        <v>خارجی</v>
      </c>
    </row>
    <row r="3207" spans="5:5" x14ac:dyDescent="0.3">
      <c r="E3207" s="3" t="str">
        <v>تومن</v>
      </c>
    </row>
    <row r="3208" spans="5:5" x14ac:dyDescent="0.3">
      <c r="E3208" s="3" t="str">
        <v>گریس</v>
      </c>
    </row>
    <row r="3209" spans="5:5" x14ac:dyDescent="0.3">
      <c r="E3209" s="3" t="str">
        <v>تقلبی</v>
      </c>
    </row>
    <row r="3210" spans="5:5" x14ac:dyDescent="0.3">
      <c r="E3210" s="3" t="str">
        <v>تومن</v>
      </c>
    </row>
    <row r="3211" spans="5:5" x14ac:dyDescent="0.3">
      <c r="E3211" s="3" t="str">
        <v>خارجی</v>
      </c>
    </row>
    <row r="3212" spans="5:5" x14ac:dyDescent="0.3">
      <c r="E3212" s="3" t="str">
        <v>گازوییل</v>
      </c>
    </row>
    <row r="3213" spans="5:5" x14ac:dyDescent="0.3">
      <c r="E3213" s="3" t="str">
        <v>داخلی</v>
      </c>
    </row>
    <row r="3214" spans="5:5" x14ac:dyDescent="0.3">
      <c r="E3214" s="3" t="str">
        <v>صدا</v>
      </c>
    </row>
    <row r="3215" spans="5:5" x14ac:dyDescent="0.3">
      <c r="E3215" s="3" t="str">
        <v>کارکرد</v>
      </c>
    </row>
    <row r="3216" spans="5:5" x14ac:dyDescent="0.3">
      <c r="E3216" s="3" t="str">
        <v>فیک</v>
      </c>
    </row>
    <row r="3217" spans="5:5" x14ac:dyDescent="0.3">
      <c r="E3217" s="3" t="str">
        <v>تعمیرکار</v>
      </c>
    </row>
    <row r="3218" spans="5:5" x14ac:dyDescent="0.3">
      <c r="E3218" s="3" t="str">
        <v>صدا</v>
      </c>
    </row>
    <row r="3219" spans="5:5" x14ac:dyDescent="0.3">
      <c r="E3219" s="3" t="str">
        <v>پارس</v>
      </c>
    </row>
    <row r="3220" spans="5:5" x14ac:dyDescent="0.3">
      <c r="E3220" s="3" t="str">
        <v>صدا</v>
      </c>
    </row>
    <row r="3221" spans="5:5" x14ac:dyDescent="0.3">
      <c r="E3221" s="3" t="str">
        <v>کیلومتر</v>
      </c>
    </row>
    <row r="3222" spans="5:5" x14ac:dyDescent="0.3">
      <c r="E3222" s="3" t="str">
        <v>پارس</v>
      </c>
    </row>
    <row r="3223" spans="5:5" x14ac:dyDescent="0.3">
      <c r="E3223" s="3" t="str">
        <v>کیلومتر</v>
      </c>
    </row>
    <row r="3224" spans="5:5" x14ac:dyDescent="0.3">
      <c r="E3224" s="3" t="str">
        <v>هزینه</v>
      </c>
    </row>
    <row r="3225" spans="5:5" x14ac:dyDescent="0.3">
      <c r="E3225" s="3" t="str">
        <v>ایران</v>
      </c>
    </row>
    <row r="3226" spans="5:5" x14ac:dyDescent="0.3">
      <c r="E3226" s="3" t="str">
        <v>موتوسل</v>
      </c>
    </row>
    <row r="3227" spans="5:5" x14ac:dyDescent="0.3">
      <c r="E3227" s="3" t="str">
        <v>خارج</v>
      </c>
    </row>
    <row r="3228" spans="5:5" x14ac:dyDescent="0.3">
      <c r="E3228" s="3" t="str">
        <v>هزینه</v>
      </c>
    </row>
    <row r="3229" spans="5:5" x14ac:dyDescent="0.3">
      <c r="E3229" s="3" t="str">
        <v>پیشنهاد</v>
      </c>
    </row>
    <row r="3230" spans="5:5" x14ac:dyDescent="0.3">
      <c r="E3230" s="3" t="str">
        <v>خارجی</v>
      </c>
    </row>
    <row r="3231" spans="5:5" x14ac:dyDescent="0.3">
      <c r="E3231" s="3" t="str">
        <v>بهران</v>
      </c>
    </row>
    <row r="3232" spans="5:5" x14ac:dyDescent="0.3">
      <c r="E3232" s="3" t="str">
        <v>ایران</v>
      </c>
    </row>
    <row r="3233" spans="5:5" x14ac:dyDescent="0.3">
      <c r="E3233" s="3" t="str">
        <v>داخلی</v>
      </c>
    </row>
    <row r="3234" spans="5:5" x14ac:dyDescent="0.3">
      <c r="E3234" s="3" t="str">
        <v>داخلی</v>
      </c>
    </row>
    <row r="3235" spans="5:5" x14ac:dyDescent="0.3">
      <c r="E3235" s="3" t="str">
        <v>تومن</v>
      </c>
    </row>
    <row r="3236" spans="5:5" x14ac:dyDescent="0.3">
      <c r="E3236" s="3" t="str">
        <v>ایران</v>
      </c>
    </row>
    <row r="3237" spans="5:5" x14ac:dyDescent="0.3">
      <c r="E3237" s="3" t="str">
        <v>مکانیک</v>
      </c>
    </row>
    <row r="3238" spans="5:5" x14ac:dyDescent="0.3">
      <c r="E3238" s="3" t="str">
        <v>اصل</v>
      </c>
    </row>
    <row r="3239" spans="5:5" x14ac:dyDescent="0.3">
      <c r="E3239" s="3" t="str">
        <v>اصالت</v>
      </c>
    </row>
    <row r="3240" spans="5:5" x14ac:dyDescent="0.3">
      <c r="E3240" s="3" t="str">
        <v>رنگ</v>
      </c>
    </row>
    <row r="3241" spans="5:5" x14ac:dyDescent="0.3">
      <c r="E3241" s="3" t="str">
        <v>کارکرد</v>
      </c>
    </row>
    <row r="3242" spans="5:5" x14ac:dyDescent="0.3">
      <c r="E3242" s="3" t="str">
        <v>بهران</v>
      </c>
    </row>
    <row r="3243" spans="5:5" x14ac:dyDescent="0.3">
      <c r="E3243" s="3" t="str">
        <v>گرون</v>
      </c>
    </row>
    <row r="3244" spans="5:5" x14ac:dyDescent="0.3">
      <c r="E3244" s="3" t="str">
        <v>رنگ</v>
      </c>
    </row>
    <row r="3245" spans="5:5" x14ac:dyDescent="0.3">
      <c r="E3245" s="3" t="str">
        <v>تبلیغ</v>
      </c>
    </row>
    <row r="3246" spans="5:5" x14ac:dyDescent="0.3">
      <c r="E3246" s="3" t="str">
        <v>اعتماد</v>
      </c>
    </row>
    <row r="3247" spans="5:5" x14ac:dyDescent="0.3">
      <c r="E3247" s="3" t="str">
        <v>یاتاقان</v>
      </c>
    </row>
    <row r="3248" spans="5:5" x14ac:dyDescent="0.3">
      <c r="E3248" s="3" t="str">
        <v>تبلیغ</v>
      </c>
    </row>
    <row r="3249" spans="5:5" x14ac:dyDescent="0.3">
      <c r="E3249" s="3" t="str">
        <v>اورجینال</v>
      </c>
    </row>
    <row r="3250" spans="5:5" x14ac:dyDescent="0.3">
      <c r="E3250" s="3" t="str">
        <v>خارجی</v>
      </c>
    </row>
    <row r="3251" spans="5:5" x14ac:dyDescent="0.3">
      <c r="E3251" s="3" t="str">
        <v>تعمیرکار</v>
      </c>
    </row>
    <row r="3252" spans="5:5" x14ac:dyDescent="0.3">
      <c r="E3252" s="3" t="str">
        <v>اورجینال</v>
      </c>
    </row>
    <row r="3253" spans="5:5" x14ac:dyDescent="0.3">
      <c r="E3253" s="3" t="str">
        <v>صدا</v>
      </c>
    </row>
    <row r="3254" spans="5:5" x14ac:dyDescent="0.3">
      <c r="E3254" s="3" t="str">
        <v>لیکومولی</v>
      </c>
    </row>
    <row r="3255" spans="5:5" x14ac:dyDescent="0.3">
      <c r="E3255" s="3" t="str">
        <v>کاسترول</v>
      </c>
    </row>
    <row r="3256" spans="5:5" x14ac:dyDescent="0.3">
      <c r="E3256" s="3" t="str">
        <v>پیشنهاد</v>
      </c>
    </row>
    <row r="3257" spans="5:5" x14ac:dyDescent="0.3">
      <c r="E3257" s="3" t="str">
        <v>تقلب</v>
      </c>
    </row>
    <row r="3258" spans="5:5" x14ac:dyDescent="0.3">
      <c r="E3258" s="3" t="str">
        <v>تخفیف</v>
      </c>
    </row>
    <row r="3259" spans="5:5" x14ac:dyDescent="0.3">
      <c r="E3259" s="3" t="str">
        <v>توتال</v>
      </c>
    </row>
    <row r="3260" spans="5:5" x14ac:dyDescent="0.3">
      <c r="E3260" s="3" t="str">
        <v>مکانیک</v>
      </c>
    </row>
    <row r="3261" spans="5:5" x14ac:dyDescent="0.3">
      <c r="E3261" s="3" t="str">
        <v>بهران</v>
      </c>
    </row>
    <row r="3262" spans="5:5" x14ac:dyDescent="0.3">
      <c r="E3262" s="3" t="str">
        <v>کاسترول</v>
      </c>
    </row>
    <row r="3263" spans="5:5" x14ac:dyDescent="0.3">
      <c r="E3263" s="3" t="str">
        <v>تومن</v>
      </c>
    </row>
    <row r="3264" spans="5:5" x14ac:dyDescent="0.3">
      <c r="E3264" s="3" t="str">
        <v>مطمئن</v>
      </c>
    </row>
    <row r="3265" spans="5:5" x14ac:dyDescent="0.3">
      <c r="E3265" s="3" t="str">
        <v>کاسترول</v>
      </c>
    </row>
    <row r="3266" spans="5:5" x14ac:dyDescent="0.3">
      <c r="E3266" s="3" t="str">
        <v>نرم</v>
      </c>
    </row>
    <row r="3267" spans="5:5" x14ac:dyDescent="0.3">
      <c r="E3267" s="3" t="str">
        <v>ارزون</v>
      </c>
    </row>
    <row r="3268" spans="5:5" x14ac:dyDescent="0.3">
      <c r="E3268" s="3" t="str">
        <v>اعتمادی</v>
      </c>
    </row>
    <row r="3269" spans="5:5" x14ac:dyDescent="0.3">
      <c r="E3269" s="3" t="str">
        <v>تقلبی</v>
      </c>
    </row>
    <row r="3270" spans="5:5" x14ac:dyDescent="0.3">
      <c r="E3270" s="3" t="str">
        <v>تخفیف</v>
      </c>
    </row>
    <row r="3271" spans="5:5" x14ac:dyDescent="0.3">
      <c r="E3271" s="3" t="str">
        <v>توتال</v>
      </c>
    </row>
    <row r="3272" spans="5:5" x14ac:dyDescent="0.3">
      <c r="E3272" s="3" t="str">
        <v>اسپیدی</v>
      </c>
    </row>
    <row r="3273" spans="5:5" x14ac:dyDescent="0.3">
      <c r="E3273" s="3" t="str">
        <v>مکانیک</v>
      </c>
    </row>
    <row r="3274" spans="5:5" x14ac:dyDescent="0.3">
      <c r="E3274" s="3" t="str">
        <v>بهران</v>
      </c>
    </row>
    <row r="3275" spans="5:5" x14ac:dyDescent="0.3">
      <c r="E3275" s="3" t="str">
        <v>نکونام</v>
      </c>
    </row>
    <row r="3276" spans="5:5" x14ac:dyDescent="0.3">
      <c r="E3276" s="3" t="str">
        <v>اقتصادی</v>
      </c>
    </row>
    <row r="3277" spans="5:5" x14ac:dyDescent="0.3">
      <c r="E3277" s="3" t="str">
        <v>چسب</v>
      </c>
    </row>
    <row r="3278" spans="5:5" x14ac:dyDescent="0.3">
      <c r="E3278" s="3" t="str">
        <v>مطمئن</v>
      </c>
    </row>
    <row r="3279" spans="5:5" x14ac:dyDescent="0.3">
      <c r="E3279" s="3" t="str">
        <v>کیلومتر</v>
      </c>
    </row>
    <row r="3280" spans="5:5" x14ac:dyDescent="0.3">
      <c r="E3280" s="3" t="str">
        <v>پیشنهاد</v>
      </c>
    </row>
    <row r="3281" spans="5:5" x14ac:dyDescent="0.3">
      <c r="E3281" s="3" t="str">
        <v>ارزون</v>
      </c>
    </row>
    <row r="3282" spans="5:5" x14ac:dyDescent="0.3">
      <c r="E3282" s="3" t="str">
        <v>کاسترول</v>
      </c>
    </row>
    <row r="3283" spans="5:5" x14ac:dyDescent="0.3">
      <c r="E3283" s="3" t="str">
        <v>یاتاقان</v>
      </c>
    </row>
    <row r="3284" spans="5:5" x14ac:dyDescent="0.3">
      <c r="E3284" s="3" t="str">
        <v>تخفیف</v>
      </c>
    </row>
    <row r="3285" spans="5:5" x14ac:dyDescent="0.3">
      <c r="E3285" s="3" t="str">
        <v>گرون</v>
      </c>
    </row>
    <row r="3286" spans="5:5" x14ac:dyDescent="0.3">
      <c r="E3286" s="3" t="str">
        <v>گرون</v>
      </c>
    </row>
    <row r="3287" spans="5:5" x14ac:dyDescent="0.3">
      <c r="E3287" s="3" t="str">
        <v>لیکومولی</v>
      </c>
    </row>
    <row r="3288" spans="5:5" x14ac:dyDescent="0.3">
      <c r="E3288" s="3" t="str">
        <v>کاسترول</v>
      </c>
    </row>
    <row r="3289" spans="5:5" x14ac:dyDescent="0.3">
      <c r="E3289" s="3" t="str">
        <v>اعتمادی</v>
      </c>
    </row>
    <row r="3290" spans="5:5" x14ac:dyDescent="0.3">
      <c r="E3290" s="3" t="str">
        <v>تخفیف</v>
      </c>
    </row>
    <row r="3291" spans="5:5" x14ac:dyDescent="0.3">
      <c r="E3291" s="3" t="str">
        <v>کیلومتر</v>
      </c>
    </row>
    <row r="3292" spans="5:5" x14ac:dyDescent="0.3">
      <c r="E3292" s="3" t="str">
        <v>خارج</v>
      </c>
    </row>
    <row r="3293" spans="5:5" x14ac:dyDescent="0.3">
      <c r="E3293" s="3" t="str">
        <v>تبلیغ</v>
      </c>
    </row>
    <row r="3294" spans="5:5" x14ac:dyDescent="0.3">
      <c r="E3294" s="3" t="str">
        <v>خارج</v>
      </c>
    </row>
    <row r="3295" spans="5:5" x14ac:dyDescent="0.3">
      <c r="E3295" s="3" t="str">
        <v>اصل</v>
      </c>
    </row>
    <row r="3296" spans="5:5" x14ac:dyDescent="0.3">
      <c r="E3296" s="3" t="str">
        <v>ارزون</v>
      </c>
    </row>
    <row r="3297" spans="5:5" x14ac:dyDescent="0.3">
      <c r="E3297" s="3" t="str">
        <v>خارج</v>
      </c>
    </row>
    <row r="3298" spans="5:5" x14ac:dyDescent="0.3">
      <c r="E3298" s="3" t="str">
        <v>نرم</v>
      </c>
    </row>
    <row r="3299" spans="5:5" x14ac:dyDescent="0.3">
      <c r="E3299" s="3" t="str">
        <v>گرون</v>
      </c>
    </row>
    <row r="3300" spans="5:5" x14ac:dyDescent="0.3">
      <c r="E3300" s="3" t="str">
        <v>کیلومتر</v>
      </c>
    </row>
    <row r="3301" spans="5:5" x14ac:dyDescent="0.3">
      <c r="E3301" s="3" t="str">
        <v>کیلومتر</v>
      </c>
    </row>
    <row r="3302" spans="5:5" x14ac:dyDescent="0.3">
      <c r="E3302" s="3" t="str">
        <v>ایران</v>
      </c>
    </row>
    <row r="3303" spans="5:5" x14ac:dyDescent="0.3">
      <c r="E3303" s="3" t="str">
        <v>خارجی</v>
      </c>
    </row>
    <row r="3304" spans="5:5" x14ac:dyDescent="0.3">
      <c r="E3304" s="3" t="str">
        <v>گران</v>
      </c>
    </row>
    <row r="3305" spans="5:5" x14ac:dyDescent="0.3">
      <c r="E3305" s="3" t="str">
        <v>گران</v>
      </c>
    </row>
    <row r="3306" spans="5:5" x14ac:dyDescent="0.3">
      <c r="E3306" s="3" t="str">
        <v>رنگ</v>
      </c>
    </row>
    <row r="3307" spans="5:5" x14ac:dyDescent="0.3">
      <c r="E3307" s="3" t="str">
        <v>کیلومتر</v>
      </c>
    </row>
    <row r="3308" spans="5:5" x14ac:dyDescent="0.3">
      <c r="E3308" s="3" t="str">
        <v>تومن</v>
      </c>
    </row>
    <row r="3309" spans="5:5" x14ac:dyDescent="0.3">
      <c r="E3309" s="3" t="str">
        <v>شناخت</v>
      </c>
    </row>
    <row r="3310" spans="5:5" x14ac:dyDescent="0.3">
      <c r="E3310" s="3" t="str">
        <v>تعمیرگاه</v>
      </c>
    </row>
    <row r="3311" spans="5:5" x14ac:dyDescent="0.3">
      <c r="E3311" s="3" t="str">
        <v>خارجی</v>
      </c>
    </row>
    <row r="3312" spans="5:5" x14ac:dyDescent="0.3">
      <c r="E3312" s="3" t="str">
        <v>ارزون</v>
      </c>
    </row>
    <row r="3313" spans="5:5" x14ac:dyDescent="0.3">
      <c r="E3313" s="3" t="str">
        <v>آشنا</v>
      </c>
    </row>
    <row r="3314" spans="5:5" x14ac:dyDescent="0.3">
      <c r="E3314" s="3" t="str">
        <v>10W40</v>
      </c>
    </row>
    <row r="3315" spans="5:5" x14ac:dyDescent="0.3">
      <c r="E3315" s="3" t="str">
        <v>تومن</v>
      </c>
    </row>
    <row r="3316" spans="5:5" x14ac:dyDescent="0.3">
      <c r="E3316" s="3" t="str">
        <v>لیکومولی</v>
      </c>
    </row>
    <row r="3317" spans="5:5" x14ac:dyDescent="0.3">
      <c r="E3317" s="3" t="str">
        <v>تخفیف</v>
      </c>
    </row>
    <row r="3318" spans="5:5" x14ac:dyDescent="0.3">
      <c r="E3318" s="3" t="str">
        <v>اصل</v>
      </c>
    </row>
    <row r="3319" spans="5:5" x14ac:dyDescent="0.3">
      <c r="E3319" s="3" t="str">
        <v>استاندارد</v>
      </c>
    </row>
    <row r="3320" spans="5:5" x14ac:dyDescent="0.3">
      <c r="E3320" s="3" t="str">
        <v>توتال</v>
      </c>
    </row>
    <row r="3321" spans="5:5" x14ac:dyDescent="0.3">
      <c r="E3321" s="3" t="str">
        <v>آشنا</v>
      </c>
    </row>
    <row r="3322" spans="5:5" x14ac:dyDescent="0.3">
      <c r="E3322" s="3" t="str">
        <v>مکانیک</v>
      </c>
    </row>
    <row r="3323" spans="5:5" x14ac:dyDescent="0.3">
      <c r="E3323" s="3" t="str">
        <v>تعمیر</v>
      </c>
    </row>
    <row r="3324" spans="5:5" x14ac:dyDescent="0.3">
      <c r="E3324" s="3" t="str">
        <v>هزینه</v>
      </c>
    </row>
    <row r="3325" spans="5:5" x14ac:dyDescent="0.3">
      <c r="E3325" s="3" t="str">
        <v>تومن</v>
      </c>
    </row>
    <row r="3326" spans="5:5" x14ac:dyDescent="0.3">
      <c r="E3326" s="3" t="str">
        <v>فیک</v>
      </c>
    </row>
    <row r="3327" spans="5:5" x14ac:dyDescent="0.3">
      <c r="E3327" s="3" t="str">
        <v>توصیه</v>
      </c>
    </row>
    <row r="3328" spans="5:5" x14ac:dyDescent="0.3">
      <c r="E3328" s="3" t="str">
        <v>کیلومتر</v>
      </c>
    </row>
    <row r="3329" spans="5:5" x14ac:dyDescent="0.3">
      <c r="E3329" s="3" t="str">
        <v>هزینه</v>
      </c>
    </row>
    <row r="3330" spans="5:5" x14ac:dyDescent="0.3">
      <c r="E3330" s="3" t="str">
        <v>تبخیر</v>
      </c>
    </row>
    <row r="3331" spans="5:5" x14ac:dyDescent="0.3">
      <c r="E3331" s="3" t="str">
        <v>اصل</v>
      </c>
    </row>
    <row r="3332" spans="5:5" x14ac:dyDescent="0.3">
      <c r="E3332" s="3" t="str">
        <v>فیک</v>
      </c>
    </row>
    <row r="3333" spans="5:5" x14ac:dyDescent="0.3">
      <c r="E3333" s="3" t="str">
        <v>موتوسل</v>
      </c>
    </row>
    <row r="3334" spans="5:5" x14ac:dyDescent="0.3">
      <c r="E3334" s="3" t="str">
        <v>10W40</v>
      </c>
    </row>
    <row r="3335" spans="5:5" x14ac:dyDescent="0.3">
      <c r="E3335" s="3" t="str">
        <v>موتوسل</v>
      </c>
    </row>
    <row r="3336" spans="5:5" x14ac:dyDescent="0.3">
      <c r="E3336" s="3" t="str">
        <v>لیکومولی</v>
      </c>
    </row>
    <row r="3337" spans="5:5" x14ac:dyDescent="0.3">
      <c r="E3337" s="3" t="str">
        <v>تعمیرگاه</v>
      </c>
    </row>
    <row r="3338" spans="5:5" x14ac:dyDescent="0.3">
      <c r="E3338" s="3" t="str">
        <v>اصل</v>
      </c>
    </row>
    <row r="3339" spans="5:5" x14ac:dyDescent="0.3">
      <c r="E3339" s="3" t="str">
        <v>اصل</v>
      </c>
    </row>
    <row r="3340" spans="5:5" x14ac:dyDescent="0.3">
      <c r="E3340" s="3" t="str">
        <v>زیاده</v>
      </c>
    </row>
    <row r="3341" spans="5:5" x14ac:dyDescent="0.3">
      <c r="E3341" s="3" t="str">
        <v>کیلومتر</v>
      </c>
    </row>
    <row r="3342" spans="5:5" x14ac:dyDescent="0.3">
      <c r="E3342" s="3" t="str">
        <v>لیکومولی</v>
      </c>
    </row>
    <row r="3343" spans="5:5" x14ac:dyDescent="0.3">
      <c r="E3343" s="3" t="str">
        <v>خارجی</v>
      </c>
    </row>
    <row r="3344" spans="5:5" x14ac:dyDescent="0.3">
      <c r="E3344" s="3" t="str">
        <v>10W40</v>
      </c>
    </row>
    <row r="3345" spans="5:5" x14ac:dyDescent="0.3">
      <c r="E3345" s="3" t="str">
        <v>رنگ</v>
      </c>
    </row>
    <row r="3346" spans="5:5" x14ac:dyDescent="0.3">
      <c r="E3346" s="3" t="str">
        <v>کیلومتر</v>
      </c>
    </row>
    <row r="3347" spans="5:5" x14ac:dyDescent="0.3">
      <c r="E3347" s="3" t="str">
        <v>مکانیک</v>
      </c>
    </row>
    <row r="3348" spans="5:5" x14ac:dyDescent="0.3">
      <c r="E3348" s="3" t="str">
        <v>تبلیغ</v>
      </c>
    </row>
    <row r="3349" spans="5:5" x14ac:dyDescent="0.3">
      <c r="E3349" s="3" t="str">
        <v>سایش</v>
      </c>
    </row>
    <row r="3350" spans="5:5" x14ac:dyDescent="0.3">
      <c r="E3350" s="3" t="str">
        <v>مسافت</v>
      </c>
    </row>
    <row r="3351" spans="5:5" x14ac:dyDescent="0.3">
      <c r="E3351" s="3" t="str">
        <v>توصیه</v>
      </c>
    </row>
    <row r="3352" spans="5:5" x14ac:dyDescent="0.3">
      <c r="E3352" s="3" t="str">
        <v>خارج</v>
      </c>
    </row>
    <row r="3353" spans="5:5" x14ac:dyDescent="0.3">
      <c r="E3353" s="3" t="str">
        <v>آشنا</v>
      </c>
    </row>
    <row r="3354" spans="5:5" x14ac:dyDescent="0.3">
      <c r="E3354" s="3" t="str">
        <v>صدا</v>
      </c>
    </row>
    <row r="3355" spans="5:5" x14ac:dyDescent="0.3">
      <c r="E3355" s="3" t="str">
        <v>خارجی</v>
      </c>
    </row>
    <row r="3356" spans="5:5" x14ac:dyDescent="0.3">
      <c r="E3356" s="3" t="str">
        <v>داخلی</v>
      </c>
    </row>
    <row r="3357" spans="5:5" x14ac:dyDescent="0.3">
      <c r="E3357" s="3" t="str">
        <v>زیاده</v>
      </c>
    </row>
    <row r="3358" spans="5:5" x14ac:dyDescent="0.3">
      <c r="E3358" s="3" t="str">
        <v>رنگ</v>
      </c>
    </row>
    <row r="3359" spans="5:5" x14ac:dyDescent="0.3">
      <c r="E3359" s="3" t="str">
        <v>توصیه</v>
      </c>
    </row>
    <row r="3360" spans="5:5" x14ac:dyDescent="0.3">
      <c r="E3360" s="3" t="str">
        <v>تعمیر</v>
      </c>
    </row>
    <row r="3361" spans="5:5" x14ac:dyDescent="0.3">
      <c r="E3361" s="3" t="str">
        <v>تومن</v>
      </c>
    </row>
    <row r="3362" spans="5:5" x14ac:dyDescent="0.3">
      <c r="E3362" s="3" t="str">
        <v>مسافت</v>
      </c>
    </row>
    <row r="3363" spans="5:5" x14ac:dyDescent="0.3">
      <c r="E3363" s="3" t="str">
        <v>مکانیک</v>
      </c>
    </row>
    <row r="3364" spans="5:5" x14ac:dyDescent="0.3">
      <c r="E3364" s="3" t="str">
        <v>کیلومتر</v>
      </c>
    </row>
    <row r="3365" spans="5:5" x14ac:dyDescent="0.3">
      <c r="E3365" s="3" t="str">
        <v>رنگ</v>
      </c>
    </row>
    <row r="3366" spans="5:5" x14ac:dyDescent="0.3">
      <c r="E3366" s="3" t="str">
        <v>رنگ</v>
      </c>
    </row>
    <row r="3367" spans="5:5" x14ac:dyDescent="0.3">
      <c r="E3367" s="3" t="str">
        <v>تعمیرکار</v>
      </c>
    </row>
    <row r="3368" spans="5:5" x14ac:dyDescent="0.3">
      <c r="E3368" s="3" t="str">
        <v>استاندارد</v>
      </c>
    </row>
    <row r="3369" spans="5:5" x14ac:dyDescent="0.3">
      <c r="E3369" s="3" t="str">
        <v>ثابت</v>
      </c>
    </row>
    <row r="3370" spans="5:5" x14ac:dyDescent="0.3">
      <c r="E3370" s="3" t="str">
        <v>رنگ</v>
      </c>
    </row>
    <row r="3371" spans="5:5" x14ac:dyDescent="0.3">
      <c r="E3371" s="3" t="str">
        <v>گازوییل</v>
      </c>
    </row>
    <row r="3372" spans="5:5" x14ac:dyDescent="0.3">
      <c r="E3372" s="3" t="str">
        <v>گرون</v>
      </c>
    </row>
    <row r="3373" spans="5:5" x14ac:dyDescent="0.3">
      <c r="E3373" s="3" t="str">
        <v>کیلومتر</v>
      </c>
    </row>
    <row r="3374" spans="5:5" x14ac:dyDescent="0.3">
      <c r="E3374" s="3" t="str">
        <v>هزینه</v>
      </c>
    </row>
    <row r="3375" spans="5:5" x14ac:dyDescent="0.3">
      <c r="E3375" s="3" t="str">
        <v>استاندارد</v>
      </c>
    </row>
    <row r="3376" spans="5:5" x14ac:dyDescent="0.3">
      <c r="E3376" s="3" t="str">
        <v>دوستان</v>
      </c>
    </row>
    <row r="3377" spans="5:5" x14ac:dyDescent="0.3">
      <c r="E3377" s="3" t="str">
        <v>گازوییل</v>
      </c>
    </row>
    <row r="3378" spans="5:5" x14ac:dyDescent="0.3">
      <c r="E3378" s="3" t="str">
        <v>ارزون</v>
      </c>
    </row>
    <row r="3379" spans="5:5" x14ac:dyDescent="0.3">
      <c r="E3379" s="3" t="str">
        <v>زیاده</v>
      </c>
    </row>
    <row r="3380" spans="5:5" x14ac:dyDescent="0.3">
      <c r="E3380" s="3" t="str">
        <v>هزینه</v>
      </c>
    </row>
    <row r="3381" spans="5:5" x14ac:dyDescent="0.3">
      <c r="E3381" s="3" t="str">
        <v>خارج</v>
      </c>
    </row>
    <row r="3382" spans="5:5" x14ac:dyDescent="0.3">
      <c r="E3382" s="3" t="str">
        <v>اصل</v>
      </c>
    </row>
    <row r="3383" spans="5:5" x14ac:dyDescent="0.3">
      <c r="E3383" s="3" t="str">
        <v>اصل</v>
      </c>
    </row>
    <row r="3384" spans="5:5" x14ac:dyDescent="0.3">
      <c r="E3384" s="3" t="str">
        <v>گرون</v>
      </c>
    </row>
    <row r="3385" spans="5:5" x14ac:dyDescent="0.3">
      <c r="E3385" s="3" t="str">
        <v>خارج</v>
      </c>
    </row>
    <row r="3386" spans="5:5" x14ac:dyDescent="0.3">
      <c r="E3386" s="3" t="str">
        <v>بهران</v>
      </c>
    </row>
    <row r="3387" spans="5:5" x14ac:dyDescent="0.3">
      <c r="E3387" s="3" t="str">
        <v>تومن</v>
      </c>
    </row>
    <row r="3388" spans="5:5" x14ac:dyDescent="0.3">
      <c r="E3388" s="3" t="str">
        <v>ایران</v>
      </c>
    </row>
    <row r="3389" spans="5:5" x14ac:dyDescent="0.3">
      <c r="E3389" s="3" t="str">
        <v>هزینه</v>
      </c>
    </row>
    <row r="3390" spans="5:5" x14ac:dyDescent="0.3">
      <c r="E3390" s="3" t="str">
        <v>ارزون</v>
      </c>
    </row>
    <row r="3391" spans="5:5" x14ac:dyDescent="0.3">
      <c r="E3391" s="3" t="str">
        <v>اصل</v>
      </c>
    </row>
    <row r="3392" spans="5:5" x14ac:dyDescent="0.3">
      <c r="E3392" s="3" t="str">
        <v>توصیه</v>
      </c>
    </row>
    <row r="3393" spans="5:5" x14ac:dyDescent="0.3">
      <c r="E3393" s="3" t="str">
        <v>اقتصادی</v>
      </c>
    </row>
    <row r="3394" spans="5:5" x14ac:dyDescent="0.3">
      <c r="E3394" s="3" t="str">
        <v>هزینه</v>
      </c>
    </row>
    <row r="3395" spans="5:5" x14ac:dyDescent="0.3">
      <c r="E3395" s="3" t="str">
        <v>رنگ</v>
      </c>
    </row>
    <row r="3396" spans="5:5" x14ac:dyDescent="0.3">
      <c r="E3396" s="3" t="str">
        <v>ماکت</v>
      </c>
    </row>
    <row r="3397" spans="5:5" x14ac:dyDescent="0.3">
      <c r="E3397" s="3" t="str">
        <v>همیشگی</v>
      </c>
    </row>
    <row r="3398" spans="5:5" x14ac:dyDescent="0.3">
      <c r="E3398" s="3" t="str">
        <v>یاتاقان</v>
      </c>
    </row>
    <row r="3399" spans="5:5" x14ac:dyDescent="0.3">
      <c r="E3399" s="3" t="str">
        <v>تعمیرگاه</v>
      </c>
    </row>
    <row r="3400" spans="5:5" x14ac:dyDescent="0.3">
      <c r="E3400" s="3" t="str">
        <v>نرم</v>
      </c>
    </row>
    <row r="3401" spans="5:5" x14ac:dyDescent="0.3">
      <c r="E3401" s="3" t="str">
        <v>ایران</v>
      </c>
    </row>
    <row r="3402" spans="5:5" x14ac:dyDescent="0.3">
      <c r="E3402" s="3" t="str">
        <v>کیلومتر</v>
      </c>
    </row>
    <row r="3403" spans="5:5" x14ac:dyDescent="0.3">
      <c r="E3403" s="3" t="str">
        <v>ارزون</v>
      </c>
    </row>
    <row r="3404" spans="5:5" x14ac:dyDescent="0.3">
      <c r="E3404" s="3" t="str">
        <v>تبخیر</v>
      </c>
    </row>
    <row r="3405" spans="5:5" x14ac:dyDescent="0.3">
      <c r="E3405" s="3" t="str">
        <v>رنگ</v>
      </c>
    </row>
    <row r="3406" spans="5:5" x14ac:dyDescent="0.3">
      <c r="E3406" s="3" t="str">
        <v>تلویزیون</v>
      </c>
    </row>
    <row r="3407" spans="5:5" x14ac:dyDescent="0.3">
      <c r="E3407" s="3" t="str">
        <v>داخلی</v>
      </c>
    </row>
    <row r="3408" spans="5:5" x14ac:dyDescent="0.3">
      <c r="E3408" s="3" t="str">
        <v>زیاده</v>
      </c>
    </row>
    <row r="3409" spans="5:5" x14ac:dyDescent="0.3">
      <c r="E3409" s="3" t="str">
        <v>sl</v>
      </c>
    </row>
    <row r="3410" spans="5:5" x14ac:dyDescent="0.3">
      <c r="E3410" s="3" t="str">
        <v>sl</v>
      </c>
    </row>
    <row r="3411" spans="5:5" x14ac:dyDescent="0.3">
      <c r="E3411" s="3" t="str">
        <v>ایران</v>
      </c>
    </row>
    <row r="3412" spans="5:5" x14ac:dyDescent="0.3">
      <c r="E3412" s="3" t="str">
        <v>اقتصادی</v>
      </c>
    </row>
    <row r="3413" spans="5:5" x14ac:dyDescent="0.3">
      <c r="E3413" s="3" t="str">
        <v>صدا</v>
      </c>
    </row>
    <row r="3414" spans="5:5" x14ac:dyDescent="0.3">
      <c r="E3414" s="3" t="str">
        <v>رنگ</v>
      </c>
    </row>
    <row r="3415" spans="5:5" x14ac:dyDescent="0.3">
      <c r="E3415" s="3" t="str">
        <v>رنگ</v>
      </c>
    </row>
    <row r="3416" spans="5:5" x14ac:dyDescent="0.3">
      <c r="E3416" s="3" t="str">
        <v>گرون</v>
      </c>
    </row>
    <row r="3417" spans="5:5" x14ac:dyDescent="0.3">
      <c r="E3417" s="3" t="str">
        <v>تعمیرکار</v>
      </c>
    </row>
    <row r="3418" spans="5:5" x14ac:dyDescent="0.3">
      <c r="E3418" s="3" t="str">
        <v>تعمیرکار</v>
      </c>
    </row>
    <row r="3419" spans="5:5" x14ac:dyDescent="0.3">
      <c r="E3419" s="3" t="str">
        <v>تومن</v>
      </c>
    </row>
    <row r="3420" spans="5:5" x14ac:dyDescent="0.3">
      <c r="E3420" s="3" t="str">
        <v>ارزون</v>
      </c>
    </row>
    <row r="3421" spans="5:5" x14ac:dyDescent="0.3">
      <c r="E3421" s="3" t="str">
        <v>خارجی</v>
      </c>
    </row>
    <row r="3422" spans="5:5" x14ac:dyDescent="0.3">
      <c r="E3422" s="3" t="str">
        <v>صدا</v>
      </c>
    </row>
    <row r="3423" spans="5:5" x14ac:dyDescent="0.3">
      <c r="E3423" s="3" t="str">
        <v>صدا</v>
      </c>
    </row>
    <row r="3424" spans="5:5" x14ac:dyDescent="0.3">
      <c r="E3424" s="3" t="str">
        <v>گران</v>
      </c>
    </row>
    <row r="3425" spans="5:5" x14ac:dyDescent="0.3">
      <c r="E3425" s="3" t="str">
        <v>توتال</v>
      </c>
    </row>
    <row r="3426" spans="5:5" x14ac:dyDescent="0.3">
      <c r="E3426" s="3" t="str">
        <v>معتمد</v>
      </c>
    </row>
    <row r="3427" spans="5:5" x14ac:dyDescent="0.3">
      <c r="E3427" s="3" t="str">
        <v>ارزون</v>
      </c>
    </row>
    <row r="3428" spans="5:5" x14ac:dyDescent="0.3">
      <c r="E3428" s="3" t="str">
        <v>هزینه</v>
      </c>
    </row>
    <row r="3429" spans="5:5" x14ac:dyDescent="0.3">
      <c r="E3429" s="3" t="str">
        <v>مکانیک</v>
      </c>
    </row>
    <row r="3430" spans="5:5" x14ac:dyDescent="0.3">
      <c r="E3430" s="3" t="str">
        <v>چسب</v>
      </c>
    </row>
    <row r="3431" spans="5:5" x14ac:dyDescent="0.3">
      <c r="E3431" s="3" t="str">
        <v>تخفیف</v>
      </c>
    </row>
    <row r="3432" spans="5:5" x14ac:dyDescent="0.3">
      <c r="E3432" s="3" t="str">
        <v>واردات</v>
      </c>
    </row>
    <row r="3433" spans="5:5" x14ac:dyDescent="0.3">
      <c r="E3433" s="3" t="str">
        <v>گریس</v>
      </c>
    </row>
    <row r="3434" spans="5:5" x14ac:dyDescent="0.3">
      <c r="E3434" s="3" t="str">
        <v>گریس</v>
      </c>
    </row>
    <row r="3435" spans="5:5" x14ac:dyDescent="0.3">
      <c r="E3435" s="3" t="str">
        <v>اعتماد</v>
      </c>
    </row>
    <row r="3436" spans="5:5" x14ac:dyDescent="0.3">
      <c r="E3436" s="3" t="str">
        <v>اعتماد</v>
      </c>
    </row>
    <row r="3437" spans="5:5" x14ac:dyDescent="0.3">
      <c r="E3437" s="3" t="str">
        <v>کارکرد</v>
      </c>
    </row>
    <row r="3438" spans="5:5" x14ac:dyDescent="0.3">
      <c r="E3438" s="3" t="str">
        <v>یاتاقان</v>
      </c>
    </row>
    <row r="3439" spans="5:5" x14ac:dyDescent="0.3">
      <c r="E3439" s="3" t="str">
        <v>تخفیف</v>
      </c>
    </row>
    <row r="3440" spans="5:5" x14ac:dyDescent="0.3">
      <c r="E3440" s="3" t="str">
        <v>تخفیف</v>
      </c>
    </row>
    <row r="3441" spans="5:5" x14ac:dyDescent="0.3">
      <c r="E3441" s="3" t="str">
        <v>فیک</v>
      </c>
    </row>
    <row r="3442" spans="5:5" x14ac:dyDescent="0.3">
      <c r="E3442" s="3" t="str">
        <v>اصطکاک</v>
      </c>
    </row>
    <row r="3443" spans="5:5" x14ac:dyDescent="0.3">
      <c r="E3443" s="3" t="str">
        <v>یاتاقان</v>
      </c>
    </row>
    <row r="3444" spans="5:5" x14ac:dyDescent="0.3">
      <c r="E3444" s="3" t="str">
        <v>پیشنهاد</v>
      </c>
    </row>
    <row r="3445" spans="5:5" x14ac:dyDescent="0.3">
      <c r="E3445" s="3" t="str">
        <v>کاسترول</v>
      </c>
    </row>
    <row r="3446" spans="5:5" x14ac:dyDescent="0.3">
      <c r="E3446" s="3" t="str">
        <v>چسبندگی</v>
      </c>
    </row>
    <row r="3447" spans="5:5" x14ac:dyDescent="0.3">
      <c r="E3447" s="3" t="str">
        <v>ایران</v>
      </c>
    </row>
    <row r="3448" spans="5:5" x14ac:dyDescent="0.3">
      <c r="E3448" s="3" t="str">
        <v>تلویزیون</v>
      </c>
    </row>
    <row r="3449" spans="5:5" x14ac:dyDescent="0.3">
      <c r="E3449" s="3" t="str">
        <v>رنگ</v>
      </c>
    </row>
    <row r="3450" spans="5:5" x14ac:dyDescent="0.3">
      <c r="E3450" s="3" t="str">
        <v>مطمئن</v>
      </c>
    </row>
    <row r="3451" spans="5:5" x14ac:dyDescent="0.3">
      <c r="E3451" s="3" t="str">
        <v>تعمیر</v>
      </c>
    </row>
    <row r="3452" spans="5:5" x14ac:dyDescent="0.3">
      <c r="E3452" s="3" t="str">
        <v>گرون</v>
      </c>
    </row>
    <row r="3453" spans="5:5" x14ac:dyDescent="0.3">
      <c r="E3453" s="3" t="str">
        <v>تومن</v>
      </c>
    </row>
    <row r="3454" spans="5:5" x14ac:dyDescent="0.3">
      <c r="E3454" s="3" t="str">
        <v>کاسترول</v>
      </c>
    </row>
    <row r="3455" spans="5:5" x14ac:dyDescent="0.3">
      <c r="E3455" s="3" t="str">
        <v>تقلبی</v>
      </c>
    </row>
    <row r="3456" spans="5:5" x14ac:dyDescent="0.3">
      <c r="E3456" s="3" t="str">
        <v>تخفیف</v>
      </c>
    </row>
    <row r="3457" spans="5:5" x14ac:dyDescent="0.3">
      <c r="E3457" s="3" t="str">
        <v>تبلیغ</v>
      </c>
    </row>
    <row r="3458" spans="5:5" x14ac:dyDescent="0.3">
      <c r="E3458" s="3" t="str">
        <v>خارجی</v>
      </c>
    </row>
    <row r="3459" spans="5:5" x14ac:dyDescent="0.3">
      <c r="E3459" s="3" t="str">
        <v>زیاده</v>
      </c>
    </row>
    <row r="3460" spans="5:5" x14ac:dyDescent="0.3">
      <c r="E3460" s="3" t="str">
        <v>ارزان</v>
      </c>
    </row>
    <row r="3461" spans="5:5" x14ac:dyDescent="0.3">
      <c r="E3461" s="3" t="str">
        <v>اعتماد</v>
      </c>
    </row>
    <row r="3462" spans="5:5" x14ac:dyDescent="0.3">
      <c r="E3462" s="3" t="str">
        <v>هزینه</v>
      </c>
    </row>
    <row r="3463" spans="5:5" x14ac:dyDescent="0.3">
      <c r="E3463" s="3" t="str">
        <v>تومن</v>
      </c>
    </row>
    <row r="3464" spans="5:5" x14ac:dyDescent="0.3">
      <c r="E3464" s="3" t="str">
        <v>معتمد</v>
      </c>
    </row>
    <row r="3465" spans="5:5" x14ac:dyDescent="0.3">
      <c r="E3465" s="3" t="str">
        <v>معتمد</v>
      </c>
    </row>
    <row r="3466" spans="5:5" x14ac:dyDescent="0.3">
      <c r="E3466" s="3" t="str">
        <v>تقلب</v>
      </c>
    </row>
    <row r="3467" spans="5:5" x14ac:dyDescent="0.3">
      <c r="E3467" s="3" t="str">
        <v>تلویزیون</v>
      </c>
    </row>
    <row r="3468" spans="5:5" x14ac:dyDescent="0.3">
      <c r="E3468" s="3" t="str">
        <v>بهران</v>
      </c>
    </row>
    <row r="3469" spans="5:5" x14ac:dyDescent="0.3">
      <c r="E3469" s="3" t="str">
        <v>زیاده</v>
      </c>
    </row>
    <row r="3470" spans="5:5" x14ac:dyDescent="0.3">
      <c r="E3470" s="3" t="str">
        <v>صدا</v>
      </c>
    </row>
    <row r="3471" spans="5:5" x14ac:dyDescent="0.3">
      <c r="E3471" s="3" t="str">
        <v>اصطکاک</v>
      </c>
    </row>
    <row r="3472" spans="5:5" x14ac:dyDescent="0.3">
      <c r="E3472" s="3" t="str">
        <v>تبلیغ</v>
      </c>
    </row>
    <row r="3473" spans="5:5" x14ac:dyDescent="0.3">
      <c r="E3473" s="3" t="str">
        <v>توتال</v>
      </c>
    </row>
    <row r="3474" spans="5:5" x14ac:dyDescent="0.3">
      <c r="E3474" s="3" t="str">
        <v>اقتصادی</v>
      </c>
    </row>
    <row r="3475" spans="5:5" x14ac:dyDescent="0.3">
      <c r="E3475" s="3" t="str">
        <v>گریس</v>
      </c>
    </row>
    <row r="3476" spans="5:5" x14ac:dyDescent="0.3">
      <c r="E3476" s="3" t="str">
        <v>زیاده</v>
      </c>
    </row>
    <row r="3477" spans="5:5" x14ac:dyDescent="0.3">
      <c r="E3477" s="3" t="str">
        <v>کاسترول</v>
      </c>
    </row>
    <row r="3478" spans="5:5" x14ac:dyDescent="0.3">
      <c r="E3478" s="3" t="str">
        <v>کاسترول</v>
      </c>
    </row>
    <row r="3479" spans="5:5" x14ac:dyDescent="0.3">
      <c r="E3479" s="3" t="str">
        <v>تبلیغ</v>
      </c>
    </row>
    <row r="3480" spans="5:5" x14ac:dyDescent="0.3">
      <c r="E3480" s="3" t="str">
        <v>تعمیرگاه</v>
      </c>
    </row>
    <row r="3481" spans="5:5" x14ac:dyDescent="0.3">
      <c r="E3481" s="3" t="str">
        <v>توصیه</v>
      </c>
    </row>
    <row r="3482" spans="5:5" x14ac:dyDescent="0.3">
      <c r="E3482" s="3" t="str">
        <v>توصیه</v>
      </c>
    </row>
    <row r="3483" spans="5:5" x14ac:dyDescent="0.3">
      <c r="E3483" s="3" t="str">
        <v>موتوسل</v>
      </c>
    </row>
    <row r="3484" spans="5:5" x14ac:dyDescent="0.3">
      <c r="E3484" s="3" t="str">
        <v>توصیه</v>
      </c>
    </row>
    <row r="3485" spans="5:5" x14ac:dyDescent="0.3">
      <c r="E3485" s="3" t="str">
        <v>موتوسل</v>
      </c>
    </row>
    <row r="3486" spans="5:5" x14ac:dyDescent="0.3">
      <c r="E3486" s="3" t="str">
        <v>بهران</v>
      </c>
    </row>
    <row r="3487" spans="5:5" x14ac:dyDescent="0.3">
      <c r="E3487" s="3" t="str">
        <v>استاندارد</v>
      </c>
    </row>
    <row r="3488" spans="5:5" x14ac:dyDescent="0.3">
      <c r="E3488" s="3" t="str">
        <v>sn</v>
      </c>
    </row>
    <row r="3489" spans="5:5" x14ac:dyDescent="0.3">
      <c r="E3489" s="3" t="str">
        <v>sn</v>
      </c>
    </row>
    <row r="3490" spans="5:5" x14ac:dyDescent="0.3">
      <c r="E3490" s="3" t="str">
        <v>گازوییل</v>
      </c>
    </row>
    <row r="3491" spans="5:5" x14ac:dyDescent="0.3">
      <c r="E3491" s="3" t="str">
        <v>تعمیر</v>
      </c>
    </row>
    <row r="3492" spans="5:5" x14ac:dyDescent="0.3">
      <c r="E3492" s="3" t="str">
        <v>مکانیک</v>
      </c>
    </row>
    <row r="3493" spans="5:5" x14ac:dyDescent="0.3">
      <c r="E3493" s="3" t="str">
        <v>مکانیک</v>
      </c>
    </row>
    <row r="3494" spans="5:5" x14ac:dyDescent="0.3">
      <c r="E3494" s="3" t="str">
        <v>پروفیکار</v>
      </c>
    </row>
    <row r="3495" spans="5:5" x14ac:dyDescent="0.3">
      <c r="E3495" s="3" t="str">
        <v>گرون</v>
      </c>
    </row>
    <row r="3496" spans="5:5" x14ac:dyDescent="0.3">
      <c r="E3496" s="3" t="str">
        <v>ایران</v>
      </c>
    </row>
    <row r="3497" spans="5:5" x14ac:dyDescent="0.3">
      <c r="E3497" s="3" t="str">
        <v>اورجینال</v>
      </c>
    </row>
    <row r="3498" spans="5:5" x14ac:dyDescent="0.3">
      <c r="E3498" s="3" t="str">
        <v>اورجینال</v>
      </c>
    </row>
    <row r="3499" spans="5:5" x14ac:dyDescent="0.3">
      <c r="E3499" s="3" t="str">
        <v>اورجینال</v>
      </c>
    </row>
    <row r="3500" spans="5:5" x14ac:dyDescent="0.3">
      <c r="E3500" s="3" t="str">
        <v>خارجی</v>
      </c>
    </row>
    <row r="3501" spans="5:5" x14ac:dyDescent="0.3">
      <c r="E3501" s="3" t="str">
        <v>واردات</v>
      </c>
    </row>
    <row r="3502" spans="5:5" x14ac:dyDescent="0.3">
      <c r="E3502" s="3" t="str">
        <v>تقلبی</v>
      </c>
    </row>
    <row r="3503" spans="5:5" x14ac:dyDescent="0.3">
      <c r="E3503" s="3" t="str">
        <v>ارزان</v>
      </c>
    </row>
    <row r="3504" spans="5:5" x14ac:dyDescent="0.3">
      <c r="E3504" s="3" t="str">
        <v>توصیه</v>
      </c>
    </row>
    <row r="3505" spans="5:5" x14ac:dyDescent="0.3">
      <c r="E3505" s="3" t="str">
        <v>مطمئن</v>
      </c>
    </row>
    <row r="3506" spans="5:5" x14ac:dyDescent="0.3">
      <c r="E3506" s="3" t="str">
        <v>مطمئن</v>
      </c>
    </row>
    <row r="3507" spans="5:5" x14ac:dyDescent="0.3">
      <c r="E3507" s="3" t="str">
        <v>توصیه</v>
      </c>
    </row>
    <row r="3508" spans="5:5" x14ac:dyDescent="0.3">
      <c r="E3508" s="3" t="str">
        <v>مطمئن</v>
      </c>
    </row>
    <row r="3509" spans="5:5" x14ac:dyDescent="0.3">
      <c r="E3509" s="3" t="str">
        <v>توصیه</v>
      </c>
    </row>
    <row r="3510" spans="5:5" x14ac:dyDescent="0.3">
      <c r="E3510" s="3" t="str">
        <v>کارکرد</v>
      </c>
    </row>
    <row r="3511" spans="5:5" x14ac:dyDescent="0.3">
      <c r="E3511" s="3" t="str">
        <v>مطمئن</v>
      </c>
    </row>
    <row r="3512" spans="5:5" x14ac:dyDescent="0.3">
      <c r="E3512" s="3" t="str">
        <v>اعتماد</v>
      </c>
    </row>
    <row r="3513" spans="5:5" x14ac:dyDescent="0.3">
      <c r="E3513" s="3" t="str">
        <v>اعتماد</v>
      </c>
    </row>
    <row r="3514" spans="5:5" x14ac:dyDescent="0.3">
      <c r="E3514" s="3" t="str">
        <v>اعتماد</v>
      </c>
    </row>
    <row r="3515" spans="5:5" x14ac:dyDescent="0.3">
      <c r="E3515" s="3" t="str">
        <v>ثابت</v>
      </c>
    </row>
    <row r="3516" spans="5:5" x14ac:dyDescent="0.3">
      <c r="E3516" s="3" t="str">
        <v>یاتاقان</v>
      </c>
    </row>
    <row r="3517" spans="5:5" x14ac:dyDescent="0.3">
      <c r="E3517" s="3" t="str">
        <v>داخلی</v>
      </c>
    </row>
    <row r="3518" spans="5:5" x14ac:dyDescent="0.3">
      <c r="E3518" s="3" t="str">
        <v>سپاهان</v>
      </c>
    </row>
    <row r="3519" spans="5:5" x14ac:dyDescent="0.3">
      <c r="E3519" s="3" t="str">
        <v>بهران</v>
      </c>
    </row>
    <row r="3520" spans="5:5" x14ac:dyDescent="0.3">
      <c r="E3520" s="3" t="str">
        <v>تقلبی</v>
      </c>
    </row>
    <row r="3521" spans="5:5" x14ac:dyDescent="0.3">
      <c r="E3521" s="3" t="str">
        <v>تقلبی</v>
      </c>
    </row>
    <row r="3522" spans="5:5" x14ac:dyDescent="0.3">
      <c r="E3522" s="3" t="str">
        <v>آشنا</v>
      </c>
    </row>
    <row r="3523" spans="5:5" x14ac:dyDescent="0.3">
      <c r="E3523" s="3" t="str">
        <v>آشنا</v>
      </c>
    </row>
    <row r="3524" spans="5:5" x14ac:dyDescent="0.3">
      <c r="E3524" s="3" t="str">
        <v>همیشگی</v>
      </c>
    </row>
    <row r="3525" spans="5:5" x14ac:dyDescent="0.3">
      <c r="E3525" s="3" t="str">
        <v>تقلبی</v>
      </c>
    </row>
    <row r="3526" spans="5:5" x14ac:dyDescent="0.3">
      <c r="E3526" s="3" t="str">
        <v>آشنا</v>
      </c>
    </row>
    <row r="3527" spans="5:5" x14ac:dyDescent="0.3">
      <c r="E3527" s="3" t="str">
        <v>همیشگی</v>
      </c>
    </row>
    <row r="3528" spans="5:5" x14ac:dyDescent="0.3">
      <c r="E3528" s="3" t="str">
        <v>خارجی</v>
      </c>
    </row>
    <row r="3529" spans="5:5" x14ac:dyDescent="0.3">
      <c r="E3529" s="3" t="str">
        <v>اعتماد</v>
      </c>
    </row>
    <row r="3530" spans="5:5" x14ac:dyDescent="0.3">
      <c r="E3530" s="3" t="str">
        <v>اعتماد</v>
      </c>
    </row>
    <row r="3531" spans="5:5" x14ac:dyDescent="0.3">
      <c r="E3531" s="3" t="str">
        <v>مکانیک</v>
      </c>
    </row>
    <row r="3532" spans="5:5" x14ac:dyDescent="0.3">
      <c r="E3532" s="3" t="str">
        <v>توصیه</v>
      </c>
    </row>
    <row r="3533" spans="5:5" x14ac:dyDescent="0.3">
      <c r="E3533" s="3" t="str">
        <v>توصیه</v>
      </c>
    </row>
    <row r="3534" spans="5:5" x14ac:dyDescent="0.3">
      <c r="E3534" s="3" t="str">
        <v>تومن</v>
      </c>
    </row>
    <row r="3535" spans="5:5" x14ac:dyDescent="0.3">
      <c r="E3535" s="3" t="str">
        <v>ایران</v>
      </c>
    </row>
    <row r="3536" spans="5:5" x14ac:dyDescent="0.3">
      <c r="E3536" s="3" t="str">
        <v>تقلبی</v>
      </c>
    </row>
    <row r="3537" spans="5:5" x14ac:dyDescent="0.3">
      <c r="E3537" s="3" t="str">
        <v>تیره</v>
      </c>
    </row>
    <row r="3538" spans="5:5" x14ac:dyDescent="0.3">
      <c r="E3538" s="3" t="str">
        <v>گازوییل</v>
      </c>
    </row>
    <row r="3539" spans="5:5" x14ac:dyDescent="0.3">
      <c r="E3539" s="3" t="str">
        <v>تومن</v>
      </c>
    </row>
    <row r="3540" spans="5:5" x14ac:dyDescent="0.3">
      <c r="E3540" s="3" t="str">
        <v>کیلومتر</v>
      </c>
    </row>
    <row r="3541" spans="5:5" x14ac:dyDescent="0.3">
      <c r="E3541" s="3" t="str">
        <v>یاتاقان</v>
      </c>
    </row>
    <row r="3542" spans="5:5" x14ac:dyDescent="0.3">
      <c r="E3542" s="3" t="str">
        <v>گریس</v>
      </c>
    </row>
    <row r="3543" spans="5:5" x14ac:dyDescent="0.3">
      <c r="E3543" s="3" t="str">
        <v>گریس</v>
      </c>
    </row>
    <row r="3544" spans="5:5" x14ac:dyDescent="0.3">
      <c r="E3544" s="3" t="str">
        <v>هزینه</v>
      </c>
    </row>
    <row r="3545" spans="5:5" x14ac:dyDescent="0.3">
      <c r="E3545" s="3" t="str">
        <v>واردات</v>
      </c>
    </row>
    <row r="3546" spans="5:5" x14ac:dyDescent="0.3">
      <c r="E3546" s="3" t="str">
        <v>واردات</v>
      </c>
    </row>
    <row r="3547" spans="5:5" x14ac:dyDescent="0.3">
      <c r="E3547" s="3" t="str">
        <v>ارزان</v>
      </c>
    </row>
    <row r="3548" spans="5:5" x14ac:dyDescent="0.3">
      <c r="E3548" s="3" t="str">
        <v>ارزان</v>
      </c>
    </row>
    <row r="3549" spans="5:5" x14ac:dyDescent="0.3">
      <c r="E3549" s="3" t="str">
        <v>داخلی</v>
      </c>
    </row>
    <row r="3550" spans="5:5" x14ac:dyDescent="0.3">
      <c r="E3550" s="3" t="str">
        <v>تعمیر</v>
      </c>
    </row>
    <row r="3551" spans="5:5" x14ac:dyDescent="0.3">
      <c r="E3551" s="3" t="str">
        <v>تلویزیون</v>
      </c>
    </row>
    <row r="3552" spans="5:5" x14ac:dyDescent="0.3">
      <c r="E3552" s="3" t="str">
        <v>اعتمادی</v>
      </c>
    </row>
    <row r="3553" spans="5:5" x14ac:dyDescent="0.3">
      <c r="E3553" s="3" t="str">
        <v>تعمیرکار</v>
      </c>
    </row>
    <row r="3554" spans="5:5" x14ac:dyDescent="0.3">
      <c r="E3554" s="3" t="str">
        <v>پیشنهاد</v>
      </c>
    </row>
    <row r="3555" spans="5:5" x14ac:dyDescent="0.3">
      <c r="E3555" s="3" t="str">
        <v>کارکرد</v>
      </c>
    </row>
    <row r="3556" spans="5:5" x14ac:dyDescent="0.3">
      <c r="E3556" s="3" t="str">
        <v>ارزون</v>
      </c>
    </row>
    <row r="3557" spans="5:5" x14ac:dyDescent="0.3">
      <c r="E3557" s="3" t="str">
        <v>ارزون</v>
      </c>
    </row>
    <row r="3558" spans="5:5" x14ac:dyDescent="0.3">
      <c r="E3558" s="3" t="str">
        <v>لیکومولی</v>
      </c>
    </row>
    <row r="3559" spans="5:5" x14ac:dyDescent="0.3">
      <c r="E3559" s="3" t="str">
        <v>توصیه</v>
      </c>
    </row>
    <row r="3560" spans="5:5" x14ac:dyDescent="0.3">
      <c r="E3560" s="3" t="str">
        <v>صدا</v>
      </c>
    </row>
    <row r="3561" spans="5:5" x14ac:dyDescent="0.3">
      <c r="E3561" s="3" t="str">
        <v>تعمیر</v>
      </c>
    </row>
    <row r="3562" spans="5:5" x14ac:dyDescent="0.3">
      <c r="E3562" s="3" t="str">
        <v>کارکرد</v>
      </c>
    </row>
    <row r="3563" spans="5:5" x14ac:dyDescent="0.3">
      <c r="E3563" s="3" t="str">
        <v>توصیه</v>
      </c>
    </row>
    <row r="3564" spans="5:5" x14ac:dyDescent="0.3">
      <c r="E3564" s="3" t="str">
        <v>آشنا</v>
      </c>
    </row>
    <row r="3565" spans="5:5" x14ac:dyDescent="0.3">
      <c r="E3565" s="3" t="str">
        <v>خارجی</v>
      </c>
    </row>
    <row r="3566" spans="5:5" x14ac:dyDescent="0.3">
      <c r="E3566" s="3" t="str">
        <v>زیاده</v>
      </c>
    </row>
    <row r="3567" spans="5:5" x14ac:dyDescent="0.3">
      <c r="E3567" s="3" t="str">
        <v>کیلومتر</v>
      </c>
    </row>
    <row r="3568" spans="5:5" x14ac:dyDescent="0.3">
      <c r="E3568" s="3" t="str">
        <v>کیلومتر</v>
      </c>
    </row>
    <row r="3569" spans="5:5" x14ac:dyDescent="0.3">
      <c r="E3569" s="3" t="str">
        <v>دوستان</v>
      </c>
    </row>
    <row r="3570" spans="5:5" x14ac:dyDescent="0.3">
      <c r="E3570" s="3" t="str">
        <v>صدا</v>
      </c>
    </row>
    <row r="3571" spans="5:5" x14ac:dyDescent="0.3">
      <c r="E3571" s="3" t="str">
        <v>صدا</v>
      </c>
    </row>
    <row r="3572" spans="5:5" x14ac:dyDescent="0.3">
      <c r="E3572" s="3" t="str">
        <v>چسبندگی</v>
      </c>
    </row>
    <row r="3573" spans="5:5" x14ac:dyDescent="0.3">
      <c r="E3573" s="3" t="str">
        <v>کارکرد</v>
      </c>
    </row>
    <row r="3574" spans="5:5" x14ac:dyDescent="0.3">
      <c r="E3574" s="3" t="str">
        <v>رنگ</v>
      </c>
    </row>
    <row r="3575" spans="5:5" x14ac:dyDescent="0.3">
      <c r="E3575" s="3" t="str">
        <v>خارجی</v>
      </c>
    </row>
    <row r="3576" spans="5:5" x14ac:dyDescent="0.3">
      <c r="E3576" s="3" t="str">
        <v>استاندارد</v>
      </c>
    </row>
    <row r="3577" spans="5:5" x14ac:dyDescent="0.3">
      <c r="E3577" s="3" t="str">
        <v>بهران</v>
      </c>
    </row>
    <row r="3578" spans="5:5" x14ac:dyDescent="0.3">
      <c r="E3578" s="3" t="str">
        <v>ایران</v>
      </c>
    </row>
    <row r="3579" spans="5:5" x14ac:dyDescent="0.3">
      <c r="E3579" s="3" t="str">
        <v>5W20</v>
      </c>
    </row>
    <row r="3580" spans="5:5" x14ac:dyDescent="0.3">
      <c r="E3580" s="3" t="str">
        <v>5W20</v>
      </c>
    </row>
    <row r="3581" spans="5:5" x14ac:dyDescent="0.3">
      <c r="E3581" s="3" t="str">
        <v>پیشنهاد</v>
      </c>
    </row>
    <row r="3582" spans="5:5" x14ac:dyDescent="0.3">
      <c r="E3582" s="3" t="str">
        <v>5W20</v>
      </c>
    </row>
    <row r="3583" spans="5:5" x14ac:dyDescent="0.3">
      <c r="E3583" s="3" t="str">
        <v>مکانیک</v>
      </c>
    </row>
    <row r="3584" spans="5:5" x14ac:dyDescent="0.3">
      <c r="E3584" s="3" t="str">
        <v>ایران</v>
      </c>
    </row>
    <row r="3585" spans="5:5" x14ac:dyDescent="0.3">
      <c r="E3585" s="3" t="str">
        <v>کارکرد</v>
      </c>
    </row>
    <row r="3586" spans="5:5" x14ac:dyDescent="0.3">
      <c r="E3586" s="3" t="str">
        <v>معتمد</v>
      </c>
    </row>
    <row r="3587" spans="5:5" x14ac:dyDescent="0.3">
      <c r="E3587" s="3" t="str">
        <v>تقلب</v>
      </c>
    </row>
    <row r="3588" spans="5:5" x14ac:dyDescent="0.3">
      <c r="E3588" s="3" t="str">
        <v>معتمد</v>
      </c>
    </row>
    <row r="3589" spans="5:5" x14ac:dyDescent="0.3">
      <c r="E3589" s="3" t="str">
        <v>آشنا</v>
      </c>
    </row>
    <row r="3590" spans="5:5" x14ac:dyDescent="0.3">
      <c r="E3590" s="3" t="str">
        <v>یاتاقان</v>
      </c>
    </row>
    <row r="3591" spans="5:5" x14ac:dyDescent="0.3">
      <c r="E3591" s="3" t="str">
        <v>یاتاقان</v>
      </c>
    </row>
    <row r="3592" spans="5:5" x14ac:dyDescent="0.3">
      <c r="E3592" s="3" t="str">
        <v>خارج</v>
      </c>
    </row>
    <row r="3593" spans="5:5" x14ac:dyDescent="0.3">
      <c r="E3593" s="3" t="str">
        <v>یاتاقان</v>
      </c>
    </row>
    <row r="3594" spans="5:5" x14ac:dyDescent="0.3">
      <c r="E3594" s="3" t="str">
        <v>تقلبی</v>
      </c>
    </row>
    <row r="3595" spans="5:5" x14ac:dyDescent="0.3">
      <c r="E3595" s="3" t="str">
        <v>زیاده</v>
      </c>
    </row>
    <row r="3596" spans="5:5" x14ac:dyDescent="0.3">
      <c r="E3596" s="3" t="str">
        <v>مکانیک</v>
      </c>
    </row>
    <row r="3597" spans="5:5" x14ac:dyDescent="0.3">
      <c r="E3597" s="3" t="str">
        <v>زیاده</v>
      </c>
    </row>
    <row r="3598" spans="5:5" x14ac:dyDescent="0.3">
      <c r="E3598" s="3" t="str">
        <v>تومن</v>
      </c>
    </row>
    <row r="3599" spans="5:5" x14ac:dyDescent="0.3">
      <c r="E3599" s="3" t="str">
        <v>گران</v>
      </c>
    </row>
    <row r="3600" spans="5:5" x14ac:dyDescent="0.3">
      <c r="E3600" s="3" t="str">
        <v>ايران</v>
      </c>
    </row>
    <row r="3601" spans="5:5" x14ac:dyDescent="0.3">
      <c r="E3601" s="3" t="str">
        <v>نرم</v>
      </c>
    </row>
    <row r="3602" spans="5:5" x14ac:dyDescent="0.3">
      <c r="E3602" s="3" t="str">
        <v>چسب</v>
      </c>
    </row>
    <row r="3603" spans="5:5" x14ac:dyDescent="0.3">
      <c r="E3603" s="3" t="str">
        <v>چسب</v>
      </c>
    </row>
    <row r="3604" spans="5:5" x14ac:dyDescent="0.3">
      <c r="E3604" s="3" t="str">
        <v>توتال</v>
      </c>
    </row>
    <row r="3605" spans="5:5" x14ac:dyDescent="0.3">
      <c r="E3605" s="3" t="str">
        <v>تبلیغات</v>
      </c>
    </row>
    <row r="3606" spans="5:5" x14ac:dyDescent="0.3">
      <c r="E3606" s="3" t="str">
        <v>بهران</v>
      </c>
    </row>
    <row r="3607" spans="5:5" x14ac:dyDescent="0.3">
      <c r="E3607" s="3" t="str">
        <v>واردات</v>
      </c>
    </row>
    <row r="3608" spans="5:5" x14ac:dyDescent="0.3">
      <c r="E3608" s="3" t="str">
        <v>هزینه</v>
      </c>
    </row>
    <row r="3609" spans="5:5" x14ac:dyDescent="0.3">
      <c r="E3609" s="3" t="str">
        <v>کاسترول</v>
      </c>
    </row>
    <row r="3610" spans="5:5" x14ac:dyDescent="0.3">
      <c r="E3610" s="3" t="str">
        <v>واردات</v>
      </c>
    </row>
    <row r="3611" spans="5:5" x14ac:dyDescent="0.3">
      <c r="E3611" s="3" t="str">
        <v>تعمیرگاه</v>
      </c>
    </row>
    <row r="3612" spans="5:5" x14ac:dyDescent="0.3">
      <c r="E3612" s="3" t="str">
        <v>تقلبی</v>
      </c>
    </row>
    <row r="3613" spans="5:5" x14ac:dyDescent="0.3">
      <c r="E3613" s="3" t="str">
        <v>استاندارد</v>
      </c>
    </row>
    <row r="3614" spans="5:5" x14ac:dyDescent="0.3">
      <c r="E3614" s="3" t="str">
        <v>استاندارد</v>
      </c>
    </row>
    <row r="3615" spans="5:5" x14ac:dyDescent="0.3">
      <c r="E3615" s="3" t="str">
        <v>استاندارد</v>
      </c>
    </row>
    <row r="3616" spans="5:5" x14ac:dyDescent="0.3">
      <c r="E3616" s="3" t="str">
        <v>توتال</v>
      </c>
    </row>
    <row r="3617" spans="5:5" x14ac:dyDescent="0.3">
      <c r="E3617" s="3" t="str">
        <v>توتال</v>
      </c>
    </row>
    <row r="3618" spans="5:5" x14ac:dyDescent="0.3">
      <c r="E3618" s="3" t="str">
        <v>تقلبی</v>
      </c>
    </row>
    <row r="3619" spans="5:5" x14ac:dyDescent="0.3">
      <c r="E3619" s="3" t="str">
        <v>کارکرد</v>
      </c>
    </row>
    <row r="3620" spans="5:5" x14ac:dyDescent="0.3">
      <c r="E3620" s="3" t="str">
        <v>ایران</v>
      </c>
    </row>
    <row r="3621" spans="5:5" x14ac:dyDescent="0.3">
      <c r="E3621" s="3" t="str">
        <v>پارس</v>
      </c>
    </row>
    <row r="3622" spans="5:5" x14ac:dyDescent="0.3">
      <c r="E3622" s="3" t="str">
        <v>تلویزیون</v>
      </c>
    </row>
    <row r="3623" spans="5:5" x14ac:dyDescent="0.3">
      <c r="E3623" s="3" t="str">
        <v>گرون</v>
      </c>
    </row>
    <row r="3624" spans="5:5" x14ac:dyDescent="0.3">
      <c r="E3624" s="3" t="str">
        <v>تومن</v>
      </c>
    </row>
    <row r="3625" spans="5:5" x14ac:dyDescent="0.3">
      <c r="E3625" s="3" t="str">
        <v>ثابت</v>
      </c>
    </row>
    <row r="3626" spans="5:5" x14ac:dyDescent="0.3">
      <c r="E3626" s="3" t="str">
        <v>مکانیک</v>
      </c>
    </row>
    <row r="3627" spans="5:5" x14ac:dyDescent="0.3">
      <c r="E3627" s="3" t="str">
        <v>بهران</v>
      </c>
    </row>
    <row r="3628" spans="5:5" x14ac:dyDescent="0.3">
      <c r="E3628" s="3" t="str">
        <v>اصل</v>
      </c>
    </row>
    <row r="3629" spans="5:5" x14ac:dyDescent="0.3">
      <c r="E3629" s="3" t="str">
        <v>گازوییل</v>
      </c>
    </row>
    <row r="3630" spans="5:5" x14ac:dyDescent="0.3">
      <c r="E3630" s="3" t="str">
        <v>واردات</v>
      </c>
    </row>
    <row r="3631" spans="5:5" x14ac:dyDescent="0.3">
      <c r="E3631" s="3" t="str">
        <v>کارکرد</v>
      </c>
    </row>
    <row r="3632" spans="5:5" x14ac:dyDescent="0.3">
      <c r="E3632" s="3" t="str">
        <v>اعتماد</v>
      </c>
    </row>
    <row r="3633" spans="5:5" x14ac:dyDescent="0.3">
      <c r="E3633" s="3" t="str">
        <v>یاتاقان</v>
      </c>
    </row>
    <row r="3634" spans="5:5" x14ac:dyDescent="0.3">
      <c r="E3634" s="3" t="str">
        <v>استاندارد</v>
      </c>
    </row>
    <row r="3635" spans="5:5" x14ac:dyDescent="0.3">
      <c r="E3635" s="3" t="str">
        <v>گران</v>
      </c>
    </row>
    <row r="3636" spans="5:5" x14ac:dyDescent="0.3">
      <c r="E3636" s="3" t="str">
        <v>تعمیر</v>
      </c>
    </row>
    <row r="3637" spans="5:5" x14ac:dyDescent="0.3">
      <c r="E3637" s="3" t="str">
        <v>فیک</v>
      </c>
    </row>
    <row r="3638" spans="5:5" x14ac:dyDescent="0.3">
      <c r="E3638" s="3" t="str">
        <v>اصطکاک</v>
      </c>
    </row>
    <row r="3639" spans="5:5" x14ac:dyDescent="0.3">
      <c r="E3639" s="3" t="str">
        <v>تقلبی</v>
      </c>
    </row>
    <row r="3640" spans="5:5" x14ac:dyDescent="0.3">
      <c r="E3640" s="3" t="str">
        <v>بهران</v>
      </c>
    </row>
    <row r="3641" spans="5:5" x14ac:dyDescent="0.3">
      <c r="E3641" s="3" t="str">
        <v>رنگ</v>
      </c>
    </row>
    <row r="3642" spans="5:5" x14ac:dyDescent="0.3">
      <c r="E3642" s="3" t="str">
        <v>لیکومولی</v>
      </c>
    </row>
    <row r="3643" spans="5:5" x14ac:dyDescent="0.3">
      <c r="E3643" s="3" t="str">
        <v>اسپیدی</v>
      </c>
    </row>
    <row r="3644" spans="5:5" x14ac:dyDescent="0.3">
      <c r="E3644" s="3" t="str">
        <v>اسپیدی</v>
      </c>
    </row>
    <row r="3645" spans="5:5" x14ac:dyDescent="0.3">
      <c r="E3645" s="3" t="str">
        <v>سپاهان</v>
      </c>
    </row>
    <row r="3646" spans="5:5" x14ac:dyDescent="0.3">
      <c r="E3646" s="3" t="str">
        <v>پارس</v>
      </c>
    </row>
    <row r="3647" spans="5:5" x14ac:dyDescent="0.3">
      <c r="E3647" s="3" t="str">
        <v>بهران</v>
      </c>
    </row>
    <row r="3648" spans="5:5" x14ac:dyDescent="0.3">
      <c r="E3648" s="3" t="str">
        <v>اسپیدی</v>
      </c>
    </row>
    <row r="3649" spans="5:5" x14ac:dyDescent="0.3">
      <c r="E3649" s="3" t="str">
        <v>سپاهان</v>
      </c>
    </row>
    <row r="3650" spans="5:5" x14ac:dyDescent="0.3">
      <c r="E3650" s="3" t="str">
        <v>پارس</v>
      </c>
    </row>
    <row r="3651" spans="5:5" x14ac:dyDescent="0.3">
      <c r="E3651" s="3" t="str">
        <v>بهران</v>
      </c>
    </row>
    <row r="3652" spans="5:5" x14ac:dyDescent="0.3">
      <c r="E3652" s="3" t="str">
        <v>خارجی</v>
      </c>
    </row>
    <row r="3653" spans="5:5" x14ac:dyDescent="0.3">
      <c r="E3653" s="3" t="str">
        <v>اسپیدی</v>
      </c>
    </row>
    <row r="3654" spans="5:5" x14ac:dyDescent="0.3">
      <c r="E3654" s="3" t="str">
        <v>سپاهان</v>
      </c>
    </row>
    <row r="3655" spans="5:5" x14ac:dyDescent="0.3">
      <c r="E3655" s="3" t="str">
        <v>پارس</v>
      </c>
    </row>
    <row r="3656" spans="5:5" x14ac:dyDescent="0.3">
      <c r="E3656" s="3" t="str">
        <v>اصل</v>
      </c>
    </row>
    <row r="3657" spans="5:5" x14ac:dyDescent="0.3">
      <c r="E3657" s="3" t="str">
        <v>بهران</v>
      </c>
    </row>
    <row r="3658" spans="5:5" x14ac:dyDescent="0.3">
      <c r="E3658" s="3" t="str">
        <v>تومن</v>
      </c>
    </row>
    <row r="3659" spans="5:5" x14ac:dyDescent="0.3">
      <c r="E3659" s="3" t="str">
        <v>گریس</v>
      </c>
    </row>
    <row r="3660" spans="5:5" x14ac:dyDescent="0.3">
      <c r="E3660" s="3" t="str">
        <v>نرم</v>
      </c>
    </row>
    <row r="3661" spans="5:5" x14ac:dyDescent="0.3">
      <c r="E3661" s="3" t="str">
        <v>ارزان</v>
      </c>
    </row>
    <row r="3662" spans="5:5" x14ac:dyDescent="0.3">
      <c r="E3662" s="3" t="str">
        <v>سپاهان</v>
      </c>
    </row>
    <row r="3663" spans="5:5" x14ac:dyDescent="0.3">
      <c r="E3663" s="3" t="str">
        <v>نرم</v>
      </c>
    </row>
    <row r="3664" spans="5:5" x14ac:dyDescent="0.3">
      <c r="E3664" s="3" t="str">
        <v>صدا</v>
      </c>
    </row>
    <row r="3665" spans="5:5" x14ac:dyDescent="0.3">
      <c r="E3665" s="3" t="str">
        <v>تبلیغ</v>
      </c>
    </row>
    <row r="3666" spans="5:5" x14ac:dyDescent="0.3">
      <c r="E3666" s="3" t="str">
        <v>چسب</v>
      </c>
    </row>
    <row r="3667" spans="5:5" x14ac:dyDescent="0.3">
      <c r="E3667" s="3" t="str">
        <v>پولدار</v>
      </c>
    </row>
    <row r="3668" spans="5:5" x14ac:dyDescent="0.3">
      <c r="E3668" s="3" t="str">
        <v>هزینه</v>
      </c>
    </row>
    <row r="3669" spans="5:5" x14ac:dyDescent="0.3">
      <c r="E3669" s="3" t="str">
        <v>استاندارد</v>
      </c>
    </row>
    <row r="3670" spans="5:5" x14ac:dyDescent="0.3">
      <c r="E3670" s="3" t="str">
        <v>فیک</v>
      </c>
    </row>
    <row r="3671" spans="5:5" x14ac:dyDescent="0.3">
      <c r="E3671" s="3" t="str">
        <v>تبلیغ</v>
      </c>
    </row>
    <row r="3672" spans="5:5" x14ac:dyDescent="0.3">
      <c r="E3672" s="3" t="str">
        <v>رنگ</v>
      </c>
    </row>
    <row r="3673" spans="5:5" x14ac:dyDescent="0.3">
      <c r="E3673" s="3" t="str">
        <v>چسب</v>
      </c>
    </row>
    <row r="3674" spans="5:5" x14ac:dyDescent="0.3">
      <c r="E3674" s="3" t="str">
        <v>چسب</v>
      </c>
    </row>
    <row r="3675" spans="5:5" x14ac:dyDescent="0.3">
      <c r="E3675" s="3" t="str">
        <v>چسبندگی</v>
      </c>
    </row>
    <row r="3676" spans="5:5" x14ac:dyDescent="0.3">
      <c r="E3676" s="3" t="str">
        <v>تبلیغات</v>
      </c>
    </row>
    <row r="3677" spans="5:5" x14ac:dyDescent="0.3">
      <c r="E3677" s="3" t="str">
        <v>تومن</v>
      </c>
    </row>
    <row r="3678" spans="5:5" x14ac:dyDescent="0.3">
      <c r="E3678" s="3" t="str">
        <v>رنگ</v>
      </c>
    </row>
    <row r="3679" spans="5:5" x14ac:dyDescent="0.3">
      <c r="E3679" s="3" t="str">
        <v>گریس</v>
      </c>
    </row>
    <row r="3680" spans="5:5" x14ac:dyDescent="0.3">
      <c r="E3680" s="3" t="str">
        <v>یاتاقان</v>
      </c>
    </row>
    <row r="3681" spans="5:5" x14ac:dyDescent="0.3">
      <c r="E3681" s="3" t="str">
        <v>اقتصادی</v>
      </c>
    </row>
    <row r="3682" spans="5:5" x14ac:dyDescent="0.3">
      <c r="E3682" s="3" t="str">
        <v>تعمیر</v>
      </c>
    </row>
    <row r="3683" spans="5:5" x14ac:dyDescent="0.3">
      <c r="E3683" s="3" t="str">
        <v>گرون</v>
      </c>
    </row>
    <row r="3684" spans="5:5" x14ac:dyDescent="0.3">
      <c r="E3684" s="3" t="str">
        <v>گران</v>
      </c>
    </row>
    <row r="3685" spans="5:5" x14ac:dyDescent="0.3">
      <c r="E3685" s="3" t="str">
        <v>تعمیرگاه</v>
      </c>
    </row>
    <row r="3686" spans="5:5" x14ac:dyDescent="0.3">
      <c r="E3686" s="3" t="str">
        <v>کیلومتر</v>
      </c>
    </row>
    <row r="3687" spans="5:5" x14ac:dyDescent="0.3">
      <c r="E3687" s="3" t="str">
        <v>چسب</v>
      </c>
    </row>
    <row r="3688" spans="5:5" x14ac:dyDescent="0.3">
      <c r="E3688" s="3">
        <v>0</v>
      </c>
    </row>
    <row r="3689" spans="5:5" x14ac:dyDescent="0.3">
      <c r="E3689" s="3">
        <v>0</v>
      </c>
    </row>
    <row r="3690" spans="5:5" x14ac:dyDescent="0.3">
      <c r="E3690" s="3">
        <v>0</v>
      </c>
    </row>
    <row r="3691" spans="5:5" x14ac:dyDescent="0.3">
      <c r="E3691" s="3">
        <v>0</v>
      </c>
    </row>
    <row r="3692" spans="5:5" x14ac:dyDescent="0.3">
      <c r="E3692" s="3">
        <v>0</v>
      </c>
    </row>
    <row r="3693" spans="5:5" x14ac:dyDescent="0.3">
      <c r="E3693" s="3">
        <v>0</v>
      </c>
    </row>
    <row r="3694" spans="5:5" x14ac:dyDescent="0.3">
      <c r="E3694" s="3">
        <v>0</v>
      </c>
    </row>
    <row r="3695" spans="5:5" x14ac:dyDescent="0.3">
      <c r="E3695" s="3">
        <v>0</v>
      </c>
    </row>
    <row r="3696" spans="5:5" x14ac:dyDescent="0.3">
      <c r="E3696" s="3">
        <v>0</v>
      </c>
    </row>
    <row r="3697" spans="5:5" x14ac:dyDescent="0.3">
      <c r="E3697" s="3">
        <v>0</v>
      </c>
    </row>
    <row r="3698" spans="5:5" x14ac:dyDescent="0.3">
      <c r="E3698" s="3">
        <v>0</v>
      </c>
    </row>
    <row r="3699" spans="5:5" x14ac:dyDescent="0.3">
      <c r="E3699" s="3">
        <v>0</v>
      </c>
    </row>
    <row r="3700" spans="5:5" x14ac:dyDescent="0.3">
      <c r="E3700" s="3">
        <v>0</v>
      </c>
    </row>
    <row r="3701" spans="5:5" x14ac:dyDescent="0.3">
      <c r="E3701" s="3">
        <v>0</v>
      </c>
    </row>
    <row r="3702" spans="5:5" x14ac:dyDescent="0.3">
      <c r="E3702" s="3">
        <v>0</v>
      </c>
    </row>
    <row r="3703" spans="5:5" x14ac:dyDescent="0.3">
      <c r="E3703" s="3">
        <v>0</v>
      </c>
    </row>
    <row r="3704" spans="5:5" x14ac:dyDescent="0.3">
      <c r="E3704" s="3">
        <v>0</v>
      </c>
    </row>
    <row r="3705" spans="5:5" x14ac:dyDescent="0.3">
      <c r="E3705" s="3">
        <v>0</v>
      </c>
    </row>
    <row r="3706" spans="5:5" x14ac:dyDescent="0.3">
      <c r="E3706" s="3">
        <v>0</v>
      </c>
    </row>
    <row r="3707" spans="5:5" x14ac:dyDescent="0.3">
      <c r="E3707" s="3">
        <v>0</v>
      </c>
    </row>
    <row r="3708" spans="5:5" x14ac:dyDescent="0.3">
      <c r="E3708" s="3">
        <v>0</v>
      </c>
    </row>
    <row r="3709" spans="5:5" x14ac:dyDescent="0.3">
      <c r="E3709" s="3">
        <v>0</v>
      </c>
    </row>
    <row r="3710" spans="5:5" x14ac:dyDescent="0.3">
      <c r="E3710" s="3">
        <v>0</v>
      </c>
    </row>
    <row r="3711" spans="5:5" x14ac:dyDescent="0.3">
      <c r="E3711" s="3">
        <v>0</v>
      </c>
    </row>
    <row r="3712" spans="5:5" x14ac:dyDescent="0.3">
      <c r="E3712" s="3">
        <v>0</v>
      </c>
    </row>
    <row r="3713" spans="5:5" x14ac:dyDescent="0.3">
      <c r="E3713" s="3">
        <v>0</v>
      </c>
    </row>
    <row r="3714" spans="5:5" x14ac:dyDescent="0.3">
      <c r="E3714" s="3">
        <v>0</v>
      </c>
    </row>
    <row r="3715" spans="5:5" x14ac:dyDescent="0.3">
      <c r="E3715" s="3">
        <v>0</v>
      </c>
    </row>
    <row r="3716" spans="5:5" x14ac:dyDescent="0.3">
      <c r="E3716" s="3">
        <v>0</v>
      </c>
    </row>
    <row r="3717" spans="5:5" x14ac:dyDescent="0.3">
      <c r="E3717" s="3">
        <v>0</v>
      </c>
    </row>
    <row r="3718" spans="5:5" x14ac:dyDescent="0.3">
      <c r="E3718" s="3">
        <v>0</v>
      </c>
    </row>
    <row r="3719" spans="5:5" x14ac:dyDescent="0.3">
      <c r="E3719" s="3">
        <v>0</v>
      </c>
    </row>
    <row r="3720" spans="5:5" x14ac:dyDescent="0.3">
      <c r="E3720" s="3">
        <v>0</v>
      </c>
    </row>
    <row r="3721" spans="5:5" x14ac:dyDescent="0.3">
      <c r="E3721" s="3">
        <v>0</v>
      </c>
    </row>
    <row r="3722" spans="5:5" x14ac:dyDescent="0.3">
      <c r="E3722" s="3">
        <v>0</v>
      </c>
    </row>
    <row r="3723" spans="5:5" x14ac:dyDescent="0.3">
      <c r="E3723" s="3">
        <v>0</v>
      </c>
    </row>
    <row r="3724" spans="5:5" x14ac:dyDescent="0.3">
      <c r="E3724" s="3">
        <v>0</v>
      </c>
    </row>
    <row r="3725" spans="5:5" x14ac:dyDescent="0.3">
      <c r="E3725" s="3">
        <v>0</v>
      </c>
    </row>
    <row r="3726" spans="5:5" x14ac:dyDescent="0.3">
      <c r="E3726" s="3">
        <v>0</v>
      </c>
    </row>
    <row r="3727" spans="5:5" x14ac:dyDescent="0.3">
      <c r="E3727" s="3">
        <v>0</v>
      </c>
    </row>
    <row r="3728" spans="5:5" x14ac:dyDescent="0.3">
      <c r="E3728" s="3">
        <v>0</v>
      </c>
    </row>
    <row r="3729" spans="5:5" x14ac:dyDescent="0.3">
      <c r="E3729" s="3">
        <v>0</v>
      </c>
    </row>
    <row r="3730" spans="5:5" x14ac:dyDescent="0.3">
      <c r="E3730" s="3">
        <v>0</v>
      </c>
    </row>
    <row r="3731" spans="5:5" x14ac:dyDescent="0.3">
      <c r="E3731" s="3">
        <v>0</v>
      </c>
    </row>
    <row r="3732" spans="5:5" x14ac:dyDescent="0.3">
      <c r="E3732" s="3">
        <v>0</v>
      </c>
    </row>
    <row r="3733" spans="5:5" x14ac:dyDescent="0.3">
      <c r="E3733" s="3">
        <v>0</v>
      </c>
    </row>
    <row r="3734" spans="5:5" x14ac:dyDescent="0.3">
      <c r="E3734" s="3">
        <v>0</v>
      </c>
    </row>
    <row r="3735" spans="5:5" x14ac:dyDescent="0.3">
      <c r="E3735" s="3">
        <v>0</v>
      </c>
    </row>
    <row r="3736" spans="5:5" x14ac:dyDescent="0.3">
      <c r="E3736" s="3">
        <v>0</v>
      </c>
    </row>
    <row r="3737" spans="5:5" x14ac:dyDescent="0.3">
      <c r="E3737" s="3">
        <v>0</v>
      </c>
    </row>
    <row r="3738" spans="5:5" x14ac:dyDescent="0.3">
      <c r="E3738" s="3">
        <v>0</v>
      </c>
    </row>
    <row r="3739" spans="5:5" x14ac:dyDescent="0.3">
      <c r="E3739" s="3">
        <v>0</v>
      </c>
    </row>
    <row r="3740" spans="5:5" x14ac:dyDescent="0.3">
      <c r="E3740" s="3">
        <v>0</v>
      </c>
    </row>
    <row r="3741" spans="5:5" x14ac:dyDescent="0.3">
      <c r="E3741" s="3">
        <v>0</v>
      </c>
    </row>
    <row r="3742" spans="5:5" x14ac:dyDescent="0.3">
      <c r="E3742" s="3">
        <v>0</v>
      </c>
    </row>
    <row r="3743" spans="5:5" x14ac:dyDescent="0.3">
      <c r="E3743" s="3">
        <v>0</v>
      </c>
    </row>
    <row r="3744" spans="5:5" x14ac:dyDescent="0.3">
      <c r="E3744" s="3">
        <v>0</v>
      </c>
    </row>
    <row r="3745" spans="5:5" x14ac:dyDescent="0.3">
      <c r="E3745" s="3">
        <v>0</v>
      </c>
    </row>
    <row r="3746" spans="5:5" x14ac:dyDescent="0.3">
      <c r="E3746" s="3">
        <v>0</v>
      </c>
    </row>
    <row r="3747" spans="5:5" x14ac:dyDescent="0.3">
      <c r="E3747" s="3">
        <v>0</v>
      </c>
    </row>
    <row r="3748" spans="5:5" x14ac:dyDescent="0.3">
      <c r="E3748" s="3">
        <v>0</v>
      </c>
    </row>
    <row r="3749" spans="5:5" x14ac:dyDescent="0.3">
      <c r="E3749" s="3">
        <v>0</v>
      </c>
    </row>
    <row r="3750" spans="5:5" x14ac:dyDescent="0.3">
      <c r="E3750" s="3">
        <v>0</v>
      </c>
    </row>
    <row r="3751" spans="5:5" x14ac:dyDescent="0.3">
      <c r="E3751" s="3">
        <v>0</v>
      </c>
    </row>
    <row r="3752" spans="5:5" x14ac:dyDescent="0.3">
      <c r="E3752" s="3">
        <v>0</v>
      </c>
    </row>
    <row r="3753" spans="5:5" x14ac:dyDescent="0.3">
      <c r="E3753" s="3">
        <v>0</v>
      </c>
    </row>
    <row r="3754" spans="5:5" x14ac:dyDescent="0.3">
      <c r="E3754" s="3">
        <v>0</v>
      </c>
    </row>
    <row r="3755" spans="5:5" x14ac:dyDescent="0.3">
      <c r="E3755" s="3">
        <v>0</v>
      </c>
    </row>
    <row r="3756" spans="5:5" x14ac:dyDescent="0.3">
      <c r="E3756" s="3">
        <v>0</v>
      </c>
    </row>
    <row r="3757" spans="5:5" x14ac:dyDescent="0.3">
      <c r="E3757" s="3">
        <v>0</v>
      </c>
    </row>
    <row r="3758" spans="5:5" x14ac:dyDescent="0.3">
      <c r="E3758" s="3">
        <v>0</v>
      </c>
    </row>
    <row r="3759" spans="5:5" x14ac:dyDescent="0.3">
      <c r="E3759" s="3">
        <v>0</v>
      </c>
    </row>
    <row r="3760" spans="5:5" x14ac:dyDescent="0.3">
      <c r="E3760" s="3">
        <v>0</v>
      </c>
    </row>
    <row r="3761" spans="5:5" x14ac:dyDescent="0.3">
      <c r="E3761" s="3">
        <v>0</v>
      </c>
    </row>
    <row r="3762" spans="5:5" x14ac:dyDescent="0.3">
      <c r="E3762" s="3">
        <v>0</v>
      </c>
    </row>
    <row r="3763" spans="5:5" x14ac:dyDescent="0.3">
      <c r="E3763" s="3">
        <v>0</v>
      </c>
    </row>
    <row r="3764" spans="5:5" x14ac:dyDescent="0.3">
      <c r="E3764" s="3">
        <v>0</v>
      </c>
    </row>
    <row r="3765" spans="5:5" x14ac:dyDescent="0.3">
      <c r="E3765" s="3">
        <v>0</v>
      </c>
    </row>
    <row r="3766" spans="5:5" x14ac:dyDescent="0.3">
      <c r="E3766" s="3">
        <v>0</v>
      </c>
    </row>
    <row r="3767" spans="5:5" x14ac:dyDescent="0.3">
      <c r="E3767" s="3">
        <v>0</v>
      </c>
    </row>
    <row r="3768" spans="5:5" x14ac:dyDescent="0.3">
      <c r="E3768" s="3">
        <v>0</v>
      </c>
    </row>
    <row r="3769" spans="5:5" x14ac:dyDescent="0.3">
      <c r="E3769" s="3">
        <v>0</v>
      </c>
    </row>
    <row r="3770" spans="5:5" x14ac:dyDescent="0.3">
      <c r="E3770" s="3">
        <v>0</v>
      </c>
    </row>
    <row r="3771" spans="5:5" x14ac:dyDescent="0.3">
      <c r="E3771" s="3">
        <v>0</v>
      </c>
    </row>
    <row r="3772" spans="5:5" x14ac:dyDescent="0.3">
      <c r="E3772" s="3">
        <v>0</v>
      </c>
    </row>
    <row r="3773" spans="5:5" x14ac:dyDescent="0.3">
      <c r="E3773" s="3">
        <v>0</v>
      </c>
    </row>
    <row r="3774" spans="5:5" x14ac:dyDescent="0.3">
      <c r="E3774" s="3">
        <v>0</v>
      </c>
    </row>
    <row r="3775" spans="5:5" x14ac:dyDescent="0.3">
      <c r="E3775" s="3">
        <v>0</v>
      </c>
    </row>
    <row r="3776" spans="5:5" x14ac:dyDescent="0.3">
      <c r="E3776" s="3">
        <v>0</v>
      </c>
    </row>
    <row r="3777" spans="5:5" x14ac:dyDescent="0.3">
      <c r="E3777" s="3">
        <v>0</v>
      </c>
    </row>
    <row r="3778" spans="5:5" x14ac:dyDescent="0.3">
      <c r="E3778" s="3">
        <v>0</v>
      </c>
    </row>
    <row r="3779" spans="5:5" x14ac:dyDescent="0.3">
      <c r="E3779" s="3">
        <v>0</v>
      </c>
    </row>
    <row r="3780" spans="5:5" x14ac:dyDescent="0.3">
      <c r="E3780" s="3">
        <v>0</v>
      </c>
    </row>
    <row r="3781" spans="5:5" x14ac:dyDescent="0.3">
      <c r="E3781" s="3">
        <v>0</v>
      </c>
    </row>
    <row r="3782" spans="5:5" x14ac:dyDescent="0.3">
      <c r="E3782" s="3">
        <v>0</v>
      </c>
    </row>
    <row r="3783" spans="5:5" x14ac:dyDescent="0.3">
      <c r="E3783" s="3">
        <v>0</v>
      </c>
    </row>
    <row r="3784" spans="5:5" x14ac:dyDescent="0.3">
      <c r="E3784" s="3">
        <v>0</v>
      </c>
    </row>
    <row r="3785" spans="5:5" x14ac:dyDescent="0.3">
      <c r="E3785" s="3">
        <v>0</v>
      </c>
    </row>
    <row r="3786" spans="5:5" x14ac:dyDescent="0.3">
      <c r="E3786" s="3">
        <v>0</v>
      </c>
    </row>
    <row r="3787" spans="5:5" x14ac:dyDescent="0.3">
      <c r="E3787" s="3">
        <v>0</v>
      </c>
    </row>
    <row r="3788" spans="5:5" x14ac:dyDescent="0.3">
      <c r="E3788" s="3">
        <v>0</v>
      </c>
    </row>
    <row r="3789" spans="5:5" x14ac:dyDescent="0.3">
      <c r="E3789" s="3">
        <v>0</v>
      </c>
    </row>
    <row r="3790" spans="5:5" x14ac:dyDescent="0.3">
      <c r="E3790" s="3">
        <v>0</v>
      </c>
    </row>
    <row r="3791" spans="5:5" x14ac:dyDescent="0.3">
      <c r="E3791" s="3">
        <v>0</v>
      </c>
    </row>
    <row r="3792" spans="5:5" x14ac:dyDescent="0.3">
      <c r="E3792" s="3">
        <v>0</v>
      </c>
    </row>
    <row r="3793" spans="5:5" x14ac:dyDescent="0.3">
      <c r="E3793" s="3">
        <v>0</v>
      </c>
    </row>
    <row r="3794" spans="5:5" x14ac:dyDescent="0.3">
      <c r="E3794" s="3">
        <v>0</v>
      </c>
    </row>
    <row r="3795" spans="5:5" x14ac:dyDescent="0.3">
      <c r="E3795" s="3">
        <v>0</v>
      </c>
    </row>
    <row r="3796" spans="5:5" x14ac:dyDescent="0.3">
      <c r="E3796" s="3">
        <v>0</v>
      </c>
    </row>
    <row r="3797" spans="5:5" x14ac:dyDescent="0.3">
      <c r="E3797" s="3">
        <v>0</v>
      </c>
    </row>
    <row r="3798" spans="5:5" x14ac:dyDescent="0.3">
      <c r="E3798" s="3">
        <v>0</v>
      </c>
    </row>
    <row r="3799" spans="5:5" x14ac:dyDescent="0.3">
      <c r="E3799" s="3">
        <v>0</v>
      </c>
    </row>
    <row r="3800" spans="5:5" x14ac:dyDescent="0.3">
      <c r="E3800" s="3">
        <v>0</v>
      </c>
    </row>
    <row r="3801" spans="5:5" x14ac:dyDescent="0.3">
      <c r="E3801" s="3">
        <v>0</v>
      </c>
    </row>
    <row r="3802" spans="5:5" x14ac:dyDescent="0.3">
      <c r="E3802" s="3">
        <v>0</v>
      </c>
    </row>
    <row r="3803" spans="5:5" x14ac:dyDescent="0.3">
      <c r="E3803" s="3">
        <v>0</v>
      </c>
    </row>
    <row r="3804" spans="5:5" x14ac:dyDescent="0.3">
      <c r="E3804" s="3">
        <v>0</v>
      </c>
    </row>
    <row r="3805" spans="5:5" x14ac:dyDescent="0.3">
      <c r="E3805" s="3">
        <v>0</v>
      </c>
    </row>
    <row r="3806" spans="5:5" x14ac:dyDescent="0.3">
      <c r="E3806" s="3">
        <v>0</v>
      </c>
    </row>
    <row r="3807" spans="5:5" x14ac:dyDescent="0.3">
      <c r="E3807" s="3">
        <v>0</v>
      </c>
    </row>
    <row r="3808" spans="5:5" x14ac:dyDescent="0.3">
      <c r="E3808" s="3">
        <v>0</v>
      </c>
    </row>
    <row r="3809" spans="5:5" x14ac:dyDescent="0.3">
      <c r="E3809" s="3">
        <v>0</v>
      </c>
    </row>
    <row r="3810" spans="5:5" x14ac:dyDescent="0.3">
      <c r="E3810" s="3">
        <v>0</v>
      </c>
    </row>
    <row r="3811" spans="5:5" x14ac:dyDescent="0.3">
      <c r="E3811" s="3">
        <v>0</v>
      </c>
    </row>
    <row r="3812" spans="5:5" x14ac:dyDescent="0.3">
      <c r="E3812" s="3">
        <v>0</v>
      </c>
    </row>
    <row r="3813" spans="5:5" x14ac:dyDescent="0.3">
      <c r="E3813" s="3">
        <v>0</v>
      </c>
    </row>
    <row r="3814" spans="5:5" x14ac:dyDescent="0.3">
      <c r="E3814" s="3">
        <v>0</v>
      </c>
    </row>
    <row r="3815" spans="5:5" x14ac:dyDescent="0.3">
      <c r="E3815" s="3">
        <v>0</v>
      </c>
    </row>
    <row r="3816" spans="5:5" x14ac:dyDescent="0.3">
      <c r="E3816" s="3">
        <v>0</v>
      </c>
    </row>
    <row r="3817" spans="5:5" x14ac:dyDescent="0.3">
      <c r="E3817" s="3">
        <v>0</v>
      </c>
    </row>
    <row r="3818" spans="5:5" x14ac:dyDescent="0.3">
      <c r="E3818" s="3">
        <v>0</v>
      </c>
    </row>
    <row r="3819" spans="5:5" x14ac:dyDescent="0.3">
      <c r="E3819" s="3">
        <v>0</v>
      </c>
    </row>
    <row r="3820" spans="5:5" x14ac:dyDescent="0.3">
      <c r="E3820" s="3">
        <v>0</v>
      </c>
    </row>
    <row r="3821" spans="5:5" x14ac:dyDescent="0.3">
      <c r="E3821" s="3">
        <v>0</v>
      </c>
    </row>
    <row r="3822" spans="5:5" x14ac:dyDescent="0.3">
      <c r="E3822" s="3">
        <v>0</v>
      </c>
    </row>
    <row r="3823" spans="5:5" x14ac:dyDescent="0.3">
      <c r="E3823" s="3">
        <v>0</v>
      </c>
    </row>
    <row r="3824" spans="5:5" x14ac:dyDescent="0.3">
      <c r="E3824" s="3">
        <v>0</v>
      </c>
    </row>
    <row r="3825" spans="5:5" x14ac:dyDescent="0.3">
      <c r="E3825" s="3">
        <v>0</v>
      </c>
    </row>
    <row r="3826" spans="5:5" x14ac:dyDescent="0.3">
      <c r="E3826" s="3">
        <v>0</v>
      </c>
    </row>
    <row r="3827" spans="5:5" x14ac:dyDescent="0.3">
      <c r="E3827" s="3">
        <v>0</v>
      </c>
    </row>
    <row r="3828" spans="5:5" x14ac:dyDescent="0.3">
      <c r="E3828" s="3">
        <v>0</v>
      </c>
    </row>
    <row r="3829" spans="5:5" x14ac:dyDescent="0.3">
      <c r="E3829" s="3">
        <v>0</v>
      </c>
    </row>
    <row r="3830" spans="5:5" x14ac:dyDescent="0.3">
      <c r="E3830" s="3">
        <v>0</v>
      </c>
    </row>
    <row r="3831" spans="5:5" x14ac:dyDescent="0.3">
      <c r="E3831" s="3">
        <v>0</v>
      </c>
    </row>
    <row r="3832" spans="5:5" x14ac:dyDescent="0.3">
      <c r="E3832" s="3">
        <v>0</v>
      </c>
    </row>
    <row r="3833" spans="5:5" x14ac:dyDescent="0.3">
      <c r="E3833" s="3">
        <v>0</v>
      </c>
    </row>
    <row r="3834" spans="5:5" x14ac:dyDescent="0.3">
      <c r="E3834" s="3">
        <v>0</v>
      </c>
    </row>
    <row r="3835" spans="5:5" x14ac:dyDescent="0.3">
      <c r="E3835" s="3">
        <v>0</v>
      </c>
    </row>
    <row r="3836" spans="5:5" x14ac:dyDescent="0.3">
      <c r="E3836" s="3">
        <v>0</v>
      </c>
    </row>
    <row r="3837" spans="5:5" x14ac:dyDescent="0.3">
      <c r="E3837" s="3">
        <v>0</v>
      </c>
    </row>
    <row r="3838" spans="5:5" x14ac:dyDescent="0.3">
      <c r="E3838" s="3">
        <v>0</v>
      </c>
    </row>
    <row r="3839" spans="5:5" x14ac:dyDescent="0.3">
      <c r="E3839" s="3">
        <v>0</v>
      </c>
    </row>
    <row r="3840" spans="5:5" x14ac:dyDescent="0.3">
      <c r="E3840" s="3">
        <v>0</v>
      </c>
    </row>
    <row r="3841" spans="5:5" x14ac:dyDescent="0.3">
      <c r="E3841" s="3">
        <v>0</v>
      </c>
    </row>
    <row r="3842" spans="5:5" x14ac:dyDescent="0.3">
      <c r="E3842" s="3">
        <v>0</v>
      </c>
    </row>
    <row r="3843" spans="5:5" x14ac:dyDescent="0.3">
      <c r="E3843" s="3">
        <v>0</v>
      </c>
    </row>
    <row r="3844" spans="5:5" x14ac:dyDescent="0.3">
      <c r="E3844" s="3">
        <v>0</v>
      </c>
    </row>
    <row r="3845" spans="5:5" x14ac:dyDescent="0.3">
      <c r="E3845" s="3">
        <v>0</v>
      </c>
    </row>
    <row r="3846" spans="5:5" x14ac:dyDescent="0.3">
      <c r="E3846" s="3">
        <v>0</v>
      </c>
    </row>
    <row r="3847" spans="5:5" x14ac:dyDescent="0.3">
      <c r="E3847" s="3">
        <v>0</v>
      </c>
    </row>
    <row r="3848" spans="5:5" x14ac:dyDescent="0.3">
      <c r="E3848" s="3">
        <v>0</v>
      </c>
    </row>
    <row r="3849" spans="5:5" x14ac:dyDescent="0.3">
      <c r="E3849" s="3">
        <v>0</v>
      </c>
    </row>
    <row r="3850" spans="5:5" x14ac:dyDescent="0.3">
      <c r="E3850" s="3">
        <v>0</v>
      </c>
    </row>
    <row r="3851" spans="5:5" x14ac:dyDescent="0.3">
      <c r="E3851" s="3">
        <v>0</v>
      </c>
    </row>
    <row r="3852" spans="5:5" x14ac:dyDescent="0.3">
      <c r="E3852" s="3">
        <v>0</v>
      </c>
    </row>
    <row r="3853" spans="5:5" x14ac:dyDescent="0.3">
      <c r="E3853" s="3">
        <v>0</v>
      </c>
    </row>
    <row r="3854" spans="5:5" x14ac:dyDescent="0.3">
      <c r="E3854" s="3">
        <v>0</v>
      </c>
    </row>
    <row r="3855" spans="5:5" x14ac:dyDescent="0.3">
      <c r="E3855" s="3">
        <v>0</v>
      </c>
    </row>
    <row r="3856" spans="5:5" x14ac:dyDescent="0.3">
      <c r="E3856" s="3">
        <v>0</v>
      </c>
    </row>
    <row r="3857" spans="5:5" x14ac:dyDescent="0.3">
      <c r="E3857" s="3">
        <v>0</v>
      </c>
    </row>
    <row r="3858" spans="5:5" x14ac:dyDescent="0.3">
      <c r="E3858" s="3">
        <v>0</v>
      </c>
    </row>
    <row r="3859" spans="5:5" x14ac:dyDescent="0.3">
      <c r="E3859" s="3">
        <v>0</v>
      </c>
    </row>
    <row r="3860" spans="5:5" x14ac:dyDescent="0.3">
      <c r="E3860" s="3">
        <v>0</v>
      </c>
    </row>
    <row r="3861" spans="5:5" x14ac:dyDescent="0.3">
      <c r="E3861" s="3">
        <v>0</v>
      </c>
    </row>
    <row r="3862" spans="5:5" x14ac:dyDescent="0.3">
      <c r="E3862" s="3">
        <v>0</v>
      </c>
    </row>
    <row r="3863" spans="5:5" x14ac:dyDescent="0.3">
      <c r="E3863" s="3">
        <v>0</v>
      </c>
    </row>
    <row r="3864" spans="5:5" x14ac:dyDescent="0.3">
      <c r="E3864" s="3">
        <v>0</v>
      </c>
    </row>
    <row r="3865" spans="5:5" x14ac:dyDescent="0.3">
      <c r="E3865" s="3">
        <v>0</v>
      </c>
    </row>
    <row r="3866" spans="5:5" x14ac:dyDescent="0.3">
      <c r="E3866" s="3">
        <v>0</v>
      </c>
    </row>
    <row r="3867" spans="5:5" x14ac:dyDescent="0.3">
      <c r="E3867" s="3">
        <v>0</v>
      </c>
    </row>
    <row r="3868" spans="5:5" x14ac:dyDescent="0.3">
      <c r="E3868" s="3">
        <v>0</v>
      </c>
    </row>
    <row r="3869" spans="5:5" x14ac:dyDescent="0.3">
      <c r="E3869" s="3">
        <v>0</v>
      </c>
    </row>
    <row r="3870" spans="5:5" x14ac:dyDescent="0.3">
      <c r="E3870" s="3">
        <v>0</v>
      </c>
    </row>
    <row r="3871" spans="5:5" x14ac:dyDescent="0.3">
      <c r="E3871" s="3">
        <v>0</v>
      </c>
    </row>
    <row r="3872" spans="5:5" x14ac:dyDescent="0.3">
      <c r="E3872" s="3">
        <v>0</v>
      </c>
    </row>
    <row r="3873" spans="5:5" x14ac:dyDescent="0.3">
      <c r="E3873" s="3">
        <v>0</v>
      </c>
    </row>
    <row r="3874" spans="5:5" x14ac:dyDescent="0.3">
      <c r="E3874" s="3">
        <v>0</v>
      </c>
    </row>
    <row r="3875" spans="5:5" x14ac:dyDescent="0.3">
      <c r="E3875" s="3">
        <v>0</v>
      </c>
    </row>
    <row r="3876" spans="5:5" x14ac:dyDescent="0.3">
      <c r="E3876" s="3">
        <v>0</v>
      </c>
    </row>
    <row r="3877" spans="5:5" x14ac:dyDescent="0.3">
      <c r="E3877" s="3">
        <v>0</v>
      </c>
    </row>
    <row r="3878" spans="5:5" x14ac:dyDescent="0.3">
      <c r="E3878" s="3">
        <v>0</v>
      </c>
    </row>
    <row r="3879" spans="5:5" x14ac:dyDescent="0.3">
      <c r="E3879" s="3">
        <v>0</v>
      </c>
    </row>
    <row r="3880" spans="5:5" x14ac:dyDescent="0.3">
      <c r="E3880" s="3">
        <v>0</v>
      </c>
    </row>
    <row r="3881" spans="5:5" x14ac:dyDescent="0.3">
      <c r="E3881" s="3">
        <v>0</v>
      </c>
    </row>
    <row r="3882" spans="5:5" x14ac:dyDescent="0.3">
      <c r="E3882" s="3">
        <v>0</v>
      </c>
    </row>
    <row r="3883" spans="5:5" x14ac:dyDescent="0.3">
      <c r="E3883" s="3">
        <v>0</v>
      </c>
    </row>
    <row r="3884" spans="5:5" x14ac:dyDescent="0.3">
      <c r="E3884" s="3">
        <v>0</v>
      </c>
    </row>
    <row r="3885" spans="5:5" x14ac:dyDescent="0.3">
      <c r="E3885" s="3">
        <v>0</v>
      </c>
    </row>
    <row r="3886" spans="5:5" x14ac:dyDescent="0.3">
      <c r="E3886" s="3">
        <v>0</v>
      </c>
    </row>
    <row r="3887" spans="5:5" x14ac:dyDescent="0.3">
      <c r="E3887" s="3">
        <v>0</v>
      </c>
    </row>
    <row r="3888" spans="5:5" x14ac:dyDescent="0.3">
      <c r="E3888" s="3">
        <v>0</v>
      </c>
    </row>
    <row r="3889" spans="5:5" x14ac:dyDescent="0.3">
      <c r="E3889" s="3">
        <v>0</v>
      </c>
    </row>
    <row r="3890" spans="5:5" x14ac:dyDescent="0.3">
      <c r="E3890" s="3">
        <v>0</v>
      </c>
    </row>
    <row r="3891" spans="5:5" x14ac:dyDescent="0.3">
      <c r="E3891" s="3">
        <v>0</v>
      </c>
    </row>
    <row r="3892" spans="5:5" x14ac:dyDescent="0.3">
      <c r="E3892" s="3">
        <v>0</v>
      </c>
    </row>
    <row r="3893" spans="5:5" x14ac:dyDescent="0.3">
      <c r="E3893" s="3">
        <v>0</v>
      </c>
    </row>
    <row r="3894" spans="5:5" x14ac:dyDescent="0.3">
      <c r="E3894" s="3">
        <v>0</v>
      </c>
    </row>
    <row r="3895" spans="5:5" x14ac:dyDescent="0.3">
      <c r="E3895" s="3">
        <v>0</v>
      </c>
    </row>
    <row r="3896" spans="5:5" x14ac:dyDescent="0.3">
      <c r="E3896" s="3">
        <v>0</v>
      </c>
    </row>
    <row r="3897" spans="5:5" x14ac:dyDescent="0.3">
      <c r="E3897" s="3">
        <v>0</v>
      </c>
    </row>
    <row r="3898" spans="5:5" x14ac:dyDescent="0.3">
      <c r="E3898" s="3">
        <v>0</v>
      </c>
    </row>
    <row r="3899" spans="5:5" x14ac:dyDescent="0.3">
      <c r="E3899" s="3">
        <v>0</v>
      </c>
    </row>
    <row r="3900" spans="5:5" x14ac:dyDescent="0.3">
      <c r="E3900" s="3">
        <v>0</v>
      </c>
    </row>
    <row r="3901" spans="5:5" x14ac:dyDescent="0.3">
      <c r="E3901" s="3">
        <v>0</v>
      </c>
    </row>
    <row r="3902" spans="5:5" x14ac:dyDescent="0.3">
      <c r="E3902" s="3">
        <v>0</v>
      </c>
    </row>
    <row r="3903" spans="5:5" x14ac:dyDescent="0.3">
      <c r="E3903" s="3">
        <v>0</v>
      </c>
    </row>
    <row r="3904" spans="5:5" x14ac:dyDescent="0.3">
      <c r="E3904" s="3">
        <v>0</v>
      </c>
    </row>
    <row r="3905" spans="5:5" x14ac:dyDescent="0.3">
      <c r="E3905" s="3">
        <v>0</v>
      </c>
    </row>
    <row r="3906" spans="5:5" x14ac:dyDescent="0.3">
      <c r="E3906" s="3">
        <v>0</v>
      </c>
    </row>
    <row r="3907" spans="5:5" x14ac:dyDescent="0.3">
      <c r="E3907" s="3">
        <v>0</v>
      </c>
    </row>
    <row r="3908" spans="5:5" x14ac:dyDescent="0.3">
      <c r="E3908" s="3">
        <v>0</v>
      </c>
    </row>
    <row r="3909" spans="5:5" x14ac:dyDescent="0.3">
      <c r="E3909" s="3">
        <v>0</v>
      </c>
    </row>
    <row r="3910" spans="5:5" x14ac:dyDescent="0.3">
      <c r="E3910" s="3">
        <v>0</v>
      </c>
    </row>
    <row r="3911" spans="5:5" x14ac:dyDescent="0.3">
      <c r="E3911" s="3">
        <v>0</v>
      </c>
    </row>
    <row r="3912" spans="5:5" x14ac:dyDescent="0.3">
      <c r="E3912" s="3">
        <v>0</v>
      </c>
    </row>
    <row r="3913" spans="5:5" x14ac:dyDescent="0.3">
      <c r="E3913" s="3">
        <v>0</v>
      </c>
    </row>
    <row r="3914" spans="5:5" x14ac:dyDescent="0.3">
      <c r="E3914" s="3">
        <v>0</v>
      </c>
    </row>
    <row r="3915" spans="5:5" x14ac:dyDescent="0.3">
      <c r="E3915" s="3">
        <v>0</v>
      </c>
    </row>
    <row r="3916" spans="5:5" x14ac:dyDescent="0.3">
      <c r="E3916" s="3">
        <v>0</v>
      </c>
    </row>
    <row r="3917" spans="5:5" x14ac:dyDescent="0.3">
      <c r="E3917" s="3">
        <v>0</v>
      </c>
    </row>
    <row r="3918" spans="5:5" x14ac:dyDescent="0.3">
      <c r="E3918" s="3">
        <v>0</v>
      </c>
    </row>
    <row r="3919" spans="5:5" x14ac:dyDescent="0.3">
      <c r="E3919" s="3">
        <v>0</v>
      </c>
    </row>
    <row r="3920" spans="5:5" x14ac:dyDescent="0.3">
      <c r="E3920" s="3">
        <v>0</v>
      </c>
    </row>
    <row r="3921" spans="5:5" x14ac:dyDescent="0.3">
      <c r="E3921" s="3">
        <v>0</v>
      </c>
    </row>
    <row r="3922" spans="5:5" x14ac:dyDescent="0.3">
      <c r="E3922" s="3">
        <v>0</v>
      </c>
    </row>
    <row r="3923" spans="5:5" x14ac:dyDescent="0.3">
      <c r="E3923" s="3">
        <v>0</v>
      </c>
    </row>
    <row r="3924" spans="5:5" x14ac:dyDescent="0.3">
      <c r="E3924" s="3">
        <v>0</v>
      </c>
    </row>
    <row r="3925" spans="5:5" x14ac:dyDescent="0.3">
      <c r="E3925" s="3">
        <v>0</v>
      </c>
    </row>
    <row r="3926" spans="5:5" x14ac:dyDescent="0.3">
      <c r="E3926" s="3">
        <v>0</v>
      </c>
    </row>
    <row r="3927" spans="5:5" x14ac:dyDescent="0.3">
      <c r="E3927" s="3">
        <v>0</v>
      </c>
    </row>
    <row r="3928" spans="5:5" x14ac:dyDescent="0.3">
      <c r="E3928" s="3">
        <v>0</v>
      </c>
    </row>
    <row r="3929" spans="5:5" x14ac:dyDescent="0.3">
      <c r="E3929" s="3">
        <v>0</v>
      </c>
    </row>
    <row r="3930" spans="5:5" x14ac:dyDescent="0.3">
      <c r="E3930" s="3">
        <v>0</v>
      </c>
    </row>
    <row r="3931" spans="5:5" x14ac:dyDescent="0.3">
      <c r="E3931" s="3">
        <v>0</v>
      </c>
    </row>
    <row r="3932" spans="5:5" x14ac:dyDescent="0.3">
      <c r="E3932" s="3">
        <v>0</v>
      </c>
    </row>
    <row r="3933" spans="5:5" x14ac:dyDescent="0.3">
      <c r="E3933" s="3">
        <v>0</v>
      </c>
    </row>
    <row r="3934" spans="5:5" x14ac:dyDescent="0.3">
      <c r="E3934" s="3">
        <v>0</v>
      </c>
    </row>
    <row r="3935" spans="5:5" x14ac:dyDescent="0.3">
      <c r="E3935" s="3">
        <v>0</v>
      </c>
    </row>
    <row r="3936" spans="5:5" x14ac:dyDescent="0.3">
      <c r="E3936" s="3">
        <v>0</v>
      </c>
    </row>
    <row r="3937" spans="5:5" x14ac:dyDescent="0.3">
      <c r="E3937" s="3">
        <v>0</v>
      </c>
    </row>
    <row r="3938" spans="5:5" x14ac:dyDescent="0.3">
      <c r="E3938" s="3">
        <v>0</v>
      </c>
    </row>
    <row r="3939" spans="5:5" x14ac:dyDescent="0.3">
      <c r="E3939" s="3">
        <v>0</v>
      </c>
    </row>
    <row r="3940" spans="5:5" x14ac:dyDescent="0.3">
      <c r="E3940" s="3">
        <v>0</v>
      </c>
    </row>
    <row r="3941" spans="5:5" x14ac:dyDescent="0.3">
      <c r="E3941" s="3">
        <v>0</v>
      </c>
    </row>
    <row r="3942" spans="5:5" x14ac:dyDescent="0.3">
      <c r="E3942" s="3">
        <v>0</v>
      </c>
    </row>
    <row r="3943" spans="5:5" x14ac:dyDescent="0.3">
      <c r="E3943" s="3">
        <v>0</v>
      </c>
    </row>
    <row r="3944" spans="5:5" x14ac:dyDescent="0.3">
      <c r="E3944" s="3">
        <v>0</v>
      </c>
    </row>
    <row r="3945" spans="5:5" x14ac:dyDescent="0.3">
      <c r="E3945" s="3">
        <v>0</v>
      </c>
    </row>
    <row r="3946" spans="5:5" x14ac:dyDescent="0.3">
      <c r="E3946" s="3">
        <v>0</v>
      </c>
    </row>
    <row r="3947" spans="5:5" x14ac:dyDescent="0.3">
      <c r="E3947" s="3">
        <v>0</v>
      </c>
    </row>
    <row r="3948" spans="5:5" x14ac:dyDescent="0.3">
      <c r="E3948" s="3">
        <v>0</v>
      </c>
    </row>
    <row r="3949" spans="5:5" x14ac:dyDescent="0.3">
      <c r="E3949" s="3">
        <v>0</v>
      </c>
    </row>
    <row r="3950" spans="5:5" x14ac:dyDescent="0.3">
      <c r="E3950" s="3">
        <v>0</v>
      </c>
    </row>
    <row r="3951" spans="5:5" x14ac:dyDescent="0.3">
      <c r="E3951" s="3">
        <v>0</v>
      </c>
    </row>
    <row r="3952" spans="5:5" x14ac:dyDescent="0.3">
      <c r="E3952" s="3">
        <v>0</v>
      </c>
    </row>
    <row r="3953" spans="5:5" x14ac:dyDescent="0.3">
      <c r="E3953" s="3">
        <v>0</v>
      </c>
    </row>
    <row r="3954" spans="5:5" x14ac:dyDescent="0.3">
      <c r="E3954" s="3">
        <v>0</v>
      </c>
    </row>
    <row r="3955" spans="5:5" x14ac:dyDescent="0.3">
      <c r="E3955" s="3">
        <v>0</v>
      </c>
    </row>
    <row r="3956" spans="5:5" x14ac:dyDescent="0.3">
      <c r="E3956" s="3">
        <v>0</v>
      </c>
    </row>
    <row r="3957" spans="5:5" x14ac:dyDescent="0.3">
      <c r="E3957" s="3">
        <v>0</v>
      </c>
    </row>
    <row r="3958" spans="5:5" x14ac:dyDescent="0.3">
      <c r="E3958" s="3">
        <v>0</v>
      </c>
    </row>
    <row r="3959" spans="5:5" x14ac:dyDescent="0.3">
      <c r="E3959" s="3">
        <v>0</v>
      </c>
    </row>
    <row r="3960" spans="5:5" x14ac:dyDescent="0.3">
      <c r="E3960" s="3">
        <v>0</v>
      </c>
    </row>
    <row r="3961" spans="5:5" x14ac:dyDescent="0.3">
      <c r="E3961" s="3">
        <v>0</v>
      </c>
    </row>
    <row r="3962" spans="5:5" x14ac:dyDescent="0.3">
      <c r="E3962" s="3">
        <v>0</v>
      </c>
    </row>
    <row r="3963" spans="5:5" x14ac:dyDescent="0.3">
      <c r="E3963" s="3">
        <v>0</v>
      </c>
    </row>
    <row r="3964" spans="5:5" x14ac:dyDescent="0.3">
      <c r="E3964" s="3">
        <v>0</v>
      </c>
    </row>
    <row r="3965" spans="5:5" x14ac:dyDescent="0.3">
      <c r="E3965" s="3">
        <v>0</v>
      </c>
    </row>
    <row r="3966" spans="5:5" x14ac:dyDescent="0.3">
      <c r="E3966" s="3">
        <v>0</v>
      </c>
    </row>
    <row r="3967" spans="5:5" x14ac:dyDescent="0.3">
      <c r="E3967" s="3">
        <v>0</v>
      </c>
    </row>
    <row r="3968" spans="5:5" x14ac:dyDescent="0.3">
      <c r="E3968" s="3">
        <v>0</v>
      </c>
    </row>
    <row r="3969" spans="5:5" x14ac:dyDescent="0.3">
      <c r="E3969" s="3">
        <v>0</v>
      </c>
    </row>
    <row r="3970" spans="5:5" x14ac:dyDescent="0.3">
      <c r="E3970" s="3">
        <v>0</v>
      </c>
    </row>
    <row r="3971" spans="5:5" x14ac:dyDescent="0.3">
      <c r="E3971" s="3">
        <v>0</v>
      </c>
    </row>
    <row r="3972" spans="5:5" x14ac:dyDescent="0.3">
      <c r="E3972" s="3">
        <v>0</v>
      </c>
    </row>
    <row r="3973" spans="5:5" x14ac:dyDescent="0.3">
      <c r="E3973" s="3">
        <v>0</v>
      </c>
    </row>
    <row r="3974" spans="5:5" x14ac:dyDescent="0.3">
      <c r="E3974" s="3">
        <v>0</v>
      </c>
    </row>
    <row r="3975" spans="5:5" x14ac:dyDescent="0.3">
      <c r="E3975" s="3">
        <v>0</v>
      </c>
    </row>
    <row r="3976" spans="5:5" x14ac:dyDescent="0.3">
      <c r="E3976" s="3">
        <v>0</v>
      </c>
    </row>
    <row r="3977" spans="5:5" x14ac:dyDescent="0.3">
      <c r="E3977" s="3">
        <v>0</v>
      </c>
    </row>
    <row r="3978" spans="5:5" x14ac:dyDescent="0.3">
      <c r="E3978" s="3">
        <v>0</v>
      </c>
    </row>
    <row r="3979" spans="5:5" x14ac:dyDescent="0.3">
      <c r="E3979" s="3">
        <v>0</v>
      </c>
    </row>
    <row r="3980" spans="5:5" x14ac:dyDescent="0.3">
      <c r="E3980" s="3">
        <v>0</v>
      </c>
    </row>
    <row r="3981" spans="5:5" x14ac:dyDescent="0.3">
      <c r="E3981" s="3">
        <v>0</v>
      </c>
    </row>
    <row r="3982" spans="5:5" x14ac:dyDescent="0.3">
      <c r="E3982" s="3">
        <v>0</v>
      </c>
    </row>
    <row r="3983" spans="5:5" x14ac:dyDescent="0.3">
      <c r="E3983" s="3">
        <v>0</v>
      </c>
    </row>
    <row r="3984" spans="5:5" x14ac:dyDescent="0.3">
      <c r="E3984" s="3">
        <v>0</v>
      </c>
    </row>
    <row r="3985" spans="5:5" x14ac:dyDescent="0.3">
      <c r="E3985" s="3">
        <v>0</v>
      </c>
    </row>
    <row r="3986" spans="5:5" x14ac:dyDescent="0.3">
      <c r="E3986" s="3">
        <v>0</v>
      </c>
    </row>
    <row r="3987" spans="5:5" x14ac:dyDescent="0.3">
      <c r="E3987" s="3">
        <v>0</v>
      </c>
    </row>
    <row r="3988" spans="5:5" x14ac:dyDescent="0.3">
      <c r="E3988" s="3">
        <v>0</v>
      </c>
    </row>
    <row r="3989" spans="5:5" x14ac:dyDescent="0.3">
      <c r="E3989" s="3">
        <v>0</v>
      </c>
    </row>
    <row r="3990" spans="5:5" x14ac:dyDescent="0.3">
      <c r="E3990" s="3">
        <v>0</v>
      </c>
    </row>
    <row r="3991" spans="5:5" x14ac:dyDescent="0.3">
      <c r="E3991" s="3">
        <v>0</v>
      </c>
    </row>
    <row r="3992" spans="5:5" x14ac:dyDescent="0.3">
      <c r="E3992" s="3">
        <v>0</v>
      </c>
    </row>
    <row r="3993" spans="5:5" x14ac:dyDescent="0.3">
      <c r="E3993" s="3">
        <v>0</v>
      </c>
    </row>
    <row r="3994" spans="5:5" x14ac:dyDescent="0.3">
      <c r="E3994" s="3">
        <v>0</v>
      </c>
    </row>
    <row r="3995" spans="5:5" x14ac:dyDescent="0.3">
      <c r="E3995" s="3">
        <v>0</v>
      </c>
    </row>
    <row r="3996" spans="5:5" x14ac:dyDescent="0.3">
      <c r="E3996" s="3">
        <v>0</v>
      </c>
    </row>
    <row r="3997" spans="5:5" x14ac:dyDescent="0.3">
      <c r="E3997" s="3">
        <v>0</v>
      </c>
    </row>
    <row r="3998" spans="5:5" x14ac:dyDescent="0.3">
      <c r="E3998" s="3">
        <v>0</v>
      </c>
    </row>
    <row r="3999" spans="5:5" x14ac:dyDescent="0.3">
      <c r="E3999" s="3">
        <v>0</v>
      </c>
    </row>
    <row r="4000" spans="5:5" x14ac:dyDescent="0.3">
      <c r="E4000" s="3">
        <v>0</v>
      </c>
    </row>
    <row r="4001" spans="5:5" x14ac:dyDescent="0.3">
      <c r="E4001" s="3">
        <v>0</v>
      </c>
    </row>
    <row r="4002" spans="5:5" x14ac:dyDescent="0.3">
      <c r="E4002" s="3">
        <v>0</v>
      </c>
    </row>
    <row r="4003" spans="5:5" x14ac:dyDescent="0.3">
      <c r="E4003" s="3">
        <v>0</v>
      </c>
    </row>
    <row r="4004" spans="5:5" x14ac:dyDescent="0.3">
      <c r="E4004" s="3">
        <v>0</v>
      </c>
    </row>
    <row r="4005" spans="5:5" x14ac:dyDescent="0.3">
      <c r="E4005" s="3">
        <v>0</v>
      </c>
    </row>
    <row r="4006" spans="5:5" x14ac:dyDescent="0.3">
      <c r="E4006" s="3">
        <v>0</v>
      </c>
    </row>
    <row r="4007" spans="5:5" x14ac:dyDescent="0.3">
      <c r="E4007" s="3">
        <v>0</v>
      </c>
    </row>
    <row r="4008" spans="5:5" x14ac:dyDescent="0.3">
      <c r="E4008" s="3">
        <v>0</v>
      </c>
    </row>
    <row r="4009" spans="5:5" x14ac:dyDescent="0.3">
      <c r="E4009" s="3">
        <v>0</v>
      </c>
    </row>
    <row r="4010" spans="5:5" x14ac:dyDescent="0.3">
      <c r="E4010" s="3">
        <v>0</v>
      </c>
    </row>
    <row r="4011" spans="5:5" x14ac:dyDescent="0.3">
      <c r="E4011" s="3">
        <v>0</v>
      </c>
    </row>
    <row r="4012" spans="5:5" x14ac:dyDescent="0.3">
      <c r="E4012" s="3">
        <v>0</v>
      </c>
    </row>
    <row r="4013" spans="5:5" x14ac:dyDescent="0.3">
      <c r="E4013" s="3">
        <v>0</v>
      </c>
    </row>
    <row r="4014" spans="5:5" x14ac:dyDescent="0.3">
      <c r="E4014" s="3">
        <v>0</v>
      </c>
    </row>
    <row r="4015" spans="5:5" x14ac:dyDescent="0.3">
      <c r="E4015" s="3">
        <v>0</v>
      </c>
    </row>
    <row r="4016" spans="5:5" x14ac:dyDescent="0.3">
      <c r="E4016" s="3">
        <v>0</v>
      </c>
    </row>
    <row r="4017" spans="5:5" x14ac:dyDescent="0.3">
      <c r="E4017" s="3">
        <v>0</v>
      </c>
    </row>
    <row r="4018" spans="5:5" x14ac:dyDescent="0.3">
      <c r="E4018" s="3">
        <v>0</v>
      </c>
    </row>
    <row r="4019" spans="5:5" x14ac:dyDescent="0.3">
      <c r="E4019" s="3">
        <v>0</v>
      </c>
    </row>
    <row r="4020" spans="5:5" x14ac:dyDescent="0.3">
      <c r="E4020" s="3">
        <v>0</v>
      </c>
    </row>
    <row r="4021" spans="5:5" x14ac:dyDescent="0.3">
      <c r="E4021" s="3">
        <v>0</v>
      </c>
    </row>
    <row r="4022" spans="5:5" x14ac:dyDescent="0.3">
      <c r="E4022" s="3">
        <v>0</v>
      </c>
    </row>
    <row r="4023" spans="5:5" x14ac:dyDescent="0.3">
      <c r="E4023" s="3">
        <v>0</v>
      </c>
    </row>
    <row r="4024" spans="5:5" x14ac:dyDescent="0.3">
      <c r="E4024" s="3">
        <v>0</v>
      </c>
    </row>
    <row r="4025" spans="5:5" x14ac:dyDescent="0.3">
      <c r="E4025" s="3">
        <v>0</v>
      </c>
    </row>
    <row r="4026" spans="5:5" x14ac:dyDescent="0.3">
      <c r="E4026" s="3">
        <v>0</v>
      </c>
    </row>
    <row r="4027" spans="5:5" x14ac:dyDescent="0.3">
      <c r="E4027" s="3">
        <v>0</v>
      </c>
    </row>
    <row r="4028" spans="5:5" x14ac:dyDescent="0.3">
      <c r="E4028" s="3">
        <v>0</v>
      </c>
    </row>
    <row r="4029" spans="5:5" x14ac:dyDescent="0.3">
      <c r="E4029" s="3">
        <v>0</v>
      </c>
    </row>
    <row r="4030" spans="5:5" x14ac:dyDescent="0.3">
      <c r="E4030" s="3">
        <v>0</v>
      </c>
    </row>
    <row r="4031" spans="5:5" x14ac:dyDescent="0.3">
      <c r="E4031" s="3">
        <v>0</v>
      </c>
    </row>
    <row r="4032" spans="5:5" x14ac:dyDescent="0.3">
      <c r="E4032" s="3">
        <v>0</v>
      </c>
    </row>
    <row r="4033" spans="5:5" x14ac:dyDescent="0.3">
      <c r="E4033" s="3">
        <v>0</v>
      </c>
    </row>
    <row r="4034" spans="5:5" x14ac:dyDescent="0.3">
      <c r="E4034" s="3">
        <v>0</v>
      </c>
    </row>
    <row r="4035" spans="5:5" x14ac:dyDescent="0.3">
      <c r="E4035" s="3">
        <v>0</v>
      </c>
    </row>
    <row r="4036" spans="5:5" x14ac:dyDescent="0.3">
      <c r="E4036" s="3">
        <v>0</v>
      </c>
    </row>
    <row r="4037" spans="5:5" x14ac:dyDescent="0.3">
      <c r="E4037" s="3">
        <v>0</v>
      </c>
    </row>
    <row r="4038" spans="5:5" x14ac:dyDescent="0.3">
      <c r="E4038" s="3">
        <v>0</v>
      </c>
    </row>
    <row r="4039" spans="5:5" x14ac:dyDescent="0.3">
      <c r="E4039" s="3">
        <v>0</v>
      </c>
    </row>
    <row r="4040" spans="5:5" x14ac:dyDescent="0.3">
      <c r="E4040" s="3">
        <v>0</v>
      </c>
    </row>
    <row r="4041" spans="5:5" x14ac:dyDescent="0.3">
      <c r="E4041" s="3">
        <v>0</v>
      </c>
    </row>
    <row r="4042" spans="5:5" x14ac:dyDescent="0.3">
      <c r="E4042" s="3">
        <v>0</v>
      </c>
    </row>
    <row r="4043" spans="5:5" x14ac:dyDescent="0.3">
      <c r="E4043" s="3">
        <v>0</v>
      </c>
    </row>
    <row r="4044" spans="5:5" x14ac:dyDescent="0.3">
      <c r="E4044" s="3">
        <v>0</v>
      </c>
    </row>
    <row r="4045" spans="5:5" x14ac:dyDescent="0.3">
      <c r="E4045" s="3">
        <v>0</v>
      </c>
    </row>
    <row r="4046" spans="5:5" x14ac:dyDescent="0.3">
      <c r="E4046" s="3">
        <v>0</v>
      </c>
    </row>
    <row r="4047" spans="5:5" x14ac:dyDescent="0.3">
      <c r="E4047" s="3">
        <v>0</v>
      </c>
    </row>
    <row r="4048" spans="5:5" x14ac:dyDescent="0.3">
      <c r="E4048" s="3">
        <v>0</v>
      </c>
    </row>
    <row r="4049" spans="5:5" x14ac:dyDescent="0.3">
      <c r="E4049" s="3">
        <v>0</v>
      </c>
    </row>
    <row r="4050" spans="5:5" x14ac:dyDescent="0.3">
      <c r="E4050" s="3">
        <v>0</v>
      </c>
    </row>
    <row r="4051" spans="5:5" x14ac:dyDescent="0.3">
      <c r="E4051" s="3">
        <v>0</v>
      </c>
    </row>
    <row r="4052" spans="5:5" x14ac:dyDescent="0.3">
      <c r="E4052" s="3">
        <v>0</v>
      </c>
    </row>
    <row r="4053" spans="5:5" x14ac:dyDescent="0.3">
      <c r="E4053" s="3">
        <v>0</v>
      </c>
    </row>
    <row r="4054" spans="5:5" x14ac:dyDescent="0.3">
      <c r="E4054" s="3">
        <v>0</v>
      </c>
    </row>
    <row r="4055" spans="5:5" x14ac:dyDescent="0.3">
      <c r="E4055" s="3">
        <v>0</v>
      </c>
    </row>
    <row r="4056" spans="5:5" x14ac:dyDescent="0.3">
      <c r="E4056" s="3">
        <v>0</v>
      </c>
    </row>
    <row r="4057" spans="5:5" x14ac:dyDescent="0.3">
      <c r="E4057" s="3">
        <v>0</v>
      </c>
    </row>
    <row r="4058" spans="5:5" x14ac:dyDescent="0.3">
      <c r="E4058" s="3">
        <v>0</v>
      </c>
    </row>
    <row r="4059" spans="5:5" x14ac:dyDescent="0.3">
      <c r="E4059" s="3">
        <v>0</v>
      </c>
    </row>
    <row r="4060" spans="5:5" x14ac:dyDescent="0.3">
      <c r="E4060" s="3">
        <v>0</v>
      </c>
    </row>
    <row r="4061" spans="5:5" x14ac:dyDescent="0.3">
      <c r="E4061" s="3">
        <v>0</v>
      </c>
    </row>
    <row r="4062" spans="5:5" x14ac:dyDescent="0.3">
      <c r="E4062" s="3">
        <v>0</v>
      </c>
    </row>
    <row r="4063" spans="5:5" x14ac:dyDescent="0.3">
      <c r="E4063" s="3">
        <v>0</v>
      </c>
    </row>
    <row r="4064" spans="5:5" x14ac:dyDescent="0.3">
      <c r="E4064" s="3">
        <v>0</v>
      </c>
    </row>
    <row r="4065" spans="5:5" x14ac:dyDescent="0.3">
      <c r="E4065" s="3">
        <v>0</v>
      </c>
    </row>
    <row r="4066" spans="5:5" x14ac:dyDescent="0.3">
      <c r="E4066" s="3">
        <v>0</v>
      </c>
    </row>
    <row r="4067" spans="5:5" x14ac:dyDescent="0.3">
      <c r="E4067" s="3">
        <v>0</v>
      </c>
    </row>
    <row r="4068" spans="5:5" x14ac:dyDescent="0.3">
      <c r="E4068" s="3">
        <v>0</v>
      </c>
    </row>
    <row r="4069" spans="5:5" x14ac:dyDescent="0.3">
      <c r="E4069" s="3">
        <v>0</v>
      </c>
    </row>
    <row r="4070" spans="5:5" x14ac:dyDescent="0.3">
      <c r="E4070" s="3">
        <v>0</v>
      </c>
    </row>
    <row r="4071" spans="5:5" x14ac:dyDescent="0.3">
      <c r="E4071" s="3">
        <v>0</v>
      </c>
    </row>
    <row r="4072" spans="5:5" x14ac:dyDescent="0.3">
      <c r="E4072" s="3">
        <v>0</v>
      </c>
    </row>
    <row r="4073" spans="5:5" x14ac:dyDescent="0.3">
      <c r="E4073" s="3">
        <v>0</v>
      </c>
    </row>
    <row r="4074" spans="5:5" x14ac:dyDescent="0.3">
      <c r="E4074" s="3">
        <v>0</v>
      </c>
    </row>
    <row r="4075" spans="5:5" x14ac:dyDescent="0.3">
      <c r="E4075" s="3">
        <v>0</v>
      </c>
    </row>
    <row r="4076" spans="5:5" x14ac:dyDescent="0.3">
      <c r="E4076" s="3">
        <v>0</v>
      </c>
    </row>
    <row r="4077" spans="5:5" x14ac:dyDescent="0.3">
      <c r="E4077" s="3">
        <v>0</v>
      </c>
    </row>
    <row r="4078" spans="5:5" x14ac:dyDescent="0.3">
      <c r="E4078" s="3">
        <v>0</v>
      </c>
    </row>
    <row r="4079" spans="5:5" x14ac:dyDescent="0.3">
      <c r="E4079" s="3">
        <v>0</v>
      </c>
    </row>
    <row r="4080" spans="5:5" x14ac:dyDescent="0.3">
      <c r="E4080" s="3">
        <v>0</v>
      </c>
    </row>
    <row r="4081" spans="5:5" x14ac:dyDescent="0.3">
      <c r="E4081" s="3">
        <v>0</v>
      </c>
    </row>
    <row r="4082" spans="5:5" x14ac:dyDescent="0.3">
      <c r="E4082" s="3">
        <v>0</v>
      </c>
    </row>
    <row r="4083" spans="5:5" x14ac:dyDescent="0.3">
      <c r="E4083" s="3">
        <v>0</v>
      </c>
    </row>
    <row r="4084" spans="5:5" x14ac:dyDescent="0.3">
      <c r="E4084" s="3">
        <v>0</v>
      </c>
    </row>
    <row r="4085" spans="5:5" x14ac:dyDescent="0.3">
      <c r="E4085" s="3">
        <v>0</v>
      </c>
    </row>
    <row r="4086" spans="5:5" x14ac:dyDescent="0.3">
      <c r="E4086" s="3">
        <v>0</v>
      </c>
    </row>
    <row r="4087" spans="5:5" x14ac:dyDescent="0.3">
      <c r="E4087" s="3">
        <v>0</v>
      </c>
    </row>
    <row r="4088" spans="5:5" x14ac:dyDescent="0.3">
      <c r="E4088" s="3">
        <v>0</v>
      </c>
    </row>
    <row r="4089" spans="5:5" x14ac:dyDescent="0.3">
      <c r="E4089" s="3">
        <v>0</v>
      </c>
    </row>
    <row r="4090" spans="5:5" x14ac:dyDescent="0.3">
      <c r="E4090" s="3">
        <v>0</v>
      </c>
    </row>
    <row r="4091" spans="5:5" x14ac:dyDescent="0.3">
      <c r="E4091" s="3">
        <v>0</v>
      </c>
    </row>
    <row r="4092" spans="5:5" x14ac:dyDescent="0.3">
      <c r="E4092" s="3">
        <v>0</v>
      </c>
    </row>
    <row r="4093" spans="5:5" x14ac:dyDescent="0.3">
      <c r="E4093" s="3">
        <v>0</v>
      </c>
    </row>
    <row r="4094" spans="5:5" x14ac:dyDescent="0.3">
      <c r="E4094" s="3">
        <v>0</v>
      </c>
    </row>
    <row r="4095" spans="5:5" x14ac:dyDescent="0.3">
      <c r="E4095" s="3">
        <v>0</v>
      </c>
    </row>
    <row r="4096" spans="5:5" x14ac:dyDescent="0.3">
      <c r="E4096" s="3">
        <v>0</v>
      </c>
    </row>
    <row r="4097" spans="5:5" x14ac:dyDescent="0.3">
      <c r="E4097" s="3">
        <v>0</v>
      </c>
    </row>
    <row r="4098" spans="5:5" x14ac:dyDescent="0.3">
      <c r="E4098" s="3">
        <v>0</v>
      </c>
    </row>
    <row r="4099" spans="5:5" x14ac:dyDescent="0.3">
      <c r="E4099" s="3">
        <v>0</v>
      </c>
    </row>
    <row r="4100" spans="5:5" x14ac:dyDescent="0.3">
      <c r="E4100" s="3">
        <v>0</v>
      </c>
    </row>
    <row r="4101" spans="5:5" x14ac:dyDescent="0.3">
      <c r="E4101" s="3">
        <v>0</v>
      </c>
    </row>
    <row r="4102" spans="5:5" x14ac:dyDescent="0.3">
      <c r="E4102" s="3">
        <v>0</v>
      </c>
    </row>
    <row r="4103" spans="5:5" x14ac:dyDescent="0.3">
      <c r="E4103" s="3">
        <v>0</v>
      </c>
    </row>
    <row r="4104" spans="5:5" x14ac:dyDescent="0.3">
      <c r="E4104" s="3">
        <v>0</v>
      </c>
    </row>
    <row r="4105" spans="5:5" x14ac:dyDescent="0.3">
      <c r="E4105" s="3">
        <v>0</v>
      </c>
    </row>
    <row r="4106" spans="5:5" x14ac:dyDescent="0.3">
      <c r="E4106" s="3">
        <v>0</v>
      </c>
    </row>
    <row r="4107" spans="5:5" x14ac:dyDescent="0.3">
      <c r="E4107" s="3">
        <v>0</v>
      </c>
    </row>
    <row r="4108" spans="5:5" x14ac:dyDescent="0.3">
      <c r="E4108" s="3">
        <v>0</v>
      </c>
    </row>
    <row r="4109" spans="5:5" x14ac:dyDescent="0.3">
      <c r="E4109" s="3">
        <v>0</v>
      </c>
    </row>
    <row r="4110" spans="5:5" x14ac:dyDescent="0.3">
      <c r="E4110" s="3">
        <v>0</v>
      </c>
    </row>
    <row r="4111" spans="5:5" x14ac:dyDescent="0.3">
      <c r="E4111" s="3">
        <v>0</v>
      </c>
    </row>
    <row r="4112" spans="5:5" x14ac:dyDescent="0.3">
      <c r="E4112" s="3">
        <v>0</v>
      </c>
    </row>
    <row r="4113" spans="5:5" x14ac:dyDescent="0.3">
      <c r="E4113" s="3">
        <v>0</v>
      </c>
    </row>
    <row r="4114" spans="5:5" x14ac:dyDescent="0.3">
      <c r="E4114" s="3">
        <v>0</v>
      </c>
    </row>
    <row r="4115" spans="5:5" x14ac:dyDescent="0.3">
      <c r="E4115" s="3">
        <v>0</v>
      </c>
    </row>
    <row r="4116" spans="5:5" x14ac:dyDescent="0.3">
      <c r="E4116" s="3">
        <v>0</v>
      </c>
    </row>
    <row r="4117" spans="5:5" x14ac:dyDescent="0.3">
      <c r="E4117" s="3">
        <v>0</v>
      </c>
    </row>
    <row r="4118" spans="5:5" x14ac:dyDescent="0.3">
      <c r="E4118" s="3">
        <v>0</v>
      </c>
    </row>
    <row r="4119" spans="5:5" x14ac:dyDescent="0.3">
      <c r="E4119" s="3">
        <v>0</v>
      </c>
    </row>
    <row r="4120" spans="5:5" x14ac:dyDescent="0.3">
      <c r="E4120" s="3">
        <v>0</v>
      </c>
    </row>
    <row r="4121" spans="5:5" x14ac:dyDescent="0.3">
      <c r="E4121" s="3">
        <v>0</v>
      </c>
    </row>
    <row r="4122" spans="5:5" x14ac:dyDescent="0.3">
      <c r="E4122" s="3">
        <v>0</v>
      </c>
    </row>
    <row r="4123" spans="5:5" x14ac:dyDescent="0.3">
      <c r="E4123" s="3">
        <v>0</v>
      </c>
    </row>
    <row r="4124" spans="5:5" x14ac:dyDescent="0.3">
      <c r="E4124" s="3">
        <v>0</v>
      </c>
    </row>
    <row r="4125" spans="5:5" x14ac:dyDescent="0.3">
      <c r="E4125" s="3">
        <v>0</v>
      </c>
    </row>
    <row r="4126" spans="5:5" x14ac:dyDescent="0.3">
      <c r="E4126" s="3">
        <v>0</v>
      </c>
    </row>
    <row r="4127" spans="5:5" x14ac:dyDescent="0.3">
      <c r="E4127" s="3">
        <v>0</v>
      </c>
    </row>
    <row r="4128" spans="5:5" x14ac:dyDescent="0.3">
      <c r="E4128" s="3">
        <v>0</v>
      </c>
    </row>
    <row r="4129" spans="5:5" x14ac:dyDescent="0.3">
      <c r="E4129" s="3">
        <v>0</v>
      </c>
    </row>
    <row r="4130" spans="5:5" x14ac:dyDescent="0.3">
      <c r="E4130" s="3">
        <v>0</v>
      </c>
    </row>
    <row r="4131" spans="5:5" x14ac:dyDescent="0.3">
      <c r="E4131" s="3">
        <v>0</v>
      </c>
    </row>
    <row r="4132" spans="5:5" x14ac:dyDescent="0.3">
      <c r="E4132" s="3">
        <v>0</v>
      </c>
    </row>
    <row r="4133" spans="5:5" x14ac:dyDescent="0.3">
      <c r="E4133" s="3">
        <v>0</v>
      </c>
    </row>
    <row r="4134" spans="5:5" x14ac:dyDescent="0.3">
      <c r="E4134" s="3">
        <v>0</v>
      </c>
    </row>
    <row r="4135" spans="5:5" x14ac:dyDescent="0.3">
      <c r="E4135" s="3">
        <v>0</v>
      </c>
    </row>
    <row r="4136" spans="5:5" x14ac:dyDescent="0.3">
      <c r="E4136" s="3">
        <v>0</v>
      </c>
    </row>
    <row r="4137" spans="5:5" x14ac:dyDescent="0.3">
      <c r="E4137" s="3">
        <v>0</v>
      </c>
    </row>
    <row r="4138" spans="5:5" x14ac:dyDescent="0.3">
      <c r="E4138" s="3">
        <v>0</v>
      </c>
    </row>
    <row r="4139" spans="5:5" x14ac:dyDescent="0.3">
      <c r="E4139" s="3">
        <v>0</v>
      </c>
    </row>
    <row r="4140" spans="5:5" x14ac:dyDescent="0.3">
      <c r="E4140" s="3">
        <v>0</v>
      </c>
    </row>
    <row r="4141" spans="5:5" x14ac:dyDescent="0.3">
      <c r="E4141" s="3">
        <v>0</v>
      </c>
    </row>
    <row r="4142" spans="5:5" x14ac:dyDescent="0.3">
      <c r="E4142" s="3">
        <v>0</v>
      </c>
    </row>
    <row r="4143" spans="5:5" x14ac:dyDescent="0.3">
      <c r="E4143" s="3">
        <v>0</v>
      </c>
    </row>
    <row r="4144" spans="5:5" x14ac:dyDescent="0.3">
      <c r="E4144" s="3">
        <v>0</v>
      </c>
    </row>
    <row r="4145" spans="5:5" x14ac:dyDescent="0.3">
      <c r="E4145" s="3">
        <v>0</v>
      </c>
    </row>
    <row r="4146" spans="5:5" x14ac:dyDescent="0.3">
      <c r="E4146" s="3">
        <v>0</v>
      </c>
    </row>
    <row r="4147" spans="5:5" x14ac:dyDescent="0.3">
      <c r="E4147" s="3">
        <v>0</v>
      </c>
    </row>
    <row r="4148" spans="5:5" x14ac:dyDescent="0.3">
      <c r="E4148" s="3">
        <v>0</v>
      </c>
    </row>
    <row r="4149" spans="5:5" x14ac:dyDescent="0.3">
      <c r="E4149" s="3">
        <v>0</v>
      </c>
    </row>
    <row r="4150" spans="5:5" x14ac:dyDescent="0.3">
      <c r="E4150" s="3">
        <v>0</v>
      </c>
    </row>
    <row r="4151" spans="5:5" x14ac:dyDescent="0.3">
      <c r="E4151" s="3">
        <v>0</v>
      </c>
    </row>
    <row r="4152" spans="5:5" x14ac:dyDescent="0.3">
      <c r="E4152" s="3">
        <v>0</v>
      </c>
    </row>
    <row r="4153" spans="5:5" x14ac:dyDescent="0.3">
      <c r="E4153" s="3">
        <v>0</v>
      </c>
    </row>
    <row r="4154" spans="5:5" x14ac:dyDescent="0.3">
      <c r="E4154" s="3">
        <v>0</v>
      </c>
    </row>
    <row r="4155" spans="5:5" x14ac:dyDescent="0.3">
      <c r="E4155" s="3">
        <v>0</v>
      </c>
    </row>
    <row r="4156" spans="5:5" x14ac:dyDescent="0.3">
      <c r="E4156" s="3">
        <v>0</v>
      </c>
    </row>
    <row r="4157" spans="5:5" x14ac:dyDescent="0.3">
      <c r="E4157" s="3">
        <v>0</v>
      </c>
    </row>
    <row r="4158" spans="5:5" x14ac:dyDescent="0.3">
      <c r="E4158" s="3">
        <v>0</v>
      </c>
    </row>
    <row r="4159" spans="5:5" x14ac:dyDescent="0.3">
      <c r="E4159" s="3">
        <v>0</v>
      </c>
    </row>
    <row r="4160" spans="5:5" x14ac:dyDescent="0.3">
      <c r="E4160" s="3">
        <v>0</v>
      </c>
    </row>
    <row r="4161" spans="5:5" x14ac:dyDescent="0.3">
      <c r="E4161" s="3">
        <v>0</v>
      </c>
    </row>
    <row r="4162" spans="5:5" x14ac:dyDescent="0.3">
      <c r="E4162" s="3">
        <v>0</v>
      </c>
    </row>
    <row r="4163" spans="5:5" x14ac:dyDescent="0.3">
      <c r="E4163" s="3">
        <v>0</v>
      </c>
    </row>
    <row r="4164" spans="5:5" x14ac:dyDescent="0.3">
      <c r="E4164" s="3">
        <v>0</v>
      </c>
    </row>
    <row r="4165" spans="5:5" x14ac:dyDescent="0.3">
      <c r="E4165" s="3">
        <v>0</v>
      </c>
    </row>
    <row r="4166" spans="5:5" x14ac:dyDescent="0.3">
      <c r="E4166" s="3">
        <v>0</v>
      </c>
    </row>
    <row r="4167" spans="5:5" x14ac:dyDescent="0.3">
      <c r="E4167" s="3">
        <v>0</v>
      </c>
    </row>
    <row r="4168" spans="5:5" x14ac:dyDescent="0.3">
      <c r="E4168" s="3">
        <v>0</v>
      </c>
    </row>
    <row r="4169" spans="5:5" x14ac:dyDescent="0.3">
      <c r="E4169" s="3">
        <v>0</v>
      </c>
    </row>
    <row r="4170" spans="5:5" x14ac:dyDescent="0.3">
      <c r="E4170" s="3">
        <v>0</v>
      </c>
    </row>
    <row r="4171" spans="5:5" x14ac:dyDescent="0.3">
      <c r="E4171" s="3">
        <v>0</v>
      </c>
    </row>
    <row r="4172" spans="5:5" x14ac:dyDescent="0.3">
      <c r="E4172" s="3">
        <v>0</v>
      </c>
    </row>
    <row r="4173" spans="5:5" x14ac:dyDescent="0.3">
      <c r="E4173" s="3">
        <v>0</v>
      </c>
    </row>
    <row r="4174" spans="5:5" x14ac:dyDescent="0.3">
      <c r="E4174" s="3">
        <v>0</v>
      </c>
    </row>
    <row r="4175" spans="5:5" x14ac:dyDescent="0.3">
      <c r="E4175" s="3">
        <v>0</v>
      </c>
    </row>
    <row r="4176" spans="5:5" x14ac:dyDescent="0.3">
      <c r="E4176" s="3">
        <v>0</v>
      </c>
    </row>
    <row r="4177" spans="5:5" x14ac:dyDescent="0.3">
      <c r="E4177" s="3">
        <v>0</v>
      </c>
    </row>
    <row r="4178" spans="5:5" x14ac:dyDescent="0.3">
      <c r="E4178" s="3">
        <v>0</v>
      </c>
    </row>
    <row r="4179" spans="5:5" x14ac:dyDescent="0.3">
      <c r="E4179" s="3">
        <v>0</v>
      </c>
    </row>
    <row r="4180" spans="5:5" x14ac:dyDescent="0.3">
      <c r="E4180" s="3">
        <v>0</v>
      </c>
    </row>
    <row r="4181" spans="5:5" x14ac:dyDescent="0.3">
      <c r="E4181" s="3">
        <v>0</v>
      </c>
    </row>
    <row r="4182" spans="5:5" x14ac:dyDescent="0.3">
      <c r="E4182" s="3">
        <v>0</v>
      </c>
    </row>
    <row r="4183" spans="5:5" x14ac:dyDescent="0.3">
      <c r="E4183" s="3">
        <v>0</v>
      </c>
    </row>
    <row r="4184" spans="5:5" x14ac:dyDescent="0.3">
      <c r="E4184" s="3">
        <v>0</v>
      </c>
    </row>
    <row r="4185" spans="5:5" x14ac:dyDescent="0.3">
      <c r="E4185" s="3">
        <v>0</v>
      </c>
    </row>
    <row r="4186" spans="5:5" x14ac:dyDescent="0.3">
      <c r="E4186" s="3">
        <v>0</v>
      </c>
    </row>
    <row r="4187" spans="5:5" x14ac:dyDescent="0.3">
      <c r="E4187" s="3">
        <v>0</v>
      </c>
    </row>
    <row r="4188" spans="5:5" x14ac:dyDescent="0.3">
      <c r="E4188" s="3">
        <v>0</v>
      </c>
    </row>
    <row r="4189" spans="5:5" x14ac:dyDescent="0.3">
      <c r="E4189" s="3">
        <v>0</v>
      </c>
    </row>
    <row r="4190" spans="5:5" x14ac:dyDescent="0.3">
      <c r="E4190" s="3">
        <v>0</v>
      </c>
    </row>
    <row r="4191" spans="5:5" x14ac:dyDescent="0.3">
      <c r="E4191" s="3">
        <v>0</v>
      </c>
    </row>
    <row r="4192" spans="5:5" x14ac:dyDescent="0.3">
      <c r="E4192" s="3">
        <v>0</v>
      </c>
    </row>
    <row r="4193" spans="5:5" x14ac:dyDescent="0.3">
      <c r="E4193" s="3">
        <v>0</v>
      </c>
    </row>
    <row r="4194" spans="5:5" x14ac:dyDescent="0.3">
      <c r="E4194" s="3">
        <v>0</v>
      </c>
    </row>
    <row r="4195" spans="5:5" x14ac:dyDescent="0.3">
      <c r="E4195" s="3">
        <v>0</v>
      </c>
    </row>
    <row r="4196" spans="5:5" x14ac:dyDescent="0.3">
      <c r="E4196" s="3">
        <v>0</v>
      </c>
    </row>
    <row r="4197" spans="5:5" x14ac:dyDescent="0.3">
      <c r="E4197" s="3">
        <v>0</v>
      </c>
    </row>
    <row r="4198" spans="5:5" x14ac:dyDescent="0.3">
      <c r="E4198" s="3">
        <v>0</v>
      </c>
    </row>
    <row r="4199" spans="5:5" x14ac:dyDescent="0.3">
      <c r="E4199" s="3">
        <v>0</v>
      </c>
    </row>
    <row r="4200" spans="5:5" x14ac:dyDescent="0.3">
      <c r="E4200" s="3">
        <v>0</v>
      </c>
    </row>
    <row r="4201" spans="5:5" x14ac:dyDescent="0.3">
      <c r="E4201" s="3">
        <v>0</v>
      </c>
    </row>
    <row r="4202" spans="5:5" x14ac:dyDescent="0.3">
      <c r="E4202" s="3">
        <v>0</v>
      </c>
    </row>
    <row r="4203" spans="5:5" x14ac:dyDescent="0.3">
      <c r="E4203" s="3">
        <v>0</v>
      </c>
    </row>
    <row r="4204" spans="5:5" x14ac:dyDescent="0.3">
      <c r="E4204" s="3">
        <v>0</v>
      </c>
    </row>
    <row r="4205" spans="5:5" x14ac:dyDescent="0.3">
      <c r="E4205" s="3">
        <v>0</v>
      </c>
    </row>
    <row r="4206" spans="5:5" x14ac:dyDescent="0.3">
      <c r="E4206" s="3">
        <v>0</v>
      </c>
    </row>
    <row r="4207" spans="5:5" x14ac:dyDescent="0.3">
      <c r="E4207" s="3">
        <v>0</v>
      </c>
    </row>
    <row r="4208" spans="5:5" x14ac:dyDescent="0.3">
      <c r="E4208" s="3">
        <v>0</v>
      </c>
    </row>
    <row r="4209" spans="5:5" x14ac:dyDescent="0.3">
      <c r="E4209" s="3">
        <v>0</v>
      </c>
    </row>
    <row r="4210" spans="5:5" x14ac:dyDescent="0.3">
      <c r="E4210" s="3">
        <v>0</v>
      </c>
    </row>
    <row r="4211" spans="5:5" x14ac:dyDescent="0.3">
      <c r="E4211" s="3">
        <v>0</v>
      </c>
    </row>
    <row r="4212" spans="5:5" x14ac:dyDescent="0.3">
      <c r="E4212" s="3">
        <v>0</v>
      </c>
    </row>
    <row r="4213" spans="5:5" x14ac:dyDescent="0.3">
      <c r="E4213" s="3">
        <v>0</v>
      </c>
    </row>
    <row r="4214" spans="5:5" x14ac:dyDescent="0.3">
      <c r="E4214" s="3">
        <v>0</v>
      </c>
    </row>
    <row r="4215" spans="5:5" x14ac:dyDescent="0.3">
      <c r="E4215" s="3">
        <v>0</v>
      </c>
    </row>
    <row r="4216" spans="5:5" x14ac:dyDescent="0.3">
      <c r="E4216" s="3">
        <v>0</v>
      </c>
    </row>
    <row r="4217" spans="5:5" x14ac:dyDescent="0.3">
      <c r="E4217" s="3">
        <v>0</v>
      </c>
    </row>
    <row r="4218" spans="5:5" x14ac:dyDescent="0.3">
      <c r="E4218" s="3">
        <v>0</v>
      </c>
    </row>
    <row r="4219" spans="5:5" x14ac:dyDescent="0.3">
      <c r="E4219" s="3">
        <v>0</v>
      </c>
    </row>
    <row r="4220" spans="5:5" x14ac:dyDescent="0.3">
      <c r="E4220" s="3">
        <v>0</v>
      </c>
    </row>
    <row r="4221" spans="5:5" x14ac:dyDescent="0.3">
      <c r="E4221" s="3">
        <v>0</v>
      </c>
    </row>
    <row r="4222" spans="5:5" x14ac:dyDescent="0.3">
      <c r="E4222" s="3">
        <v>0</v>
      </c>
    </row>
    <row r="4223" spans="5:5" x14ac:dyDescent="0.3">
      <c r="E4223" s="3">
        <v>0</v>
      </c>
    </row>
    <row r="4224" spans="5:5" x14ac:dyDescent="0.3">
      <c r="E4224" s="3">
        <v>0</v>
      </c>
    </row>
    <row r="4225" spans="5:5" x14ac:dyDescent="0.3">
      <c r="E4225" s="3">
        <v>0</v>
      </c>
    </row>
    <row r="4226" spans="5:5" x14ac:dyDescent="0.3">
      <c r="E4226" s="3">
        <v>0</v>
      </c>
    </row>
    <row r="4227" spans="5:5" x14ac:dyDescent="0.3">
      <c r="E4227" s="3">
        <v>0</v>
      </c>
    </row>
    <row r="4228" spans="5:5" x14ac:dyDescent="0.3">
      <c r="E4228" s="3">
        <v>0</v>
      </c>
    </row>
    <row r="4229" spans="5:5" x14ac:dyDescent="0.3">
      <c r="E4229" s="3">
        <v>0</v>
      </c>
    </row>
    <row r="4230" spans="5:5" x14ac:dyDescent="0.3">
      <c r="E4230" s="3">
        <v>0</v>
      </c>
    </row>
    <row r="4231" spans="5:5" x14ac:dyDescent="0.3">
      <c r="E4231" s="3">
        <v>0</v>
      </c>
    </row>
    <row r="4232" spans="5:5" x14ac:dyDescent="0.3">
      <c r="E4232" s="3">
        <v>0</v>
      </c>
    </row>
    <row r="4233" spans="5:5" x14ac:dyDescent="0.3">
      <c r="E4233" s="3">
        <v>0</v>
      </c>
    </row>
    <row r="4234" spans="5:5" x14ac:dyDescent="0.3">
      <c r="E4234" s="3">
        <v>0</v>
      </c>
    </row>
    <row r="4235" spans="5:5" x14ac:dyDescent="0.3">
      <c r="E4235" s="3">
        <v>0</v>
      </c>
    </row>
    <row r="4236" spans="5:5" x14ac:dyDescent="0.3">
      <c r="E4236" s="3">
        <v>0</v>
      </c>
    </row>
    <row r="4237" spans="5:5" x14ac:dyDescent="0.3">
      <c r="E4237" s="3">
        <v>0</v>
      </c>
    </row>
    <row r="4238" spans="5:5" x14ac:dyDescent="0.3">
      <c r="E4238" s="3">
        <v>0</v>
      </c>
    </row>
    <row r="4239" spans="5:5" x14ac:dyDescent="0.3">
      <c r="E4239" s="3">
        <v>0</v>
      </c>
    </row>
    <row r="4240" spans="5:5" x14ac:dyDescent="0.3">
      <c r="E4240" s="3">
        <v>0</v>
      </c>
    </row>
    <row r="4241" spans="5:5" x14ac:dyDescent="0.3">
      <c r="E4241" s="3">
        <v>0</v>
      </c>
    </row>
    <row r="4242" spans="5:5" x14ac:dyDescent="0.3">
      <c r="E4242" s="3">
        <v>0</v>
      </c>
    </row>
    <row r="4243" spans="5:5" x14ac:dyDescent="0.3">
      <c r="E4243" s="3">
        <v>0</v>
      </c>
    </row>
    <row r="4244" spans="5:5" x14ac:dyDescent="0.3">
      <c r="E4244" s="3">
        <v>0</v>
      </c>
    </row>
    <row r="4245" spans="5:5" x14ac:dyDescent="0.3">
      <c r="E4245" s="3">
        <v>0</v>
      </c>
    </row>
    <row r="4246" spans="5:5" x14ac:dyDescent="0.3">
      <c r="E4246" s="3">
        <v>0</v>
      </c>
    </row>
    <row r="4247" spans="5:5" x14ac:dyDescent="0.3">
      <c r="E4247" s="3">
        <v>0</v>
      </c>
    </row>
    <row r="4248" spans="5:5" x14ac:dyDescent="0.3">
      <c r="E4248" s="3">
        <v>0</v>
      </c>
    </row>
    <row r="4249" spans="5:5" x14ac:dyDescent="0.3">
      <c r="E4249" s="3">
        <v>0</v>
      </c>
    </row>
    <row r="4250" spans="5:5" x14ac:dyDescent="0.3">
      <c r="E4250" s="3">
        <v>0</v>
      </c>
    </row>
    <row r="4251" spans="5:5" x14ac:dyDescent="0.3">
      <c r="E4251" s="3">
        <v>0</v>
      </c>
    </row>
    <row r="4252" spans="5:5" x14ac:dyDescent="0.3">
      <c r="E4252" s="3">
        <v>0</v>
      </c>
    </row>
    <row r="4253" spans="5:5" x14ac:dyDescent="0.3">
      <c r="E4253" s="3">
        <v>0</v>
      </c>
    </row>
    <row r="4254" spans="5:5" x14ac:dyDescent="0.3">
      <c r="E4254" s="3">
        <v>0</v>
      </c>
    </row>
    <row r="4255" spans="5:5" x14ac:dyDescent="0.3">
      <c r="E4255" s="3">
        <v>0</v>
      </c>
    </row>
    <row r="4256" spans="5:5" x14ac:dyDescent="0.3">
      <c r="E4256" s="3">
        <v>0</v>
      </c>
    </row>
    <row r="4257" spans="5:5" x14ac:dyDescent="0.3">
      <c r="E4257" s="3">
        <v>0</v>
      </c>
    </row>
    <row r="4258" spans="5:5" x14ac:dyDescent="0.3">
      <c r="E4258" s="3">
        <v>0</v>
      </c>
    </row>
    <row r="4259" spans="5:5" x14ac:dyDescent="0.3">
      <c r="E4259" s="3">
        <v>0</v>
      </c>
    </row>
    <row r="4260" spans="5:5" x14ac:dyDescent="0.3">
      <c r="E4260" s="3">
        <v>0</v>
      </c>
    </row>
    <row r="4261" spans="5:5" x14ac:dyDescent="0.3">
      <c r="E4261" s="3">
        <v>0</v>
      </c>
    </row>
    <row r="4262" spans="5:5" x14ac:dyDescent="0.3">
      <c r="E4262" s="3">
        <v>0</v>
      </c>
    </row>
    <row r="4263" spans="5:5" x14ac:dyDescent="0.3">
      <c r="E4263" s="3">
        <v>0</v>
      </c>
    </row>
    <row r="4264" spans="5:5" x14ac:dyDescent="0.3">
      <c r="E4264" s="3">
        <v>0</v>
      </c>
    </row>
    <row r="4265" spans="5:5" x14ac:dyDescent="0.3">
      <c r="E4265" s="3">
        <v>0</v>
      </c>
    </row>
    <row r="4266" spans="5:5" x14ac:dyDescent="0.3">
      <c r="E4266" s="3">
        <v>0</v>
      </c>
    </row>
    <row r="4267" spans="5:5" x14ac:dyDescent="0.3">
      <c r="E4267" s="3">
        <v>0</v>
      </c>
    </row>
    <row r="4268" spans="5:5" x14ac:dyDescent="0.3">
      <c r="E4268" s="3">
        <v>0</v>
      </c>
    </row>
    <row r="4269" spans="5:5" x14ac:dyDescent="0.3">
      <c r="E4269" s="3">
        <v>0</v>
      </c>
    </row>
    <row r="4270" spans="5:5" x14ac:dyDescent="0.3">
      <c r="E4270" s="3">
        <v>0</v>
      </c>
    </row>
    <row r="4271" spans="5:5" x14ac:dyDescent="0.3">
      <c r="E4271" s="3">
        <v>0</v>
      </c>
    </row>
    <row r="4272" spans="5:5" x14ac:dyDescent="0.3">
      <c r="E4272" s="3">
        <v>0</v>
      </c>
    </row>
    <row r="4273" spans="5:5" x14ac:dyDescent="0.3">
      <c r="E4273" s="3">
        <v>0</v>
      </c>
    </row>
    <row r="4274" spans="5:5" x14ac:dyDescent="0.3">
      <c r="E4274" s="3">
        <v>0</v>
      </c>
    </row>
    <row r="4275" spans="5:5" x14ac:dyDescent="0.3">
      <c r="E4275" s="3">
        <v>0</v>
      </c>
    </row>
    <row r="4276" spans="5:5" x14ac:dyDescent="0.3">
      <c r="E4276" s="3">
        <v>0</v>
      </c>
    </row>
    <row r="4277" spans="5:5" x14ac:dyDescent="0.3">
      <c r="E4277" s="3">
        <v>0</v>
      </c>
    </row>
    <row r="4278" spans="5:5" x14ac:dyDescent="0.3">
      <c r="E4278" s="3">
        <v>0</v>
      </c>
    </row>
    <row r="4279" spans="5:5" x14ac:dyDescent="0.3">
      <c r="E4279" s="3">
        <v>0</v>
      </c>
    </row>
    <row r="4280" spans="5:5" x14ac:dyDescent="0.3">
      <c r="E4280" s="3">
        <v>0</v>
      </c>
    </row>
    <row r="4281" spans="5:5" x14ac:dyDescent="0.3">
      <c r="E4281" s="3">
        <v>0</v>
      </c>
    </row>
    <row r="4282" spans="5:5" x14ac:dyDescent="0.3">
      <c r="E4282" s="3">
        <v>0</v>
      </c>
    </row>
    <row r="4283" spans="5:5" x14ac:dyDescent="0.3">
      <c r="E4283" s="3">
        <v>0</v>
      </c>
    </row>
    <row r="4284" spans="5:5" x14ac:dyDescent="0.3">
      <c r="E4284" s="3">
        <v>0</v>
      </c>
    </row>
    <row r="4285" spans="5:5" x14ac:dyDescent="0.3">
      <c r="E4285" s="3">
        <v>0</v>
      </c>
    </row>
    <row r="4286" spans="5:5" x14ac:dyDescent="0.3">
      <c r="E4286" s="3">
        <v>0</v>
      </c>
    </row>
    <row r="4287" spans="5:5" x14ac:dyDescent="0.3">
      <c r="E4287" s="3">
        <v>0</v>
      </c>
    </row>
    <row r="4288" spans="5:5" x14ac:dyDescent="0.3">
      <c r="E4288" s="3">
        <v>0</v>
      </c>
    </row>
    <row r="4289" spans="5:5" x14ac:dyDescent="0.3">
      <c r="E4289" s="3">
        <v>0</v>
      </c>
    </row>
    <row r="4290" spans="5:5" x14ac:dyDescent="0.3">
      <c r="E4290" s="3">
        <v>0</v>
      </c>
    </row>
    <row r="4291" spans="5:5" x14ac:dyDescent="0.3">
      <c r="E4291" s="3">
        <v>0</v>
      </c>
    </row>
    <row r="4292" spans="5:5" x14ac:dyDescent="0.3">
      <c r="E4292" s="3">
        <v>0</v>
      </c>
    </row>
    <row r="4293" spans="5:5" x14ac:dyDescent="0.3">
      <c r="E4293" s="3">
        <v>0</v>
      </c>
    </row>
    <row r="4294" spans="5:5" x14ac:dyDescent="0.3">
      <c r="E4294" s="3">
        <v>0</v>
      </c>
    </row>
    <row r="4295" spans="5:5" x14ac:dyDescent="0.3">
      <c r="E4295" s="3">
        <v>0</v>
      </c>
    </row>
    <row r="4296" spans="5:5" x14ac:dyDescent="0.3">
      <c r="E4296" s="3">
        <v>0</v>
      </c>
    </row>
    <row r="4297" spans="5:5" x14ac:dyDescent="0.3">
      <c r="E4297" s="3">
        <v>0</v>
      </c>
    </row>
    <row r="4298" spans="5:5" x14ac:dyDescent="0.3">
      <c r="E4298" s="3">
        <v>0</v>
      </c>
    </row>
    <row r="4299" spans="5:5" x14ac:dyDescent="0.3">
      <c r="E4299" s="3">
        <v>0</v>
      </c>
    </row>
    <row r="4300" spans="5:5" x14ac:dyDescent="0.3">
      <c r="E4300" s="3">
        <v>0</v>
      </c>
    </row>
    <row r="4301" spans="5:5" x14ac:dyDescent="0.3">
      <c r="E4301" s="3">
        <v>0</v>
      </c>
    </row>
    <row r="4302" spans="5:5" x14ac:dyDescent="0.3">
      <c r="E4302" s="3">
        <v>0</v>
      </c>
    </row>
    <row r="4303" spans="5:5" x14ac:dyDescent="0.3">
      <c r="E4303" s="3">
        <v>0</v>
      </c>
    </row>
    <row r="4304" spans="5:5" x14ac:dyDescent="0.3">
      <c r="E4304" s="3">
        <v>0</v>
      </c>
    </row>
    <row r="4305" spans="5:5" x14ac:dyDescent="0.3">
      <c r="E4305" s="3">
        <v>0</v>
      </c>
    </row>
    <row r="4306" spans="5:5" x14ac:dyDescent="0.3">
      <c r="E4306" s="3">
        <v>0</v>
      </c>
    </row>
    <row r="4307" spans="5:5" x14ac:dyDescent="0.3">
      <c r="E4307" s="3">
        <v>0</v>
      </c>
    </row>
    <row r="4308" spans="5:5" x14ac:dyDescent="0.3">
      <c r="E4308" s="3">
        <v>0</v>
      </c>
    </row>
    <row r="4309" spans="5:5" x14ac:dyDescent="0.3">
      <c r="E4309" s="3">
        <v>0</v>
      </c>
    </row>
    <row r="4310" spans="5:5" x14ac:dyDescent="0.3">
      <c r="E4310" s="3">
        <v>0</v>
      </c>
    </row>
    <row r="4311" spans="5:5" x14ac:dyDescent="0.3">
      <c r="E4311" s="3">
        <v>0</v>
      </c>
    </row>
    <row r="4312" spans="5:5" x14ac:dyDescent="0.3">
      <c r="E4312" s="3">
        <v>0</v>
      </c>
    </row>
    <row r="4313" spans="5:5" x14ac:dyDescent="0.3">
      <c r="E4313" s="3">
        <v>0</v>
      </c>
    </row>
    <row r="4314" spans="5:5" x14ac:dyDescent="0.3">
      <c r="E4314" s="3">
        <v>0</v>
      </c>
    </row>
    <row r="4315" spans="5:5" x14ac:dyDescent="0.3">
      <c r="E4315" s="3">
        <v>0</v>
      </c>
    </row>
    <row r="4316" spans="5:5" x14ac:dyDescent="0.3">
      <c r="E4316" s="3">
        <v>0</v>
      </c>
    </row>
    <row r="4317" spans="5:5" x14ac:dyDescent="0.3">
      <c r="E4317" s="3">
        <v>0</v>
      </c>
    </row>
    <row r="4318" spans="5:5" x14ac:dyDescent="0.3">
      <c r="E4318" s="3">
        <v>0</v>
      </c>
    </row>
    <row r="4319" spans="5:5" x14ac:dyDescent="0.3">
      <c r="E4319" s="3">
        <v>0</v>
      </c>
    </row>
    <row r="4320" spans="5:5" x14ac:dyDescent="0.3">
      <c r="E4320" s="3">
        <v>0</v>
      </c>
    </row>
    <row r="4321" spans="5:5" x14ac:dyDescent="0.3">
      <c r="E4321" s="3">
        <v>0</v>
      </c>
    </row>
    <row r="4322" spans="5:5" x14ac:dyDescent="0.3">
      <c r="E4322" s="3">
        <v>0</v>
      </c>
    </row>
    <row r="4323" spans="5:5" x14ac:dyDescent="0.3">
      <c r="E4323" s="3">
        <v>0</v>
      </c>
    </row>
    <row r="4324" spans="5:5" x14ac:dyDescent="0.3">
      <c r="E4324" s="3">
        <v>0</v>
      </c>
    </row>
    <row r="4325" spans="5:5" x14ac:dyDescent="0.3">
      <c r="E4325" s="3">
        <v>0</v>
      </c>
    </row>
    <row r="4326" spans="5:5" x14ac:dyDescent="0.3">
      <c r="E4326" s="3">
        <v>0</v>
      </c>
    </row>
    <row r="4327" spans="5:5" x14ac:dyDescent="0.3">
      <c r="E4327" s="3">
        <v>0</v>
      </c>
    </row>
    <row r="4328" spans="5:5" x14ac:dyDescent="0.3">
      <c r="E4328" s="3">
        <v>0</v>
      </c>
    </row>
    <row r="4329" spans="5:5" x14ac:dyDescent="0.3">
      <c r="E4329" s="3">
        <v>0</v>
      </c>
    </row>
    <row r="4330" spans="5:5" x14ac:dyDescent="0.3">
      <c r="E4330" s="3">
        <v>0</v>
      </c>
    </row>
    <row r="4331" spans="5:5" x14ac:dyDescent="0.3">
      <c r="E4331" s="3">
        <v>0</v>
      </c>
    </row>
    <row r="4332" spans="5:5" x14ac:dyDescent="0.3">
      <c r="E4332" s="3">
        <v>0</v>
      </c>
    </row>
    <row r="4333" spans="5:5" x14ac:dyDescent="0.3">
      <c r="E4333" s="3">
        <v>0</v>
      </c>
    </row>
    <row r="4334" spans="5:5" x14ac:dyDescent="0.3">
      <c r="E4334" s="3">
        <v>0</v>
      </c>
    </row>
    <row r="4335" spans="5:5" x14ac:dyDescent="0.3">
      <c r="E4335" s="3">
        <v>0</v>
      </c>
    </row>
    <row r="4336" spans="5:5" x14ac:dyDescent="0.3">
      <c r="E4336" s="3">
        <v>0</v>
      </c>
    </row>
    <row r="4337" spans="5:5" x14ac:dyDescent="0.3">
      <c r="E4337" s="3">
        <v>0</v>
      </c>
    </row>
    <row r="4338" spans="5:5" x14ac:dyDescent="0.3">
      <c r="E4338" s="3">
        <v>0</v>
      </c>
    </row>
    <row r="4339" spans="5:5" x14ac:dyDescent="0.3">
      <c r="E4339" s="3">
        <v>0</v>
      </c>
    </row>
    <row r="4340" spans="5:5" x14ac:dyDescent="0.3">
      <c r="E4340" s="3">
        <v>0</v>
      </c>
    </row>
    <row r="4341" spans="5:5" x14ac:dyDescent="0.3">
      <c r="E4341" s="3">
        <v>0</v>
      </c>
    </row>
    <row r="4342" spans="5:5" x14ac:dyDescent="0.3">
      <c r="E4342" s="3">
        <v>0</v>
      </c>
    </row>
    <row r="4343" spans="5:5" x14ac:dyDescent="0.3">
      <c r="E4343" s="3">
        <v>0</v>
      </c>
    </row>
    <row r="4344" spans="5:5" x14ac:dyDescent="0.3">
      <c r="E4344" s="3">
        <v>0</v>
      </c>
    </row>
    <row r="4345" spans="5:5" x14ac:dyDescent="0.3">
      <c r="E4345" s="3">
        <v>0</v>
      </c>
    </row>
    <row r="4346" spans="5:5" x14ac:dyDescent="0.3">
      <c r="E4346" s="3">
        <v>0</v>
      </c>
    </row>
    <row r="4347" spans="5:5" x14ac:dyDescent="0.3">
      <c r="E4347" s="3">
        <v>0</v>
      </c>
    </row>
    <row r="4348" spans="5:5" x14ac:dyDescent="0.3">
      <c r="E4348" s="3">
        <v>0</v>
      </c>
    </row>
    <row r="4349" spans="5:5" x14ac:dyDescent="0.3">
      <c r="E4349" s="3">
        <v>0</v>
      </c>
    </row>
    <row r="4350" spans="5:5" x14ac:dyDescent="0.3">
      <c r="E4350" s="3">
        <v>0</v>
      </c>
    </row>
    <row r="4351" spans="5:5" x14ac:dyDescent="0.3">
      <c r="E4351" s="3">
        <v>0</v>
      </c>
    </row>
    <row r="4352" spans="5:5" x14ac:dyDescent="0.3">
      <c r="E4352" s="3">
        <v>0</v>
      </c>
    </row>
    <row r="4353" spans="5:5" x14ac:dyDescent="0.3">
      <c r="E4353" s="3">
        <v>0</v>
      </c>
    </row>
    <row r="4354" spans="5:5" x14ac:dyDescent="0.3">
      <c r="E4354" s="3">
        <v>0</v>
      </c>
    </row>
    <row r="4355" spans="5:5" x14ac:dyDescent="0.3">
      <c r="E4355" s="3">
        <v>0</v>
      </c>
    </row>
    <row r="4356" spans="5:5" x14ac:dyDescent="0.3">
      <c r="E4356" s="3">
        <v>0</v>
      </c>
    </row>
    <row r="4357" spans="5:5" x14ac:dyDescent="0.3">
      <c r="E4357" s="3">
        <v>0</v>
      </c>
    </row>
    <row r="4358" spans="5:5" x14ac:dyDescent="0.3">
      <c r="E4358" s="3">
        <v>0</v>
      </c>
    </row>
    <row r="4359" spans="5:5" x14ac:dyDescent="0.3">
      <c r="E4359" s="3">
        <v>0</v>
      </c>
    </row>
    <row r="4360" spans="5:5" x14ac:dyDescent="0.3">
      <c r="E4360" s="3">
        <v>0</v>
      </c>
    </row>
    <row r="4361" spans="5:5" x14ac:dyDescent="0.3">
      <c r="E4361" s="3">
        <v>0</v>
      </c>
    </row>
    <row r="4362" spans="5:5" x14ac:dyDescent="0.3">
      <c r="E4362" s="3">
        <v>0</v>
      </c>
    </row>
    <row r="4363" spans="5:5" x14ac:dyDescent="0.3">
      <c r="E4363" s="3">
        <v>0</v>
      </c>
    </row>
    <row r="4364" spans="5:5" x14ac:dyDescent="0.3">
      <c r="E4364" s="3">
        <v>0</v>
      </c>
    </row>
    <row r="4365" spans="5:5" x14ac:dyDescent="0.3">
      <c r="E4365" s="3">
        <v>0</v>
      </c>
    </row>
    <row r="4366" spans="5:5" x14ac:dyDescent="0.3">
      <c r="E4366" s="3">
        <v>0</v>
      </c>
    </row>
    <row r="4367" spans="5:5" x14ac:dyDescent="0.3">
      <c r="E4367" s="3">
        <v>0</v>
      </c>
    </row>
    <row r="4368" spans="5:5" x14ac:dyDescent="0.3">
      <c r="E4368" s="3">
        <v>0</v>
      </c>
    </row>
    <row r="4369" spans="5:5" x14ac:dyDescent="0.3">
      <c r="E4369" s="3">
        <v>0</v>
      </c>
    </row>
    <row r="4370" spans="5:5" x14ac:dyDescent="0.3">
      <c r="E4370" s="3">
        <v>0</v>
      </c>
    </row>
    <row r="4371" spans="5:5" x14ac:dyDescent="0.3">
      <c r="E4371" s="3">
        <v>0</v>
      </c>
    </row>
    <row r="4372" spans="5:5" x14ac:dyDescent="0.3">
      <c r="E4372" s="3">
        <v>0</v>
      </c>
    </row>
    <row r="4373" spans="5:5" x14ac:dyDescent="0.3">
      <c r="E4373" s="3">
        <v>0</v>
      </c>
    </row>
    <row r="4374" spans="5:5" x14ac:dyDescent="0.3">
      <c r="E4374" s="3">
        <v>0</v>
      </c>
    </row>
    <row r="4375" spans="5:5" x14ac:dyDescent="0.3">
      <c r="E4375" s="3">
        <v>0</v>
      </c>
    </row>
    <row r="4376" spans="5:5" x14ac:dyDescent="0.3">
      <c r="E4376" s="3">
        <v>0</v>
      </c>
    </row>
    <row r="4377" spans="5:5" x14ac:dyDescent="0.3">
      <c r="E4377" s="3">
        <v>0</v>
      </c>
    </row>
    <row r="4378" spans="5:5" x14ac:dyDescent="0.3">
      <c r="E4378" s="3">
        <v>0</v>
      </c>
    </row>
    <row r="4379" spans="5:5" x14ac:dyDescent="0.3">
      <c r="E4379" s="3">
        <v>0</v>
      </c>
    </row>
    <row r="4380" spans="5:5" x14ac:dyDescent="0.3">
      <c r="E4380" s="3">
        <v>0</v>
      </c>
    </row>
    <row r="4381" spans="5:5" x14ac:dyDescent="0.3">
      <c r="E4381" s="3">
        <v>0</v>
      </c>
    </row>
    <row r="4382" spans="5:5" x14ac:dyDescent="0.3">
      <c r="E4382" s="3">
        <v>0</v>
      </c>
    </row>
    <row r="4383" spans="5:5" x14ac:dyDescent="0.3">
      <c r="E4383" s="3">
        <v>0</v>
      </c>
    </row>
    <row r="4384" spans="5:5" x14ac:dyDescent="0.3">
      <c r="E4384" s="3">
        <v>0</v>
      </c>
    </row>
    <row r="4385" spans="5:5" x14ac:dyDescent="0.3">
      <c r="E4385" s="3">
        <v>0</v>
      </c>
    </row>
    <row r="4386" spans="5:5" x14ac:dyDescent="0.3">
      <c r="E4386" s="3">
        <v>0</v>
      </c>
    </row>
    <row r="4387" spans="5:5" x14ac:dyDescent="0.3">
      <c r="E4387" s="3">
        <v>0</v>
      </c>
    </row>
    <row r="4388" spans="5:5" x14ac:dyDescent="0.3">
      <c r="E4388" s="3">
        <v>0</v>
      </c>
    </row>
    <row r="4389" spans="5:5" x14ac:dyDescent="0.3">
      <c r="E4389" s="3">
        <v>0</v>
      </c>
    </row>
    <row r="4390" spans="5:5" x14ac:dyDescent="0.3">
      <c r="E4390" s="3">
        <v>0</v>
      </c>
    </row>
    <row r="4391" spans="5:5" x14ac:dyDescent="0.3">
      <c r="E4391" s="3">
        <v>0</v>
      </c>
    </row>
    <row r="4392" spans="5:5" x14ac:dyDescent="0.3">
      <c r="E4392" s="3">
        <v>0</v>
      </c>
    </row>
    <row r="4393" spans="5:5" x14ac:dyDescent="0.3">
      <c r="E4393" s="3">
        <v>0</v>
      </c>
    </row>
    <row r="4394" spans="5:5" x14ac:dyDescent="0.3">
      <c r="E4394" s="3">
        <v>0</v>
      </c>
    </row>
    <row r="4395" spans="5:5" x14ac:dyDescent="0.3">
      <c r="E4395" s="3">
        <v>0</v>
      </c>
    </row>
    <row r="4396" spans="5:5" x14ac:dyDescent="0.3">
      <c r="E4396" s="3">
        <v>0</v>
      </c>
    </row>
    <row r="4397" spans="5:5" x14ac:dyDescent="0.3">
      <c r="E4397" s="3">
        <v>0</v>
      </c>
    </row>
    <row r="4398" spans="5:5" x14ac:dyDescent="0.3">
      <c r="E4398" s="3">
        <v>0</v>
      </c>
    </row>
    <row r="4399" spans="5:5" x14ac:dyDescent="0.3">
      <c r="E4399" s="3">
        <v>0</v>
      </c>
    </row>
    <row r="4400" spans="5:5" x14ac:dyDescent="0.3">
      <c r="E4400" s="3">
        <v>0</v>
      </c>
    </row>
    <row r="4401" spans="5:5" x14ac:dyDescent="0.3">
      <c r="E4401" s="3">
        <v>0</v>
      </c>
    </row>
    <row r="4402" spans="5:5" x14ac:dyDescent="0.3">
      <c r="E4402" s="3">
        <v>0</v>
      </c>
    </row>
    <row r="4403" spans="5:5" x14ac:dyDescent="0.3">
      <c r="E4403" s="3">
        <v>0</v>
      </c>
    </row>
    <row r="4404" spans="5:5" x14ac:dyDescent="0.3">
      <c r="E4404" s="3">
        <v>0</v>
      </c>
    </row>
    <row r="4405" spans="5:5" x14ac:dyDescent="0.3">
      <c r="E4405" s="3">
        <v>0</v>
      </c>
    </row>
    <row r="4406" spans="5:5" x14ac:dyDescent="0.3">
      <c r="E4406" s="3">
        <v>0</v>
      </c>
    </row>
    <row r="4407" spans="5:5" x14ac:dyDescent="0.3">
      <c r="E4407" s="3">
        <v>0</v>
      </c>
    </row>
    <row r="4408" spans="5:5" x14ac:dyDescent="0.3">
      <c r="E4408" s="3">
        <v>0</v>
      </c>
    </row>
    <row r="4409" spans="5:5" x14ac:dyDescent="0.3">
      <c r="E4409" s="3">
        <v>0</v>
      </c>
    </row>
    <row r="4410" spans="5:5" x14ac:dyDescent="0.3">
      <c r="E4410" s="3">
        <v>0</v>
      </c>
    </row>
    <row r="4411" spans="5:5" x14ac:dyDescent="0.3">
      <c r="E4411" s="3">
        <v>0</v>
      </c>
    </row>
    <row r="4412" spans="5:5" x14ac:dyDescent="0.3">
      <c r="E4412" s="3">
        <v>0</v>
      </c>
    </row>
    <row r="4413" spans="5:5" x14ac:dyDescent="0.3">
      <c r="E4413" s="3">
        <v>0</v>
      </c>
    </row>
    <row r="4414" spans="5:5" x14ac:dyDescent="0.3">
      <c r="E4414" s="3">
        <v>0</v>
      </c>
    </row>
    <row r="4415" spans="5:5" x14ac:dyDescent="0.3">
      <c r="E4415" s="3">
        <v>0</v>
      </c>
    </row>
    <row r="4416" spans="5:5" x14ac:dyDescent="0.3">
      <c r="E4416" s="3">
        <v>0</v>
      </c>
    </row>
    <row r="4417" spans="5:5" x14ac:dyDescent="0.3">
      <c r="E4417" s="3">
        <v>0</v>
      </c>
    </row>
    <row r="4418" spans="5:5" x14ac:dyDescent="0.3">
      <c r="E4418" s="3">
        <v>0</v>
      </c>
    </row>
    <row r="4419" spans="5:5" x14ac:dyDescent="0.3">
      <c r="E4419" s="3">
        <v>0</v>
      </c>
    </row>
    <row r="4420" spans="5:5" x14ac:dyDescent="0.3">
      <c r="E4420" s="3">
        <v>0</v>
      </c>
    </row>
    <row r="4421" spans="5:5" x14ac:dyDescent="0.3">
      <c r="E4421" s="3">
        <v>0</v>
      </c>
    </row>
    <row r="4422" spans="5:5" x14ac:dyDescent="0.3">
      <c r="E4422" s="3">
        <v>0</v>
      </c>
    </row>
    <row r="4423" spans="5:5" x14ac:dyDescent="0.3">
      <c r="E4423" s="3">
        <v>0</v>
      </c>
    </row>
    <row r="4424" spans="5:5" x14ac:dyDescent="0.3">
      <c r="E4424" s="3">
        <v>0</v>
      </c>
    </row>
    <row r="4425" spans="5:5" x14ac:dyDescent="0.3">
      <c r="E4425" s="3">
        <v>0</v>
      </c>
    </row>
    <row r="4426" spans="5:5" x14ac:dyDescent="0.3">
      <c r="E4426" s="3">
        <v>0</v>
      </c>
    </row>
    <row r="4427" spans="5:5" x14ac:dyDescent="0.3">
      <c r="E4427" s="3">
        <v>0</v>
      </c>
    </row>
    <row r="4428" spans="5:5" x14ac:dyDescent="0.3">
      <c r="E4428" s="3">
        <v>0</v>
      </c>
    </row>
    <row r="4429" spans="5:5" x14ac:dyDescent="0.3">
      <c r="E4429" s="3">
        <v>0</v>
      </c>
    </row>
    <row r="4430" spans="5:5" x14ac:dyDescent="0.3">
      <c r="E4430" s="3">
        <v>0</v>
      </c>
    </row>
    <row r="4431" spans="5:5" x14ac:dyDescent="0.3">
      <c r="E4431" s="3">
        <v>0</v>
      </c>
    </row>
    <row r="4432" spans="5:5" x14ac:dyDescent="0.3">
      <c r="E4432" s="3">
        <v>0</v>
      </c>
    </row>
    <row r="4433" spans="5:5" x14ac:dyDescent="0.3">
      <c r="E4433" s="3">
        <v>0</v>
      </c>
    </row>
    <row r="4434" spans="5:5" x14ac:dyDescent="0.3">
      <c r="E4434" s="3">
        <v>0</v>
      </c>
    </row>
    <row r="4435" spans="5:5" x14ac:dyDescent="0.3">
      <c r="E4435" s="3">
        <v>0</v>
      </c>
    </row>
    <row r="4436" spans="5:5" x14ac:dyDescent="0.3">
      <c r="E4436" s="3">
        <v>0</v>
      </c>
    </row>
    <row r="4437" spans="5:5" x14ac:dyDescent="0.3">
      <c r="E4437" s="3">
        <v>0</v>
      </c>
    </row>
    <row r="4438" spans="5:5" x14ac:dyDescent="0.3">
      <c r="E4438" s="3">
        <v>0</v>
      </c>
    </row>
    <row r="4439" spans="5:5" x14ac:dyDescent="0.3">
      <c r="E4439" s="3">
        <v>0</v>
      </c>
    </row>
    <row r="4440" spans="5:5" x14ac:dyDescent="0.3">
      <c r="E4440" s="3">
        <v>0</v>
      </c>
    </row>
    <row r="4441" spans="5:5" x14ac:dyDescent="0.3">
      <c r="E4441" s="3">
        <v>0</v>
      </c>
    </row>
    <row r="4442" spans="5:5" x14ac:dyDescent="0.3">
      <c r="E4442" s="3">
        <v>0</v>
      </c>
    </row>
    <row r="4443" spans="5:5" x14ac:dyDescent="0.3">
      <c r="E4443" s="3">
        <v>0</v>
      </c>
    </row>
    <row r="4444" spans="5:5" x14ac:dyDescent="0.3">
      <c r="E4444" s="3">
        <v>0</v>
      </c>
    </row>
    <row r="4445" spans="5:5" x14ac:dyDescent="0.3">
      <c r="E4445" s="3">
        <v>0</v>
      </c>
    </row>
    <row r="4446" spans="5:5" x14ac:dyDescent="0.3">
      <c r="E4446" s="3">
        <v>0</v>
      </c>
    </row>
    <row r="4447" spans="5:5" x14ac:dyDescent="0.3">
      <c r="E4447" s="3">
        <v>0</v>
      </c>
    </row>
    <row r="4448" spans="5:5" x14ac:dyDescent="0.3">
      <c r="E4448" s="3">
        <v>0</v>
      </c>
    </row>
    <row r="4449" spans="5:5" x14ac:dyDescent="0.3">
      <c r="E4449" s="3">
        <v>0</v>
      </c>
    </row>
    <row r="4450" spans="5:5" x14ac:dyDescent="0.3">
      <c r="E4450" s="3">
        <v>0</v>
      </c>
    </row>
    <row r="4451" spans="5:5" x14ac:dyDescent="0.3">
      <c r="E4451" s="3">
        <v>0</v>
      </c>
    </row>
    <row r="4452" spans="5:5" x14ac:dyDescent="0.3">
      <c r="E4452" s="3">
        <v>0</v>
      </c>
    </row>
    <row r="4453" spans="5:5" x14ac:dyDescent="0.3">
      <c r="E4453" s="3">
        <v>0</v>
      </c>
    </row>
    <row r="4454" spans="5:5" x14ac:dyDescent="0.3">
      <c r="E4454" s="3">
        <v>0</v>
      </c>
    </row>
    <row r="4455" spans="5:5" x14ac:dyDescent="0.3">
      <c r="E4455" s="3">
        <v>0</v>
      </c>
    </row>
    <row r="4456" spans="5:5" x14ac:dyDescent="0.3">
      <c r="E4456" s="3">
        <v>0</v>
      </c>
    </row>
    <row r="4457" spans="5:5" x14ac:dyDescent="0.3">
      <c r="E4457" s="3">
        <v>0</v>
      </c>
    </row>
    <row r="4458" spans="5:5" x14ac:dyDescent="0.3">
      <c r="E4458" s="3">
        <v>0</v>
      </c>
    </row>
    <row r="4459" spans="5:5" x14ac:dyDescent="0.3">
      <c r="E4459" s="3">
        <v>0</v>
      </c>
    </row>
    <row r="4460" spans="5:5" x14ac:dyDescent="0.3">
      <c r="E4460" s="3">
        <v>0</v>
      </c>
    </row>
    <row r="4461" spans="5:5" x14ac:dyDescent="0.3">
      <c r="E4461" s="3">
        <v>0</v>
      </c>
    </row>
    <row r="4462" spans="5:5" x14ac:dyDescent="0.3">
      <c r="E4462" s="3">
        <v>0</v>
      </c>
    </row>
    <row r="4463" spans="5:5" x14ac:dyDescent="0.3">
      <c r="E4463" s="3">
        <v>0</v>
      </c>
    </row>
    <row r="4464" spans="5:5" x14ac:dyDescent="0.3">
      <c r="E4464" s="3">
        <v>0</v>
      </c>
    </row>
    <row r="4465" spans="5:5" x14ac:dyDescent="0.3">
      <c r="E4465" s="3">
        <v>0</v>
      </c>
    </row>
    <row r="4466" spans="5:5" x14ac:dyDescent="0.3">
      <c r="E4466" s="3">
        <v>0</v>
      </c>
    </row>
    <row r="4467" spans="5:5" x14ac:dyDescent="0.3">
      <c r="E4467" s="3">
        <v>0</v>
      </c>
    </row>
    <row r="4468" spans="5:5" x14ac:dyDescent="0.3">
      <c r="E4468" s="3">
        <v>0</v>
      </c>
    </row>
    <row r="4469" spans="5:5" x14ac:dyDescent="0.3">
      <c r="E4469" s="3">
        <v>0</v>
      </c>
    </row>
    <row r="4470" spans="5:5" x14ac:dyDescent="0.3">
      <c r="E4470" s="3">
        <v>0</v>
      </c>
    </row>
    <row r="4471" spans="5:5" x14ac:dyDescent="0.3">
      <c r="E4471" s="3">
        <v>0</v>
      </c>
    </row>
    <row r="4472" spans="5:5" x14ac:dyDescent="0.3">
      <c r="E4472" s="3">
        <v>0</v>
      </c>
    </row>
    <row r="4473" spans="5:5" x14ac:dyDescent="0.3">
      <c r="E4473" s="3">
        <v>0</v>
      </c>
    </row>
    <row r="4474" spans="5:5" x14ac:dyDescent="0.3">
      <c r="E4474" s="3">
        <v>0</v>
      </c>
    </row>
    <row r="4475" spans="5:5" x14ac:dyDescent="0.3">
      <c r="E4475" s="3">
        <v>0</v>
      </c>
    </row>
    <row r="4476" spans="5:5" x14ac:dyDescent="0.3">
      <c r="E4476" s="3">
        <v>0</v>
      </c>
    </row>
    <row r="4477" spans="5:5" x14ac:dyDescent="0.3">
      <c r="E4477" s="3">
        <v>0</v>
      </c>
    </row>
    <row r="4478" spans="5:5" x14ac:dyDescent="0.3">
      <c r="E4478" s="3">
        <v>0</v>
      </c>
    </row>
    <row r="4479" spans="5:5" x14ac:dyDescent="0.3">
      <c r="E4479" s="3">
        <v>0</v>
      </c>
    </row>
    <row r="4480" spans="5:5" x14ac:dyDescent="0.3">
      <c r="E4480" s="3">
        <v>0</v>
      </c>
    </row>
    <row r="4481" spans="5:5" x14ac:dyDescent="0.3">
      <c r="E4481" s="3">
        <v>0</v>
      </c>
    </row>
    <row r="4482" spans="5:5" x14ac:dyDescent="0.3">
      <c r="E4482" s="3">
        <v>0</v>
      </c>
    </row>
    <row r="4483" spans="5:5" x14ac:dyDescent="0.3">
      <c r="E4483" s="3">
        <v>0</v>
      </c>
    </row>
    <row r="4484" spans="5:5" x14ac:dyDescent="0.3">
      <c r="E4484" s="3">
        <v>0</v>
      </c>
    </row>
    <row r="4485" spans="5:5" x14ac:dyDescent="0.3">
      <c r="E4485" s="3">
        <v>0</v>
      </c>
    </row>
    <row r="4486" spans="5:5" x14ac:dyDescent="0.3">
      <c r="E4486" s="3">
        <v>0</v>
      </c>
    </row>
    <row r="4487" spans="5:5" x14ac:dyDescent="0.3">
      <c r="E4487" s="3">
        <v>0</v>
      </c>
    </row>
    <row r="4488" spans="5:5" x14ac:dyDescent="0.3">
      <c r="E4488" s="3">
        <v>0</v>
      </c>
    </row>
    <row r="4489" spans="5:5" x14ac:dyDescent="0.3">
      <c r="E4489" s="3">
        <v>0</v>
      </c>
    </row>
    <row r="4490" spans="5:5" x14ac:dyDescent="0.3">
      <c r="E4490" s="3">
        <v>0</v>
      </c>
    </row>
    <row r="4491" spans="5:5" x14ac:dyDescent="0.3">
      <c r="E4491" s="3">
        <v>0</v>
      </c>
    </row>
    <row r="4492" spans="5:5" x14ac:dyDescent="0.3">
      <c r="E4492" s="3">
        <v>0</v>
      </c>
    </row>
    <row r="4493" spans="5:5" x14ac:dyDescent="0.3">
      <c r="E4493" s="3">
        <v>0</v>
      </c>
    </row>
    <row r="4494" spans="5:5" x14ac:dyDescent="0.3">
      <c r="E4494" s="3">
        <v>0</v>
      </c>
    </row>
    <row r="4495" spans="5:5" x14ac:dyDescent="0.3">
      <c r="E4495" s="3">
        <v>0</v>
      </c>
    </row>
    <row r="4496" spans="5:5" x14ac:dyDescent="0.3">
      <c r="E4496" s="3">
        <v>0</v>
      </c>
    </row>
    <row r="4497" spans="5:5" x14ac:dyDescent="0.3">
      <c r="E4497" s="3">
        <v>0</v>
      </c>
    </row>
    <row r="4498" spans="5:5" x14ac:dyDescent="0.3">
      <c r="E4498" s="3">
        <v>0</v>
      </c>
    </row>
    <row r="4499" spans="5:5" x14ac:dyDescent="0.3">
      <c r="E4499" s="3">
        <v>0</v>
      </c>
    </row>
    <row r="4500" spans="5:5" x14ac:dyDescent="0.3">
      <c r="E4500" s="3">
        <v>0</v>
      </c>
    </row>
    <row r="4501" spans="5:5" x14ac:dyDescent="0.3">
      <c r="E4501" s="3">
        <v>0</v>
      </c>
    </row>
    <row r="4502" spans="5:5" x14ac:dyDescent="0.3">
      <c r="E4502" s="3">
        <v>0</v>
      </c>
    </row>
    <row r="4503" spans="5:5" x14ac:dyDescent="0.3">
      <c r="E4503" s="3">
        <v>0</v>
      </c>
    </row>
    <row r="4504" spans="5:5" x14ac:dyDescent="0.3">
      <c r="E4504" s="3">
        <v>0</v>
      </c>
    </row>
    <row r="4505" spans="5:5" x14ac:dyDescent="0.3">
      <c r="E4505" s="3">
        <v>0</v>
      </c>
    </row>
    <row r="4506" spans="5:5" x14ac:dyDescent="0.3">
      <c r="E4506" s="3">
        <v>0</v>
      </c>
    </row>
    <row r="4507" spans="5:5" x14ac:dyDescent="0.3">
      <c r="E4507" s="3">
        <v>0</v>
      </c>
    </row>
    <row r="4508" spans="5:5" x14ac:dyDescent="0.3">
      <c r="E4508" s="3">
        <v>0</v>
      </c>
    </row>
    <row r="4509" spans="5:5" x14ac:dyDescent="0.3">
      <c r="E4509" s="3">
        <v>0</v>
      </c>
    </row>
    <row r="4510" spans="5:5" x14ac:dyDescent="0.3">
      <c r="E4510" s="3">
        <v>0</v>
      </c>
    </row>
    <row r="4511" spans="5:5" x14ac:dyDescent="0.3">
      <c r="E4511" s="3">
        <v>0</v>
      </c>
    </row>
    <row r="4512" spans="5:5" x14ac:dyDescent="0.3">
      <c r="E4512" s="3">
        <v>0</v>
      </c>
    </row>
    <row r="4513" spans="5:5" x14ac:dyDescent="0.3">
      <c r="E4513" s="3">
        <v>0</v>
      </c>
    </row>
    <row r="4514" spans="5:5" x14ac:dyDescent="0.3">
      <c r="E4514" s="3">
        <v>0</v>
      </c>
    </row>
    <row r="4515" spans="5:5" x14ac:dyDescent="0.3">
      <c r="E4515" s="3">
        <v>0</v>
      </c>
    </row>
    <row r="4516" spans="5:5" x14ac:dyDescent="0.3">
      <c r="E4516" s="3">
        <v>0</v>
      </c>
    </row>
    <row r="4517" spans="5:5" x14ac:dyDescent="0.3">
      <c r="E4517" s="3">
        <v>0</v>
      </c>
    </row>
    <row r="4518" spans="5:5" x14ac:dyDescent="0.3">
      <c r="E4518" s="3">
        <v>0</v>
      </c>
    </row>
    <row r="4519" spans="5:5" x14ac:dyDescent="0.3">
      <c r="E4519" s="3">
        <v>0</v>
      </c>
    </row>
    <row r="4520" spans="5:5" x14ac:dyDescent="0.3">
      <c r="E4520" s="3">
        <v>0</v>
      </c>
    </row>
    <row r="4521" spans="5:5" x14ac:dyDescent="0.3">
      <c r="E4521" s="3">
        <v>0</v>
      </c>
    </row>
    <row r="4522" spans="5:5" x14ac:dyDescent="0.3">
      <c r="E4522" s="3">
        <v>0</v>
      </c>
    </row>
    <row r="4523" spans="5:5" x14ac:dyDescent="0.3">
      <c r="E4523" s="3">
        <v>0</v>
      </c>
    </row>
    <row r="4524" spans="5:5" x14ac:dyDescent="0.3">
      <c r="E4524" s="3">
        <v>0</v>
      </c>
    </row>
    <row r="4525" spans="5:5" x14ac:dyDescent="0.3">
      <c r="E4525" s="3">
        <v>0</v>
      </c>
    </row>
    <row r="4526" spans="5:5" x14ac:dyDescent="0.3">
      <c r="E4526" s="3">
        <v>0</v>
      </c>
    </row>
    <row r="4527" spans="5:5" x14ac:dyDescent="0.3">
      <c r="E4527" s="3">
        <v>0</v>
      </c>
    </row>
    <row r="4528" spans="5:5" x14ac:dyDescent="0.3">
      <c r="E4528" s="3">
        <v>0</v>
      </c>
    </row>
    <row r="4529" spans="5:5" x14ac:dyDescent="0.3">
      <c r="E4529" s="3">
        <v>0</v>
      </c>
    </row>
    <row r="4530" spans="5:5" x14ac:dyDescent="0.3">
      <c r="E4530" s="3">
        <v>0</v>
      </c>
    </row>
    <row r="4531" spans="5:5" x14ac:dyDescent="0.3">
      <c r="E4531" s="3">
        <v>0</v>
      </c>
    </row>
    <row r="4532" spans="5:5" x14ac:dyDescent="0.3">
      <c r="E4532" s="3">
        <v>0</v>
      </c>
    </row>
    <row r="4533" spans="5:5" x14ac:dyDescent="0.3">
      <c r="E4533" s="3">
        <v>0</v>
      </c>
    </row>
    <row r="4534" spans="5:5" x14ac:dyDescent="0.3">
      <c r="E4534" s="3">
        <v>0</v>
      </c>
    </row>
    <row r="4535" spans="5:5" x14ac:dyDescent="0.3">
      <c r="E4535" s="3">
        <v>0</v>
      </c>
    </row>
    <row r="4536" spans="5:5" x14ac:dyDescent="0.3">
      <c r="E4536" s="3">
        <v>0</v>
      </c>
    </row>
    <row r="4537" spans="5:5" x14ac:dyDescent="0.3">
      <c r="E4537" s="3">
        <v>0</v>
      </c>
    </row>
    <row r="4538" spans="5:5" x14ac:dyDescent="0.3">
      <c r="E4538" s="3">
        <v>0</v>
      </c>
    </row>
    <row r="4539" spans="5:5" x14ac:dyDescent="0.3">
      <c r="E4539" s="3">
        <v>0</v>
      </c>
    </row>
    <row r="4540" spans="5:5" x14ac:dyDescent="0.3">
      <c r="E4540" s="3">
        <v>0</v>
      </c>
    </row>
    <row r="4541" spans="5:5" x14ac:dyDescent="0.3">
      <c r="E4541" s="3">
        <v>0</v>
      </c>
    </row>
    <row r="4542" spans="5:5" x14ac:dyDescent="0.3">
      <c r="E4542" s="3">
        <v>0</v>
      </c>
    </row>
    <row r="4543" spans="5:5" x14ac:dyDescent="0.3">
      <c r="E4543" s="3">
        <v>0</v>
      </c>
    </row>
    <row r="4544" spans="5:5" x14ac:dyDescent="0.3">
      <c r="E4544" s="3">
        <v>0</v>
      </c>
    </row>
    <row r="4545" spans="5:5" x14ac:dyDescent="0.3">
      <c r="E4545" s="3">
        <v>0</v>
      </c>
    </row>
    <row r="4546" spans="5:5" x14ac:dyDescent="0.3">
      <c r="E4546" s="3">
        <v>0</v>
      </c>
    </row>
    <row r="4547" spans="5:5" x14ac:dyDescent="0.3">
      <c r="E4547" s="3">
        <v>0</v>
      </c>
    </row>
    <row r="4548" spans="5:5" x14ac:dyDescent="0.3">
      <c r="E4548" s="3">
        <v>0</v>
      </c>
    </row>
    <row r="4549" spans="5:5" x14ac:dyDescent="0.3">
      <c r="E4549" s="3">
        <v>0</v>
      </c>
    </row>
    <row r="4550" spans="5:5" x14ac:dyDescent="0.3">
      <c r="E4550" s="3">
        <v>0</v>
      </c>
    </row>
    <row r="4551" spans="5:5" x14ac:dyDescent="0.3">
      <c r="E4551" s="3">
        <v>0</v>
      </c>
    </row>
    <row r="4552" spans="5:5" x14ac:dyDescent="0.3">
      <c r="E4552" s="3">
        <v>0</v>
      </c>
    </row>
    <row r="4553" spans="5:5" x14ac:dyDescent="0.3">
      <c r="E4553" s="3">
        <v>0</v>
      </c>
    </row>
    <row r="4554" spans="5:5" x14ac:dyDescent="0.3">
      <c r="E4554" s="3">
        <v>0</v>
      </c>
    </row>
    <row r="4555" spans="5:5" x14ac:dyDescent="0.3">
      <c r="E4555" s="3">
        <v>0</v>
      </c>
    </row>
    <row r="4556" spans="5:5" x14ac:dyDescent="0.3">
      <c r="E4556" s="3">
        <v>0</v>
      </c>
    </row>
    <row r="4557" spans="5:5" x14ac:dyDescent="0.3">
      <c r="E4557" s="3">
        <v>0</v>
      </c>
    </row>
    <row r="4558" spans="5:5" x14ac:dyDescent="0.3">
      <c r="E4558" s="3">
        <v>0</v>
      </c>
    </row>
    <row r="4559" spans="5:5" x14ac:dyDescent="0.3">
      <c r="E4559" s="3">
        <v>0</v>
      </c>
    </row>
    <row r="4560" spans="5:5" x14ac:dyDescent="0.3">
      <c r="E4560" s="3">
        <v>0</v>
      </c>
    </row>
    <row r="4561" spans="5:5" x14ac:dyDescent="0.3">
      <c r="E4561" s="3">
        <v>0</v>
      </c>
    </row>
    <row r="4562" spans="5:5" x14ac:dyDescent="0.3">
      <c r="E4562" s="3">
        <v>0</v>
      </c>
    </row>
    <row r="4563" spans="5:5" x14ac:dyDescent="0.3">
      <c r="E4563" s="3">
        <v>0</v>
      </c>
    </row>
    <row r="4564" spans="5:5" x14ac:dyDescent="0.3">
      <c r="E4564" s="3">
        <v>0</v>
      </c>
    </row>
    <row r="4565" spans="5:5" x14ac:dyDescent="0.3">
      <c r="E4565" s="3">
        <v>0</v>
      </c>
    </row>
    <row r="4566" spans="5:5" x14ac:dyDescent="0.3">
      <c r="E4566" s="3">
        <v>0</v>
      </c>
    </row>
    <row r="4567" spans="5:5" x14ac:dyDescent="0.3">
      <c r="E4567" s="3">
        <v>0</v>
      </c>
    </row>
    <row r="4568" spans="5:5" x14ac:dyDescent="0.3">
      <c r="E4568" s="3">
        <v>0</v>
      </c>
    </row>
    <row r="4569" spans="5:5" x14ac:dyDescent="0.3">
      <c r="E4569" s="3">
        <v>0</v>
      </c>
    </row>
    <row r="4570" spans="5:5" x14ac:dyDescent="0.3">
      <c r="E4570" s="3">
        <v>0</v>
      </c>
    </row>
    <row r="4571" spans="5:5" x14ac:dyDescent="0.3">
      <c r="E4571" s="3">
        <v>0</v>
      </c>
    </row>
    <row r="4572" spans="5:5" x14ac:dyDescent="0.3">
      <c r="E4572" s="3">
        <v>0</v>
      </c>
    </row>
    <row r="4573" spans="5:5" x14ac:dyDescent="0.3">
      <c r="E4573" s="3">
        <v>0</v>
      </c>
    </row>
    <row r="4574" spans="5:5" x14ac:dyDescent="0.3">
      <c r="E4574" s="3">
        <v>0</v>
      </c>
    </row>
    <row r="4575" spans="5:5" x14ac:dyDescent="0.3">
      <c r="E4575" s="3">
        <v>0</v>
      </c>
    </row>
    <row r="4576" spans="5:5" x14ac:dyDescent="0.3">
      <c r="E4576" s="3">
        <v>0</v>
      </c>
    </row>
    <row r="4577" spans="5:5" x14ac:dyDescent="0.3">
      <c r="E4577" s="3">
        <v>0</v>
      </c>
    </row>
    <row r="4578" spans="5:5" x14ac:dyDescent="0.3">
      <c r="E4578" s="3">
        <v>0</v>
      </c>
    </row>
    <row r="4579" spans="5:5" x14ac:dyDescent="0.3">
      <c r="E4579" s="3">
        <v>0</v>
      </c>
    </row>
    <row r="4580" spans="5:5" x14ac:dyDescent="0.3">
      <c r="E4580" s="3">
        <v>0</v>
      </c>
    </row>
    <row r="4581" spans="5:5" x14ac:dyDescent="0.3">
      <c r="E4581" s="3">
        <v>0</v>
      </c>
    </row>
    <row r="4582" spans="5:5" x14ac:dyDescent="0.3">
      <c r="E4582" s="3">
        <v>0</v>
      </c>
    </row>
    <row r="4583" spans="5:5" x14ac:dyDescent="0.3">
      <c r="E4583" s="3">
        <v>0</v>
      </c>
    </row>
    <row r="4584" spans="5:5" x14ac:dyDescent="0.3">
      <c r="E4584" s="3">
        <v>0</v>
      </c>
    </row>
    <row r="4585" spans="5:5" x14ac:dyDescent="0.3">
      <c r="E4585" s="3">
        <v>0</v>
      </c>
    </row>
    <row r="4586" spans="5:5" x14ac:dyDescent="0.3">
      <c r="E4586" s="3">
        <v>0</v>
      </c>
    </row>
    <row r="4587" spans="5:5" x14ac:dyDescent="0.3">
      <c r="E4587" s="3">
        <v>0</v>
      </c>
    </row>
    <row r="4588" spans="5:5" x14ac:dyDescent="0.3">
      <c r="E4588" s="3">
        <v>0</v>
      </c>
    </row>
    <row r="4589" spans="5:5" x14ac:dyDescent="0.3">
      <c r="E4589" s="3">
        <v>0</v>
      </c>
    </row>
    <row r="4590" spans="5:5" x14ac:dyDescent="0.3">
      <c r="E4590" s="3">
        <v>0</v>
      </c>
    </row>
    <row r="4591" spans="5:5" x14ac:dyDescent="0.3">
      <c r="E4591" s="3">
        <v>0</v>
      </c>
    </row>
    <row r="4592" spans="5:5" x14ac:dyDescent="0.3">
      <c r="E4592" s="3">
        <v>0</v>
      </c>
    </row>
    <row r="4593" spans="5:5" x14ac:dyDescent="0.3">
      <c r="E4593" s="3">
        <v>0</v>
      </c>
    </row>
    <row r="4594" spans="5:5" x14ac:dyDescent="0.3">
      <c r="E4594" s="3">
        <v>0</v>
      </c>
    </row>
    <row r="4595" spans="5:5" x14ac:dyDescent="0.3">
      <c r="E4595" s="3">
        <v>0</v>
      </c>
    </row>
    <row r="4596" spans="5:5" x14ac:dyDescent="0.3">
      <c r="E4596" s="3">
        <v>0</v>
      </c>
    </row>
    <row r="4597" spans="5:5" x14ac:dyDescent="0.3">
      <c r="E4597" s="3">
        <v>0</v>
      </c>
    </row>
    <row r="4598" spans="5:5" x14ac:dyDescent="0.3">
      <c r="E4598" s="3">
        <v>0</v>
      </c>
    </row>
    <row r="4599" spans="5:5" x14ac:dyDescent="0.3">
      <c r="E4599" s="3">
        <v>0</v>
      </c>
    </row>
    <row r="4600" spans="5:5" x14ac:dyDescent="0.3">
      <c r="E4600" s="3">
        <v>0</v>
      </c>
    </row>
    <row r="4601" spans="5:5" x14ac:dyDescent="0.3">
      <c r="E4601" s="3">
        <v>0</v>
      </c>
    </row>
    <row r="4602" spans="5:5" x14ac:dyDescent="0.3">
      <c r="E4602" s="3">
        <v>0</v>
      </c>
    </row>
    <row r="4603" spans="5:5" x14ac:dyDescent="0.3">
      <c r="E4603" s="3">
        <v>0</v>
      </c>
    </row>
    <row r="4604" spans="5:5" x14ac:dyDescent="0.3">
      <c r="E4604" s="3">
        <v>0</v>
      </c>
    </row>
    <row r="4605" spans="5:5" x14ac:dyDescent="0.3">
      <c r="E4605" s="3">
        <v>0</v>
      </c>
    </row>
    <row r="4606" spans="5:5" x14ac:dyDescent="0.3">
      <c r="E4606" s="3">
        <v>0</v>
      </c>
    </row>
    <row r="4607" spans="5:5" x14ac:dyDescent="0.3">
      <c r="E4607" s="3">
        <v>0</v>
      </c>
    </row>
    <row r="4608" spans="5:5" x14ac:dyDescent="0.3">
      <c r="E4608" s="3">
        <v>0</v>
      </c>
    </row>
    <row r="4609" spans="5:5" x14ac:dyDescent="0.3">
      <c r="E4609" s="3">
        <v>0</v>
      </c>
    </row>
    <row r="4610" spans="5:5" x14ac:dyDescent="0.3">
      <c r="E4610" s="3">
        <v>0</v>
      </c>
    </row>
    <row r="4611" spans="5:5" x14ac:dyDescent="0.3">
      <c r="E4611" s="3">
        <v>0</v>
      </c>
    </row>
    <row r="4612" spans="5:5" x14ac:dyDescent="0.3">
      <c r="E4612" s="3">
        <v>0</v>
      </c>
    </row>
    <row r="4613" spans="5:5" x14ac:dyDescent="0.3">
      <c r="E4613" s="3">
        <v>0</v>
      </c>
    </row>
    <row r="4614" spans="5:5" x14ac:dyDescent="0.3">
      <c r="E4614" s="3">
        <v>0</v>
      </c>
    </row>
    <row r="4615" spans="5:5" x14ac:dyDescent="0.3">
      <c r="E4615" s="3">
        <v>0</v>
      </c>
    </row>
    <row r="4616" spans="5:5" x14ac:dyDescent="0.3">
      <c r="E4616" s="3">
        <v>0</v>
      </c>
    </row>
    <row r="4617" spans="5:5" x14ac:dyDescent="0.3">
      <c r="E4617" s="3">
        <v>0</v>
      </c>
    </row>
    <row r="4618" spans="5:5" x14ac:dyDescent="0.3">
      <c r="E4618" s="3">
        <v>0</v>
      </c>
    </row>
    <row r="4619" spans="5:5" x14ac:dyDescent="0.3">
      <c r="E4619" s="3">
        <v>0</v>
      </c>
    </row>
    <row r="4620" spans="5:5" x14ac:dyDescent="0.3">
      <c r="E4620" s="3">
        <v>0</v>
      </c>
    </row>
    <row r="4621" spans="5:5" x14ac:dyDescent="0.3">
      <c r="E4621" s="3">
        <v>0</v>
      </c>
    </row>
    <row r="4622" spans="5:5" x14ac:dyDescent="0.3">
      <c r="E4622" s="3">
        <v>0</v>
      </c>
    </row>
    <row r="4623" spans="5:5" x14ac:dyDescent="0.3">
      <c r="E4623" s="3">
        <v>0</v>
      </c>
    </row>
    <row r="4624" spans="5:5" x14ac:dyDescent="0.3">
      <c r="E4624" s="3">
        <v>0</v>
      </c>
    </row>
    <row r="4625" spans="5:5" x14ac:dyDescent="0.3">
      <c r="E4625" s="3">
        <v>0</v>
      </c>
    </row>
    <row r="4626" spans="5:5" x14ac:dyDescent="0.3">
      <c r="E4626" s="3">
        <v>0</v>
      </c>
    </row>
    <row r="4627" spans="5:5" x14ac:dyDescent="0.3">
      <c r="E4627" s="3">
        <v>0</v>
      </c>
    </row>
    <row r="4628" spans="5:5" x14ac:dyDescent="0.3">
      <c r="E4628" s="3">
        <v>0</v>
      </c>
    </row>
    <row r="4629" spans="5:5" x14ac:dyDescent="0.3">
      <c r="E4629" s="3">
        <v>0</v>
      </c>
    </row>
    <row r="4630" spans="5:5" x14ac:dyDescent="0.3">
      <c r="E4630" s="3">
        <v>0</v>
      </c>
    </row>
    <row r="4631" spans="5:5" x14ac:dyDescent="0.3">
      <c r="E4631" s="3">
        <v>0</v>
      </c>
    </row>
    <row r="4632" spans="5:5" x14ac:dyDescent="0.3">
      <c r="E4632" s="3">
        <v>0</v>
      </c>
    </row>
    <row r="4633" spans="5:5" x14ac:dyDescent="0.3">
      <c r="E4633" s="3">
        <v>0</v>
      </c>
    </row>
    <row r="4634" spans="5:5" x14ac:dyDescent="0.3">
      <c r="E4634" s="3">
        <v>0</v>
      </c>
    </row>
    <row r="4635" spans="5:5" x14ac:dyDescent="0.3">
      <c r="E4635" s="3">
        <v>0</v>
      </c>
    </row>
    <row r="4636" spans="5:5" x14ac:dyDescent="0.3">
      <c r="E4636" s="3">
        <v>0</v>
      </c>
    </row>
    <row r="4637" spans="5:5" x14ac:dyDescent="0.3">
      <c r="E4637" s="3">
        <v>0</v>
      </c>
    </row>
    <row r="4638" spans="5:5" x14ac:dyDescent="0.3">
      <c r="E4638" s="3">
        <v>0</v>
      </c>
    </row>
    <row r="4639" spans="5:5" x14ac:dyDescent="0.3">
      <c r="E4639" s="3">
        <v>0</v>
      </c>
    </row>
    <row r="4640" spans="5:5" x14ac:dyDescent="0.3">
      <c r="E4640" s="3">
        <v>0</v>
      </c>
    </row>
    <row r="4641" spans="5:5" x14ac:dyDescent="0.3">
      <c r="E4641" s="3">
        <v>0</v>
      </c>
    </row>
    <row r="4642" spans="5:5" x14ac:dyDescent="0.3">
      <c r="E4642" s="3">
        <v>0</v>
      </c>
    </row>
    <row r="4643" spans="5:5" x14ac:dyDescent="0.3">
      <c r="E4643" s="3">
        <v>0</v>
      </c>
    </row>
    <row r="4644" spans="5:5" x14ac:dyDescent="0.3">
      <c r="E4644" s="3">
        <v>0</v>
      </c>
    </row>
    <row r="4645" spans="5:5" x14ac:dyDescent="0.3">
      <c r="E4645" s="3">
        <v>0</v>
      </c>
    </row>
    <row r="4646" spans="5:5" x14ac:dyDescent="0.3">
      <c r="E4646" s="3">
        <v>0</v>
      </c>
    </row>
    <row r="4647" spans="5:5" x14ac:dyDescent="0.3">
      <c r="E4647" s="3">
        <v>0</v>
      </c>
    </row>
    <row r="4648" spans="5:5" x14ac:dyDescent="0.3">
      <c r="E4648" s="3">
        <v>0</v>
      </c>
    </row>
    <row r="4649" spans="5:5" x14ac:dyDescent="0.3">
      <c r="E4649" s="3">
        <v>0</v>
      </c>
    </row>
    <row r="4650" spans="5:5" x14ac:dyDescent="0.3">
      <c r="E4650" s="3">
        <v>0</v>
      </c>
    </row>
    <row r="4651" spans="5:5" x14ac:dyDescent="0.3">
      <c r="E4651" s="3">
        <v>0</v>
      </c>
    </row>
    <row r="4652" spans="5:5" x14ac:dyDescent="0.3">
      <c r="E4652" s="3">
        <v>0</v>
      </c>
    </row>
    <row r="4653" spans="5:5" x14ac:dyDescent="0.3">
      <c r="E4653" s="3">
        <v>0</v>
      </c>
    </row>
    <row r="4654" spans="5:5" x14ac:dyDescent="0.3">
      <c r="E4654" s="3">
        <v>0</v>
      </c>
    </row>
    <row r="4655" spans="5:5" x14ac:dyDescent="0.3">
      <c r="E4655" s="3">
        <v>0</v>
      </c>
    </row>
    <row r="4656" spans="5:5" x14ac:dyDescent="0.3">
      <c r="E4656" s="3">
        <v>0</v>
      </c>
    </row>
    <row r="4657" spans="5:5" x14ac:dyDescent="0.3">
      <c r="E4657" s="3">
        <v>0</v>
      </c>
    </row>
    <row r="4658" spans="5:5" x14ac:dyDescent="0.3">
      <c r="E4658" s="3">
        <v>0</v>
      </c>
    </row>
    <row r="4659" spans="5:5" x14ac:dyDescent="0.3">
      <c r="E4659" s="3">
        <v>0</v>
      </c>
    </row>
    <row r="4660" spans="5:5" x14ac:dyDescent="0.3">
      <c r="E4660" s="3">
        <v>0</v>
      </c>
    </row>
    <row r="4661" spans="5:5" x14ac:dyDescent="0.3">
      <c r="E4661" s="3">
        <v>0</v>
      </c>
    </row>
    <row r="4662" spans="5:5" x14ac:dyDescent="0.3">
      <c r="E4662" s="3">
        <v>0</v>
      </c>
    </row>
    <row r="4663" spans="5:5" x14ac:dyDescent="0.3">
      <c r="E4663" s="3">
        <v>0</v>
      </c>
    </row>
    <row r="4664" spans="5:5" x14ac:dyDescent="0.3">
      <c r="E4664" s="3">
        <v>0</v>
      </c>
    </row>
    <row r="4665" spans="5:5" x14ac:dyDescent="0.3">
      <c r="E4665" s="3">
        <v>0</v>
      </c>
    </row>
    <row r="4666" spans="5:5" x14ac:dyDescent="0.3">
      <c r="E4666" s="3">
        <v>0</v>
      </c>
    </row>
    <row r="4667" spans="5:5" x14ac:dyDescent="0.3">
      <c r="E4667" s="3">
        <v>0</v>
      </c>
    </row>
    <row r="4668" spans="5:5" x14ac:dyDescent="0.3">
      <c r="E4668" s="3">
        <v>0</v>
      </c>
    </row>
    <row r="4669" spans="5:5" x14ac:dyDescent="0.3">
      <c r="E4669" s="3">
        <v>0</v>
      </c>
    </row>
    <row r="4670" spans="5:5" x14ac:dyDescent="0.3">
      <c r="E4670" s="3">
        <v>0</v>
      </c>
    </row>
    <row r="4671" spans="5:5" x14ac:dyDescent="0.3">
      <c r="E4671" s="3">
        <v>0</v>
      </c>
    </row>
    <row r="4672" spans="5:5" x14ac:dyDescent="0.3">
      <c r="E4672" s="3">
        <v>0</v>
      </c>
    </row>
    <row r="4673" spans="5:5" x14ac:dyDescent="0.3">
      <c r="E4673" s="3">
        <v>0</v>
      </c>
    </row>
    <row r="4674" spans="5:5" x14ac:dyDescent="0.3">
      <c r="E4674" s="3">
        <v>0</v>
      </c>
    </row>
    <row r="4675" spans="5:5" x14ac:dyDescent="0.3">
      <c r="E4675" s="3">
        <v>0</v>
      </c>
    </row>
    <row r="4676" spans="5:5" x14ac:dyDescent="0.3">
      <c r="E4676" s="3">
        <v>0</v>
      </c>
    </row>
    <row r="4677" spans="5:5" x14ac:dyDescent="0.3">
      <c r="E4677" s="3">
        <v>0</v>
      </c>
    </row>
    <row r="4678" spans="5:5" x14ac:dyDescent="0.3">
      <c r="E4678" s="3">
        <v>0</v>
      </c>
    </row>
    <row r="4679" spans="5:5" x14ac:dyDescent="0.3">
      <c r="E4679" s="3">
        <v>0</v>
      </c>
    </row>
    <row r="4680" spans="5:5" x14ac:dyDescent="0.3">
      <c r="E4680" s="3">
        <v>0</v>
      </c>
    </row>
    <row r="4681" spans="5:5" x14ac:dyDescent="0.3">
      <c r="E4681" s="3">
        <v>0</v>
      </c>
    </row>
    <row r="4682" spans="5:5" x14ac:dyDescent="0.3">
      <c r="E4682" s="3">
        <v>0</v>
      </c>
    </row>
    <row r="4683" spans="5:5" x14ac:dyDescent="0.3">
      <c r="E4683" s="3">
        <v>0</v>
      </c>
    </row>
    <row r="4684" spans="5:5" x14ac:dyDescent="0.3">
      <c r="E4684" s="3">
        <v>0</v>
      </c>
    </row>
    <row r="4685" spans="5:5" x14ac:dyDescent="0.3">
      <c r="E4685" s="3">
        <v>0</v>
      </c>
    </row>
    <row r="4686" spans="5:5" x14ac:dyDescent="0.3">
      <c r="E4686" s="3">
        <v>0</v>
      </c>
    </row>
    <row r="4687" spans="5:5" x14ac:dyDescent="0.3">
      <c r="E4687" s="3">
        <v>0</v>
      </c>
    </row>
    <row r="4688" spans="5:5" x14ac:dyDescent="0.3">
      <c r="E4688" s="3">
        <v>0</v>
      </c>
    </row>
    <row r="4689" spans="5:5" x14ac:dyDescent="0.3">
      <c r="E4689" s="3">
        <v>0</v>
      </c>
    </row>
    <row r="4690" spans="5:5" x14ac:dyDescent="0.3">
      <c r="E4690" s="3">
        <v>0</v>
      </c>
    </row>
    <row r="4691" spans="5:5" x14ac:dyDescent="0.3">
      <c r="E4691" s="3">
        <v>0</v>
      </c>
    </row>
    <row r="4692" spans="5:5" x14ac:dyDescent="0.3">
      <c r="E4692" s="3">
        <v>0</v>
      </c>
    </row>
    <row r="4693" spans="5:5" x14ac:dyDescent="0.3">
      <c r="E4693" s="3">
        <v>0</v>
      </c>
    </row>
    <row r="4694" spans="5:5" x14ac:dyDescent="0.3">
      <c r="E4694" s="3">
        <v>0</v>
      </c>
    </row>
    <row r="4695" spans="5:5" x14ac:dyDescent="0.3">
      <c r="E4695" s="3">
        <v>0</v>
      </c>
    </row>
    <row r="4696" spans="5:5" x14ac:dyDescent="0.3">
      <c r="E4696" s="3">
        <v>0</v>
      </c>
    </row>
    <row r="4697" spans="5:5" x14ac:dyDescent="0.3">
      <c r="E4697" s="3">
        <v>0</v>
      </c>
    </row>
    <row r="4698" spans="5:5" x14ac:dyDescent="0.3">
      <c r="E4698" s="3">
        <v>0</v>
      </c>
    </row>
    <row r="4699" spans="5:5" x14ac:dyDescent="0.3">
      <c r="E4699" s="3">
        <v>0</v>
      </c>
    </row>
    <row r="4700" spans="5:5" x14ac:dyDescent="0.3">
      <c r="E4700" s="3">
        <v>0</v>
      </c>
    </row>
    <row r="4701" spans="5:5" x14ac:dyDescent="0.3">
      <c r="E4701" s="3">
        <v>0</v>
      </c>
    </row>
    <row r="4702" spans="5:5" x14ac:dyDescent="0.3">
      <c r="E4702" s="3">
        <v>0</v>
      </c>
    </row>
    <row r="4703" spans="5:5" x14ac:dyDescent="0.3">
      <c r="E4703" s="3">
        <v>0</v>
      </c>
    </row>
    <row r="4704" spans="5:5" x14ac:dyDescent="0.3">
      <c r="E4704" s="3">
        <v>0</v>
      </c>
    </row>
    <row r="4705" spans="5:5" x14ac:dyDescent="0.3">
      <c r="E4705" s="3">
        <v>0</v>
      </c>
    </row>
    <row r="4706" spans="5:5" x14ac:dyDescent="0.3">
      <c r="E4706" s="3">
        <v>0</v>
      </c>
    </row>
    <row r="4707" spans="5:5" x14ac:dyDescent="0.3">
      <c r="E4707" s="3">
        <v>0</v>
      </c>
    </row>
    <row r="4708" spans="5:5" x14ac:dyDescent="0.3">
      <c r="E4708" s="3">
        <v>0</v>
      </c>
    </row>
    <row r="4709" spans="5:5" x14ac:dyDescent="0.3">
      <c r="E4709" s="3">
        <v>0</v>
      </c>
    </row>
    <row r="4710" spans="5:5" x14ac:dyDescent="0.3">
      <c r="E4710" s="3">
        <v>0</v>
      </c>
    </row>
    <row r="4711" spans="5:5" x14ac:dyDescent="0.3">
      <c r="E4711" s="3">
        <v>0</v>
      </c>
    </row>
    <row r="4712" spans="5:5" x14ac:dyDescent="0.3">
      <c r="E4712" s="3">
        <v>0</v>
      </c>
    </row>
    <row r="4713" spans="5:5" x14ac:dyDescent="0.3">
      <c r="E4713" s="3">
        <v>0</v>
      </c>
    </row>
    <row r="4714" spans="5:5" x14ac:dyDescent="0.3">
      <c r="E4714" s="3">
        <v>0</v>
      </c>
    </row>
    <row r="4715" spans="5:5" x14ac:dyDescent="0.3">
      <c r="E4715" s="3">
        <v>0</v>
      </c>
    </row>
    <row r="4716" spans="5:5" x14ac:dyDescent="0.3">
      <c r="E4716" s="3">
        <v>0</v>
      </c>
    </row>
    <row r="4717" spans="5:5" x14ac:dyDescent="0.3">
      <c r="E4717" s="3">
        <v>0</v>
      </c>
    </row>
    <row r="4718" spans="5:5" x14ac:dyDescent="0.3">
      <c r="E4718" s="3">
        <v>0</v>
      </c>
    </row>
    <row r="4719" spans="5:5" x14ac:dyDescent="0.3">
      <c r="E4719" s="3">
        <v>0</v>
      </c>
    </row>
    <row r="4720" spans="5:5" x14ac:dyDescent="0.3">
      <c r="E4720" s="3">
        <v>0</v>
      </c>
    </row>
    <row r="4721" spans="5:5" x14ac:dyDescent="0.3">
      <c r="E4721" s="3">
        <v>0</v>
      </c>
    </row>
    <row r="4722" spans="5:5" x14ac:dyDescent="0.3">
      <c r="E4722" s="3">
        <v>0</v>
      </c>
    </row>
    <row r="4723" spans="5:5" x14ac:dyDescent="0.3">
      <c r="E4723" s="3">
        <v>0</v>
      </c>
    </row>
    <row r="4724" spans="5:5" x14ac:dyDescent="0.3">
      <c r="E4724" s="3">
        <v>0</v>
      </c>
    </row>
    <row r="4725" spans="5:5" x14ac:dyDescent="0.3">
      <c r="E4725" s="3">
        <v>0</v>
      </c>
    </row>
    <row r="4726" spans="5:5" x14ac:dyDescent="0.3">
      <c r="E4726" s="3">
        <v>0</v>
      </c>
    </row>
    <row r="4727" spans="5:5" x14ac:dyDescent="0.3">
      <c r="E4727" s="3">
        <v>0</v>
      </c>
    </row>
    <row r="4728" spans="5:5" x14ac:dyDescent="0.3">
      <c r="E4728" s="3">
        <v>0</v>
      </c>
    </row>
    <row r="4729" spans="5:5" x14ac:dyDescent="0.3">
      <c r="E4729" s="3">
        <v>0</v>
      </c>
    </row>
    <row r="4730" spans="5:5" x14ac:dyDescent="0.3">
      <c r="E4730" s="3">
        <v>0</v>
      </c>
    </row>
    <row r="4731" spans="5:5" x14ac:dyDescent="0.3">
      <c r="E4731" s="3">
        <v>0</v>
      </c>
    </row>
    <row r="4732" spans="5:5" x14ac:dyDescent="0.3">
      <c r="E4732" s="3">
        <v>0</v>
      </c>
    </row>
    <row r="4733" spans="5:5" x14ac:dyDescent="0.3">
      <c r="E4733" s="3">
        <v>0</v>
      </c>
    </row>
    <row r="4734" spans="5:5" x14ac:dyDescent="0.3">
      <c r="E4734" s="3">
        <v>0</v>
      </c>
    </row>
    <row r="4735" spans="5:5" x14ac:dyDescent="0.3">
      <c r="E4735" s="3">
        <v>0</v>
      </c>
    </row>
    <row r="4736" spans="5:5" x14ac:dyDescent="0.3">
      <c r="E4736" s="3">
        <v>0</v>
      </c>
    </row>
    <row r="4737" spans="5:5" x14ac:dyDescent="0.3">
      <c r="E4737" s="3">
        <v>0</v>
      </c>
    </row>
    <row r="4738" spans="5:5" x14ac:dyDescent="0.3">
      <c r="E4738" s="3">
        <v>0</v>
      </c>
    </row>
    <row r="4739" spans="5:5" x14ac:dyDescent="0.3">
      <c r="E4739" s="3">
        <v>0</v>
      </c>
    </row>
    <row r="4740" spans="5:5" x14ac:dyDescent="0.3">
      <c r="E4740" s="3">
        <v>0</v>
      </c>
    </row>
    <row r="4741" spans="5:5" x14ac:dyDescent="0.3">
      <c r="E4741" s="3">
        <v>0</v>
      </c>
    </row>
    <row r="4742" spans="5:5" x14ac:dyDescent="0.3">
      <c r="E4742" s="3">
        <v>0</v>
      </c>
    </row>
    <row r="4743" spans="5:5" x14ac:dyDescent="0.3">
      <c r="E4743" s="3">
        <v>0</v>
      </c>
    </row>
    <row r="4744" spans="5:5" x14ac:dyDescent="0.3">
      <c r="E4744" s="3">
        <v>0</v>
      </c>
    </row>
    <row r="4745" spans="5:5" x14ac:dyDescent="0.3">
      <c r="E4745" s="3">
        <v>0</v>
      </c>
    </row>
    <row r="4746" spans="5:5" x14ac:dyDescent="0.3">
      <c r="E4746" s="3">
        <v>0</v>
      </c>
    </row>
    <row r="4747" spans="5:5" x14ac:dyDescent="0.3">
      <c r="E4747" s="3">
        <v>0</v>
      </c>
    </row>
    <row r="4748" spans="5:5" x14ac:dyDescent="0.3">
      <c r="E4748" s="3">
        <v>0</v>
      </c>
    </row>
    <row r="4749" spans="5:5" x14ac:dyDescent="0.3">
      <c r="E4749" s="3">
        <v>0</v>
      </c>
    </row>
    <row r="4750" spans="5:5" x14ac:dyDescent="0.3">
      <c r="E4750" s="3">
        <v>0</v>
      </c>
    </row>
    <row r="4751" spans="5:5" x14ac:dyDescent="0.3">
      <c r="E4751" s="3">
        <v>0</v>
      </c>
    </row>
    <row r="4752" spans="5:5" x14ac:dyDescent="0.3">
      <c r="E4752" s="3">
        <v>0</v>
      </c>
    </row>
    <row r="4753" spans="5:5" x14ac:dyDescent="0.3">
      <c r="E4753" s="3">
        <v>0</v>
      </c>
    </row>
    <row r="4754" spans="5:5" x14ac:dyDescent="0.3">
      <c r="E4754" s="3">
        <v>0</v>
      </c>
    </row>
    <row r="4755" spans="5:5" x14ac:dyDescent="0.3">
      <c r="E4755" s="3">
        <v>0</v>
      </c>
    </row>
    <row r="4756" spans="5:5" x14ac:dyDescent="0.3">
      <c r="E4756" s="3">
        <v>0</v>
      </c>
    </row>
    <row r="4757" spans="5:5" x14ac:dyDescent="0.3">
      <c r="E4757" s="3">
        <v>0</v>
      </c>
    </row>
    <row r="4758" spans="5:5" x14ac:dyDescent="0.3">
      <c r="E4758" s="3">
        <v>0</v>
      </c>
    </row>
    <row r="4759" spans="5:5" x14ac:dyDescent="0.3">
      <c r="E4759" s="3">
        <v>0</v>
      </c>
    </row>
    <row r="4760" spans="5:5" x14ac:dyDescent="0.3">
      <c r="E4760" s="3">
        <v>0</v>
      </c>
    </row>
    <row r="4761" spans="5:5" x14ac:dyDescent="0.3">
      <c r="E4761" s="3">
        <v>0</v>
      </c>
    </row>
    <row r="4762" spans="5:5" x14ac:dyDescent="0.3">
      <c r="E4762" s="3">
        <v>0</v>
      </c>
    </row>
    <row r="4763" spans="5:5" x14ac:dyDescent="0.3">
      <c r="E4763" s="3">
        <v>0</v>
      </c>
    </row>
    <row r="4764" spans="5:5" x14ac:dyDescent="0.3">
      <c r="E4764" s="3">
        <v>0</v>
      </c>
    </row>
    <row r="4765" spans="5:5" x14ac:dyDescent="0.3">
      <c r="E4765" s="3">
        <v>0</v>
      </c>
    </row>
    <row r="4766" spans="5:5" x14ac:dyDescent="0.3">
      <c r="E4766" s="3">
        <v>0</v>
      </c>
    </row>
    <row r="4767" spans="5:5" x14ac:dyDescent="0.3">
      <c r="E4767" s="3">
        <v>0</v>
      </c>
    </row>
    <row r="4768" spans="5:5" x14ac:dyDescent="0.3">
      <c r="E4768" s="3">
        <v>0</v>
      </c>
    </row>
    <row r="4769" spans="5:5" x14ac:dyDescent="0.3">
      <c r="E4769" s="3">
        <v>0</v>
      </c>
    </row>
    <row r="4770" spans="5:5" x14ac:dyDescent="0.3">
      <c r="E4770" s="3">
        <v>0</v>
      </c>
    </row>
    <row r="4771" spans="5:5" x14ac:dyDescent="0.3">
      <c r="E4771" s="3">
        <v>0</v>
      </c>
    </row>
    <row r="4772" spans="5:5" x14ac:dyDescent="0.3">
      <c r="E4772" s="3">
        <v>0</v>
      </c>
    </row>
    <row r="4773" spans="5:5" x14ac:dyDescent="0.3">
      <c r="E4773" s="3">
        <v>0</v>
      </c>
    </row>
    <row r="4774" spans="5:5" x14ac:dyDescent="0.3">
      <c r="E4774" s="3">
        <v>0</v>
      </c>
    </row>
    <row r="4775" spans="5:5" x14ac:dyDescent="0.3">
      <c r="E4775" s="3">
        <v>0</v>
      </c>
    </row>
    <row r="4776" spans="5:5" x14ac:dyDescent="0.3">
      <c r="E4776" s="3">
        <v>0</v>
      </c>
    </row>
    <row r="4777" spans="5:5" x14ac:dyDescent="0.3">
      <c r="E4777" s="3">
        <v>0</v>
      </c>
    </row>
    <row r="4778" spans="5:5" x14ac:dyDescent="0.3">
      <c r="E4778" s="3">
        <v>0</v>
      </c>
    </row>
    <row r="4779" spans="5:5" x14ac:dyDescent="0.3">
      <c r="E4779" s="3">
        <v>0</v>
      </c>
    </row>
    <row r="4780" spans="5:5" x14ac:dyDescent="0.3">
      <c r="E4780" s="3">
        <v>0</v>
      </c>
    </row>
    <row r="4781" spans="5:5" x14ac:dyDescent="0.3">
      <c r="E4781" s="3">
        <v>0</v>
      </c>
    </row>
    <row r="4782" spans="5:5" x14ac:dyDescent="0.3">
      <c r="E4782" s="3">
        <v>0</v>
      </c>
    </row>
    <row r="4783" spans="5:5" x14ac:dyDescent="0.3">
      <c r="E4783" s="3">
        <v>0</v>
      </c>
    </row>
    <row r="4784" spans="5:5" x14ac:dyDescent="0.3">
      <c r="E4784" s="3">
        <v>0</v>
      </c>
    </row>
    <row r="4785" spans="5:5" x14ac:dyDescent="0.3">
      <c r="E4785" s="3">
        <v>0</v>
      </c>
    </row>
    <row r="4786" spans="5:5" x14ac:dyDescent="0.3">
      <c r="E4786" s="3">
        <v>0</v>
      </c>
    </row>
    <row r="4787" spans="5:5" x14ac:dyDescent="0.3">
      <c r="E4787" s="3">
        <v>0</v>
      </c>
    </row>
    <row r="4788" spans="5:5" x14ac:dyDescent="0.3">
      <c r="E4788" s="3">
        <v>0</v>
      </c>
    </row>
    <row r="4789" spans="5:5" x14ac:dyDescent="0.3">
      <c r="E4789" s="3">
        <v>0</v>
      </c>
    </row>
    <row r="4790" spans="5:5" x14ac:dyDescent="0.3">
      <c r="E4790" s="3">
        <v>0</v>
      </c>
    </row>
    <row r="4791" spans="5:5" x14ac:dyDescent="0.3">
      <c r="E4791" s="3">
        <v>0</v>
      </c>
    </row>
    <row r="4792" spans="5:5" x14ac:dyDescent="0.3">
      <c r="E4792" s="3">
        <v>0</v>
      </c>
    </row>
    <row r="4793" spans="5:5" x14ac:dyDescent="0.3">
      <c r="E4793" s="3">
        <v>0</v>
      </c>
    </row>
    <row r="4794" spans="5:5" x14ac:dyDescent="0.3">
      <c r="E4794" s="3">
        <v>0</v>
      </c>
    </row>
    <row r="4795" spans="5:5" x14ac:dyDescent="0.3">
      <c r="E4795" s="3">
        <v>0</v>
      </c>
    </row>
    <row r="4796" spans="5:5" x14ac:dyDescent="0.3">
      <c r="E4796" s="3">
        <v>0</v>
      </c>
    </row>
    <row r="4797" spans="5:5" x14ac:dyDescent="0.3">
      <c r="E4797" s="3">
        <v>0</v>
      </c>
    </row>
    <row r="4798" spans="5:5" x14ac:dyDescent="0.3">
      <c r="E4798" s="3">
        <v>0</v>
      </c>
    </row>
    <row r="4799" spans="5:5" x14ac:dyDescent="0.3">
      <c r="E4799" s="3">
        <v>0</v>
      </c>
    </row>
    <row r="4800" spans="5:5" x14ac:dyDescent="0.3">
      <c r="E4800" s="3">
        <v>0</v>
      </c>
    </row>
    <row r="4801" spans="5:5" x14ac:dyDescent="0.3">
      <c r="E4801" s="3">
        <v>0</v>
      </c>
    </row>
    <row r="4802" spans="5:5" x14ac:dyDescent="0.3">
      <c r="E4802" s="3">
        <v>0</v>
      </c>
    </row>
    <row r="4803" spans="5:5" x14ac:dyDescent="0.3">
      <c r="E4803" s="3">
        <v>0</v>
      </c>
    </row>
    <row r="4804" spans="5:5" x14ac:dyDescent="0.3">
      <c r="E4804" s="3">
        <v>0</v>
      </c>
    </row>
    <row r="4805" spans="5:5" x14ac:dyDescent="0.3">
      <c r="E4805" s="3">
        <v>0</v>
      </c>
    </row>
    <row r="4806" spans="5:5" x14ac:dyDescent="0.3">
      <c r="E4806" s="3">
        <v>0</v>
      </c>
    </row>
    <row r="4807" spans="5:5" x14ac:dyDescent="0.3">
      <c r="E4807" s="3">
        <v>0</v>
      </c>
    </row>
    <row r="4808" spans="5:5" x14ac:dyDescent="0.3">
      <c r="E4808" s="3">
        <v>0</v>
      </c>
    </row>
    <row r="4809" spans="5:5" x14ac:dyDescent="0.3">
      <c r="E4809" s="3">
        <v>0</v>
      </c>
    </row>
    <row r="4810" spans="5:5" x14ac:dyDescent="0.3">
      <c r="E4810" s="3">
        <v>0</v>
      </c>
    </row>
    <row r="4811" spans="5:5" x14ac:dyDescent="0.3">
      <c r="E4811" s="3">
        <v>0</v>
      </c>
    </row>
    <row r="4812" spans="5:5" x14ac:dyDescent="0.3">
      <c r="E4812" s="3">
        <v>0</v>
      </c>
    </row>
    <row r="4813" spans="5:5" x14ac:dyDescent="0.3">
      <c r="E4813" s="3">
        <v>0</v>
      </c>
    </row>
    <row r="4814" spans="5:5" x14ac:dyDescent="0.3">
      <c r="E4814" s="3">
        <v>0</v>
      </c>
    </row>
    <row r="4815" spans="5:5" x14ac:dyDescent="0.3">
      <c r="E4815" s="3">
        <v>0</v>
      </c>
    </row>
    <row r="4816" spans="5:5" x14ac:dyDescent="0.3">
      <c r="E4816" s="3">
        <v>0</v>
      </c>
    </row>
    <row r="4817" spans="5:5" x14ac:dyDescent="0.3">
      <c r="E4817" s="3">
        <v>0</v>
      </c>
    </row>
    <row r="4818" spans="5:5" x14ac:dyDescent="0.3">
      <c r="E4818" s="3">
        <v>0</v>
      </c>
    </row>
    <row r="4819" spans="5:5" x14ac:dyDescent="0.3">
      <c r="E4819" s="3">
        <v>0</v>
      </c>
    </row>
    <row r="4820" spans="5:5" x14ac:dyDescent="0.3">
      <c r="E4820" s="3">
        <v>0</v>
      </c>
    </row>
    <row r="4821" spans="5:5" x14ac:dyDescent="0.3">
      <c r="E4821" s="3">
        <v>0</v>
      </c>
    </row>
    <row r="4822" spans="5:5" x14ac:dyDescent="0.3">
      <c r="E4822" s="3">
        <v>0</v>
      </c>
    </row>
    <row r="4823" spans="5:5" x14ac:dyDescent="0.3">
      <c r="E4823" s="3">
        <v>0</v>
      </c>
    </row>
    <row r="4824" spans="5:5" x14ac:dyDescent="0.3">
      <c r="E4824" s="3">
        <v>0</v>
      </c>
    </row>
    <row r="4825" spans="5:5" x14ac:dyDescent="0.3">
      <c r="E4825" s="3">
        <v>0</v>
      </c>
    </row>
    <row r="4826" spans="5:5" x14ac:dyDescent="0.3">
      <c r="E4826" s="3">
        <v>0</v>
      </c>
    </row>
    <row r="4827" spans="5:5" x14ac:dyDescent="0.3">
      <c r="E4827" s="3">
        <v>0</v>
      </c>
    </row>
    <row r="4828" spans="5:5" x14ac:dyDescent="0.3">
      <c r="E4828" s="3">
        <v>0</v>
      </c>
    </row>
    <row r="4829" spans="5:5" x14ac:dyDescent="0.3">
      <c r="E4829" s="3">
        <v>0</v>
      </c>
    </row>
    <row r="4830" spans="5:5" x14ac:dyDescent="0.3">
      <c r="E4830" s="3">
        <v>0</v>
      </c>
    </row>
    <row r="4831" spans="5:5" x14ac:dyDescent="0.3">
      <c r="E4831" s="3">
        <v>0</v>
      </c>
    </row>
    <row r="4832" spans="5:5" x14ac:dyDescent="0.3">
      <c r="E4832" s="3">
        <v>0</v>
      </c>
    </row>
    <row r="4833" spans="5:5" x14ac:dyDescent="0.3">
      <c r="E4833" s="3">
        <v>0</v>
      </c>
    </row>
    <row r="4834" spans="5:5" x14ac:dyDescent="0.3">
      <c r="E4834" s="3">
        <v>0</v>
      </c>
    </row>
    <row r="4835" spans="5:5" x14ac:dyDescent="0.3">
      <c r="E4835" s="3">
        <v>0</v>
      </c>
    </row>
    <row r="4836" spans="5:5" x14ac:dyDescent="0.3">
      <c r="E4836" s="3">
        <v>0</v>
      </c>
    </row>
    <row r="4837" spans="5:5" x14ac:dyDescent="0.3">
      <c r="E4837" s="3">
        <v>0</v>
      </c>
    </row>
    <row r="4838" spans="5:5" x14ac:dyDescent="0.3">
      <c r="E4838" s="3">
        <v>0</v>
      </c>
    </row>
    <row r="4839" spans="5:5" x14ac:dyDescent="0.3">
      <c r="E4839" s="3">
        <v>0</v>
      </c>
    </row>
    <row r="4840" spans="5:5" x14ac:dyDescent="0.3">
      <c r="E4840" s="3">
        <v>0</v>
      </c>
    </row>
    <row r="4841" spans="5:5" x14ac:dyDescent="0.3">
      <c r="E4841" s="3">
        <v>0</v>
      </c>
    </row>
    <row r="4842" spans="5:5" x14ac:dyDescent="0.3">
      <c r="E4842" s="3">
        <v>0</v>
      </c>
    </row>
    <row r="4843" spans="5:5" x14ac:dyDescent="0.3">
      <c r="E4843" s="3">
        <v>0</v>
      </c>
    </row>
    <row r="4844" spans="5:5" x14ac:dyDescent="0.3">
      <c r="E4844" s="3">
        <v>0</v>
      </c>
    </row>
    <row r="4845" spans="5:5" x14ac:dyDescent="0.3">
      <c r="E4845" s="3">
        <v>0</v>
      </c>
    </row>
    <row r="4846" spans="5:5" x14ac:dyDescent="0.3">
      <c r="E4846" s="3">
        <v>0</v>
      </c>
    </row>
    <row r="4847" spans="5:5" x14ac:dyDescent="0.3">
      <c r="E4847" s="3">
        <v>0</v>
      </c>
    </row>
    <row r="4848" spans="5:5" x14ac:dyDescent="0.3">
      <c r="E4848" s="3">
        <v>0</v>
      </c>
    </row>
    <row r="4849" spans="5:5" x14ac:dyDescent="0.3">
      <c r="E4849" s="3">
        <v>0</v>
      </c>
    </row>
    <row r="4850" spans="5:5" x14ac:dyDescent="0.3">
      <c r="E4850" s="3">
        <v>0</v>
      </c>
    </row>
    <row r="4851" spans="5:5" x14ac:dyDescent="0.3">
      <c r="E4851" s="3">
        <v>0</v>
      </c>
    </row>
    <row r="4852" spans="5:5" x14ac:dyDescent="0.3">
      <c r="E4852" s="3">
        <v>0</v>
      </c>
    </row>
    <row r="4853" spans="5:5" x14ac:dyDescent="0.3">
      <c r="E4853" s="3">
        <v>0</v>
      </c>
    </row>
    <row r="4854" spans="5:5" x14ac:dyDescent="0.3">
      <c r="E4854" s="3">
        <v>0</v>
      </c>
    </row>
    <row r="4855" spans="5:5" x14ac:dyDescent="0.3">
      <c r="E4855" s="3">
        <v>0</v>
      </c>
    </row>
    <row r="4856" spans="5:5" x14ac:dyDescent="0.3">
      <c r="E4856" s="3">
        <v>0</v>
      </c>
    </row>
    <row r="4857" spans="5:5" x14ac:dyDescent="0.3">
      <c r="E4857" s="3">
        <v>0</v>
      </c>
    </row>
    <row r="4858" spans="5:5" x14ac:dyDescent="0.3">
      <c r="E4858" s="3">
        <v>0</v>
      </c>
    </row>
    <row r="4859" spans="5:5" x14ac:dyDescent="0.3">
      <c r="E4859" s="3">
        <v>0</v>
      </c>
    </row>
    <row r="4860" spans="5:5" x14ac:dyDescent="0.3">
      <c r="E4860" s="3">
        <v>0</v>
      </c>
    </row>
    <row r="4861" spans="5:5" x14ac:dyDescent="0.3">
      <c r="E4861" s="3">
        <v>0</v>
      </c>
    </row>
    <row r="4862" spans="5:5" x14ac:dyDescent="0.3">
      <c r="E4862" s="3">
        <v>0</v>
      </c>
    </row>
    <row r="4863" spans="5:5" x14ac:dyDescent="0.3">
      <c r="E4863" s="3">
        <v>0</v>
      </c>
    </row>
    <row r="4864" spans="5:5" x14ac:dyDescent="0.3">
      <c r="E4864" s="3">
        <v>0</v>
      </c>
    </row>
    <row r="4865" spans="5:5" x14ac:dyDescent="0.3">
      <c r="E4865" s="3">
        <v>0</v>
      </c>
    </row>
    <row r="4866" spans="5:5" x14ac:dyDescent="0.3">
      <c r="E4866" s="3">
        <v>0</v>
      </c>
    </row>
    <row r="4867" spans="5:5" x14ac:dyDescent="0.3">
      <c r="E4867" s="3">
        <v>0</v>
      </c>
    </row>
    <row r="4868" spans="5:5" x14ac:dyDescent="0.3">
      <c r="E4868" s="3">
        <v>0</v>
      </c>
    </row>
    <row r="4869" spans="5:5" x14ac:dyDescent="0.3">
      <c r="E4869" s="3">
        <v>0</v>
      </c>
    </row>
    <row r="4870" spans="5:5" x14ac:dyDescent="0.3">
      <c r="E4870" s="3">
        <v>0</v>
      </c>
    </row>
    <row r="4871" spans="5:5" x14ac:dyDescent="0.3">
      <c r="E4871" s="3">
        <v>0</v>
      </c>
    </row>
    <row r="4872" spans="5:5" x14ac:dyDescent="0.3">
      <c r="E4872" s="3">
        <v>0</v>
      </c>
    </row>
    <row r="4873" spans="5:5" x14ac:dyDescent="0.3">
      <c r="E4873" s="3">
        <v>0</v>
      </c>
    </row>
    <row r="4874" spans="5:5" x14ac:dyDescent="0.3">
      <c r="E4874" s="3">
        <v>0</v>
      </c>
    </row>
    <row r="4875" spans="5:5" x14ac:dyDescent="0.3">
      <c r="E4875" s="3">
        <v>0</v>
      </c>
    </row>
    <row r="4876" spans="5:5" x14ac:dyDescent="0.3">
      <c r="E4876" s="3">
        <v>0</v>
      </c>
    </row>
    <row r="4877" spans="5:5" x14ac:dyDescent="0.3">
      <c r="E4877" s="3">
        <v>0</v>
      </c>
    </row>
    <row r="4878" spans="5:5" x14ac:dyDescent="0.3">
      <c r="E4878" s="3">
        <v>0</v>
      </c>
    </row>
    <row r="4879" spans="5:5" x14ac:dyDescent="0.3">
      <c r="E4879" s="3">
        <v>0</v>
      </c>
    </row>
    <row r="4880" spans="5:5" x14ac:dyDescent="0.3">
      <c r="E4880" s="3">
        <v>0</v>
      </c>
    </row>
    <row r="4881" spans="5:5" x14ac:dyDescent="0.3">
      <c r="E4881" s="3">
        <v>0</v>
      </c>
    </row>
    <row r="4882" spans="5:5" x14ac:dyDescent="0.3">
      <c r="E4882" s="3">
        <v>0</v>
      </c>
    </row>
    <row r="4883" spans="5:5" x14ac:dyDescent="0.3">
      <c r="E4883" s="3">
        <v>0</v>
      </c>
    </row>
    <row r="4884" spans="5:5" x14ac:dyDescent="0.3">
      <c r="E4884" s="3">
        <v>0</v>
      </c>
    </row>
    <row r="4885" spans="5:5" x14ac:dyDescent="0.3">
      <c r="E4885" s="3">
        <v>0</v>
      </c>
    </row>
    <row r="4886" spans="5:5" x14ac:dyDescent="0.3">
      <c r="E4886" s="3">
        <v>0</v>
      </c>
    </row>
    <row r="4887" spans="5:5" x14ac:dyDescent="0.3">
      <c r="E4887" s="3">
        <v>0</v>
      </c>
    </row>
    <row r="4888" spans="5:5" x14ac:dyDescent="0.3">
      <c r="E4888" s="3">
        <v>0</v>
      </c>
    </row>
    <row r="4889" spans="5:5" x14ac:dyDescent="0.3">
      <c r="E4889" s="3">
        <v>0</v>
      </c>
    </row>
    <row r="4890" spans="5:5" x14ac:dyDescent="0.3">
      <c r="E4890" s="3">
        <v>0</v>
      </c>
    </row>
    <row r="4891" spans="5:5" x14ac:dyDescent="0.3">
      <c r="E4891" s="3">
        <v>0</v>
      </c>
    </row>
    <row r="4892" spans="5:5" x14ac:dyDescent="0.3">
      <c r="E4892" s="3">
        <v>0</v>
      </c>
    </row>
    <row r="4893" spans="5:5" x14ac:dyDescent="0.3">
      <c r="E4893" s="3">
        <v>0</v>
      </c>
    </row>
    <row r="4894" spans="5:5" x14ac:dyDescent="0.3">
      <c r="E4894" s="3">
        <v>0</v>
      </c>
    </row>
    <row r="4895" spans="5:5" x14ac:dyDescent="0.3">
      <c r="E4895" s="3">
        <v>0</v>
      </c>
    </row>
    <row r="4896" spans="5:5" x14ac:dyDescent="0.3">
      <c r="E4896" s="3">
        <v>0</v>
      </c>
    </row>
    <row r="4897" spans="5:5" x14ac:dyDescent="0.3">
      <c r="E4897" s="3">
        <v>0</v>
      </c>
    </row>
    <row r="4898" spans="5:5" x14ac:dyDescent="0.3">
      <c r="E4898" s="3">
        <v>0</v>
      </c>
    </row>
    <row r="4899" spans="5:5" x14ac:dyDescent="0.3">
      <c r="E4899" s="3">
        <v>0</v>
      </c>
    </row>
    <row r="4900" spans="5:5" x14ac:dyDescent="0.3">
      <c r="E4900" s="3">
        <v>0</v>
      </c>
    </row>
    <row r="4901" spans="5:5" x14ac:dyDescent="0.3">
      <c r="E4901" s="3">
        <v>0</v>
      </c>
    </row>
    <row r="4902" spans="5:5" x14ac:dyDescent="0.3">
      <c r="E4902" s="3">
        <v>0</v>
      </c>
    </row>
    <row r="4903" spans="5:5" x14ac:dyDescent="0.3">
      <c r="E4903" s="3">
        <v>0</v>
      </c>
    </row>
    <row r="4904" spans="5:5" x14ac:dyDescent="0.3">
      <c r="E4904" s="3">
        <v>0</v>
      </c>
    </row>
    <row r="4905" spans="5:5" x14ac:dyDescent="0.3">
      <c r="E4905" s="3">
        <v>0</v>
      </c>
    </row>
    <row r="4906" spans="5:5" x14ac:dyDescent="0.3">
      <c r="E4906" s="3">
        <v>0</v>
      </c>
    </row>
    <row r="4907" spans="5:5" x14ac:dyDescent="0.3">
      <c r="E4907" s="3">
        <v>0</v>
      </c>
    </row>
    <row r="4908" spans="5:5" x14ac:dyDescent="0.3">
      <c r="E4908" s="3">
        <v>0</v>
      </c>
    </row>
    <row r="4909" spans="5:5" x14ac:dyDescent="0.3">
      <c r="E4909" s="3">
        <v>0</v>
      </c>
    </row>
    <row r="4910" spans="5:5" x14ac:dyDescent="0.3">
      <c r="E4910" s="3">
        <v>0</v>
      </c>
    </row>
    <row r="4911" spans="5:5" x14ac:dyDescent="0.3">
      <c r="E4911" s="3">
        <v>0</v>
      </c>
    </row>
    <row r="4912" spans="5:5" x14ac:dyDescent="0.3">
      <c r="E4912" s="3">
        <v>0</v>
      </c>
    </row>
    <row r="4913" spans="5:5" x14ac:dyDescent="0.3">
      <c r="E4913" s="3">
        <v>0</v>
      </c>
    </row>
    <row r="4914" spans="5:5" x14ac:dyDescent="0.3">
      <c r="E4914" s="3">
        <v>0</v>
      </c>
    </row>
    <row r="4915" spans="5:5" x14ac:dyDescent="0.3">
      <c r="E4915" s="3">
        <v>0</v>
      </c>
    </row>
    <row r="4916" spans="5:5" x14ac:dyDescent="0.3">
      <c r="E4916" s="3">
        <v>0</v>
      </c>
    </row>
    <row r="4917" spans="5:5" x14ac:dyDescent="0.3">
      <c r="E4917" s="3">
        <v>0</v>
      </c>
    </row>
    <row r="4918" spans="5:5" x14ac:dyDescent="0.3">
      <c r="E4918" s="3">
        <v>0</v>
      </c>
    </row>
    <row r="4919" spans="5:5" x14ac:dyDescent="0.3">
      <c r="E4919" s="3">
        <v>0</v>
      </c>
    </row>
    <row r="4920" spans="5:5" x14ac:dyDescent="0.3">
      <c r="E4920" s="3">
        <v>0</v>
      </c>
    </row>
    <row r="4921" spans="5:5" x14ac:dyDescent="0.3">
      <c r="E4921" s="3">
        <v>0</v>
      </c>
    </row>
    <row r="4922" spans="5:5" x14ac:dyDescent="0.3">
      <c r="E4922" s="3">
        <v>0</v>
      </c>
    </row>
    <row r="4923" spans="5:5" x14ac:dyDescent="0.3">
      <c r="E4923" s="3">
        <v>0</v>
      </c>
    </row>
    <row r="4924" spans="5:5" x14ac:dyDescent="0.3">
      <c r="E4924" s="3">
        <v>0</v>
      </c>
    </row>
    <row r="4925" spans="5:5" x14ac:dyDescent="0.3">
      <c r="E4925" s="3">
        <v>0</v>
      </c>
    </row>
    <row r="4926" spans="5:5" x14ac:dyDescent="0.3">
      <c r="E4926" s="3">
        <v>0</v>
      </c>
    </row>
    <row r="4927" spans="5:5" x14ac:dyDescent="0.3">
      <c r="E4927" s="3">
        <v>0</v>
      </c>
    </row>
    <row r="4928" spans="5:5" x14ac:dyDescent="0.3">
      <c r="E4928" s="3">
        <v>0</v>
      </c>
    </row>
    <row r="4929" spans="5:5" x14ac:dyDescent="0.3">
      <c r="E4929" s="3">
        <v>0</v>
      </c>
    </row>
    <row r="4930" spans="5:5" x14ac:dyDescent="0.3">
      <c r="E4930" s="3">
        <v>0</v>
      </c>
    </row>
    <row r="4931" spans="5:5" x14ac:dyDescent="0.3">
      <c r="E4931" s="3">
        <v>0</v>
      </c>
    </row>
    <row r="4932" spans="5:5" x14ac:dyDescent="0.3">
      <c r="E4932" s="3">
        <v>0</v>
      </c>
    </row>
    <row r="4933" spans="5:5" x14ac:dyDescent="0.3">
      <c r="E4933" s="3">
        <v>0</v>
      </c>
    </row>
    <row r="4934" spans="5:5" x14ac:dyDescent="0.3">
      <c r="E4934" s="3">
        <v>0</v>
      </c>
    </row>
    <row r="4935" spans="5:5" x14ac:dyDescent="0.3">
      <c r="E4935" s="3">
        <v>0</v>
      </c>
    </row>
    <row r="4936" spans="5:5" x14ac:dyDescent="0.3">
      <c r="E4936" s="3">
        <v>0</v>
      </c>
    </row>
    <row r="4937" spans="5:5" x14ac:dyDescent="0.3">
      <c r="E4937" s="3">
        <v>0</v>
      </c>
    </row>
    <row r="4938" spans="5:5" x14ac:dyDescent="0.3">
      <c r="E4938" s="3">
        <v>0</v>
      </c>
    </row>
    <row r="4939" spans="5:5" x14ac:dyDescent="0.3">
      <c r="E4939" s="3">
        <v>0</v>
      </c>
    </row>
    <row r="4940" spans="5:5" x14ac:dyDescent="0.3">
      <c r="E4940" s="3">
        <v>0</v>
      </c>
    </row>
    <row r="4941" spans="5:5" x14ac:dyDescent="0.3">
      <c r="E4941" s="3">
        <v>0</v>
      </c>
    </row>
    <row r="4942" spans="5:5" x14ac:dyDescent="0.3">
      <c r="E4942" s="3">
        <v>0</v>
      </c>
    </row>
    <row r="4943" spans="5:5" x14ac:dyDescent="0.3">
      <c r="E4943" s="3">
        <v>0</v>
      </c>
    </row>
    <row r="4944" spans="5:5" x14ac:dyDescent="0.3">
      <c r="E4944" s="3">
        <v>0</v>
      </c>
    </row>
    <row r="4945" spans="5:5" x14ac:dyDescent="0.3">
      <c r="E4945" s="3">
        <v>0</v>
      </c>
    </row>
    <row r="4946" spans="5:5" x14ac:dyDescent="0.3">
      <c r="E4946" s="3">
        <v>0</v>
      </c>
    </row>
    <row r="4947" spans="5:5" x14ac:dyDescent="0.3">
      <c r="E4947" s="3">
        <v>0</v>
      </c>
    </row>
    <row r="4948" spans="5:5" x14ac:dyDescent="0.3">
      <c r="E4948" s="3">
        <v>0</v>
      </c>
    </row>
    <row r="4949" spans="5:5" x14ac:dyDescent="0.3">
      <c r="E4949" s="3">
        <v>0</v>
      </c>
    </row>
    <row r="4950" spans="5:5" x14ac:dyDescent="0.3">
      <c r="E4950" s="3">
        <v>0</v>
      </c>
    </row>
    <row r="4951" spans="5:5" x14ac:dyDescent="0.3">
      <c r="E4951" s="3">
        <v>0</v>
      </c>
    </row>
    <row r="4952" spans="5:5" x14ac:dyDescent="0.3">
      <c r="E4952" s="3">
        <v>0</v>
      </c>
    </row>
    <row r="4953" spans="5:5" x14ac:dyDescent="0.3">
      <c r="E4953" s="3">
        <v>0</v>
      </c>
    </row>
    <row r="4954" spans="5:5" x14ac:dyDescent="0.3">
      <c r="E4954" s="3">
        <v>0</v>
      </c>
    </row>
    <row r="4955" spans="5:5" x14ac:dyDescent="0.3">
      <c r="E4955" s="3">
        <v>0</v>
      </c>
    </row>
    <row r="4956" spans="5:5" x14ac:dyDescent="0.3">
      <c r="E4956" s="3">
        <v>0</v>
      </c>
    </row>
    <row r="4957" spans="5:5" x14ac:dyDescent="0.3">
      <c r="E4957" s="3">
        <v>0</v>
      </c>
    </row>
    <row r="4958" spans="5:5" x14ac:dyDescent="0.3">
      <c r="E4958" s="3">
        <v>0</v>
      </c>
    </row>
    <row r="4959" spans="5:5" x14ac:dyDescent="0.3">
      <c r="E4959" s="3">
        <v>0</v>
      </c>
    </row>
    <row r="4960" spans="5:5" x14ac:dyDescent="0.3">
      <c r="E4960" s="3">
        <v>0</v>
      </c>
    </row>
    <row r="4961" spans="5:5" x14ac:dyDescent="0.3">
      <c r="E4961" s="3">
        <v>0</v>
      </c>
    </row>
    <row r="4962" spans="5:5" x14ac:dyDescent="0.3">
      <c r="E4962" s="3">
        <v>0</v>
      </c>
    </row>
    <row r="4963" spans="5:5" x14ac:dyDescent="0.3">
      <c r="E4963" s="3">
        <v>0</v>
      </c>
    </row>
    <row r="4964" spans="5:5" x14ac:dyDescent="0.3">
      <c r="E4964" s="3">
        <v>0</v>
      </c>
    </row>
    <row r="4965" spans="5:5" x14ac:dyDescent="0.3">
      <c r="E4965" s="3">
        <v>0</v>
      </c>
    </row>
    <row r="4966" spans="5:5" x14ac:dyDescent="0.3">
      <c r="E4966" s="3">
        <v>0</v>
      </c>
    </row>
    <row r="4967" spans="5:5" x14ac:dyDescent="0.3">
      <c r="E4967" s="3">
        <v>0</v>
      </c>
    </row>
    <row r="4968" spans="5:5" x14ac:dyDescent="0.3">
      <c r="E4968" s="3">
        <v>0</v>
      </c>
    </row>
    <row r="4969" spans="5:5" x14ac:dyDescent="0.3">
      <c r="E4969" s="3">
        <v>0</v>
      </c>
    </row>
    <row r="4970" spans="5:5" x14ac:dyDescent="0.3">
      <c r="E4970" s="3">
        <v>0</v>
      </c>
    </row>
    <row r="4971" spans="5:5" x14ac:dyDescent="0.3">
      <c r="E4971" s="3">
        <v>0</v>
      </c>
    </row>
    <row r="4972" spans="5:5" x14ac:dyDescent="0.3">
      <c r="E4972" s="3">
        <v>0</v>
      </c>
    </row>
    <row r="4973" spans="5:5" x14ac:dyDescent="0.3">
      <c r="E4973" s="3">
        <v>0</v>
      </c>
    </row>
    <row r="4974" spans="5:5" x14ac:dyDescent="0.3">
      <c r="E4974" s="3">
        <v>0</v>
      </c>
    </row>
    <row r="4975" spans="5:5" x14ac:dyDescent="0.3">
      <c r="E4975" s="3">
        <v>0</v>
      </c>
    </row>
    <row r="4976" spans="5:5" x14ac:dyDescent="0.3">
      <c r="E4976" s="3">
        <v>0</v>
      </c>
    </row>
    <row r="4977" spans="5:5" x14ac:dyDescent="0.3">
      <c r="E4977" s="3">
        <v>0</v>
      </c>
    </row>
    <row r="4978" spans="5:5" x14ac:dyDescent="0.3">
      <c r="E4978" s="3">
        <v>0</v>
      </c>
    </row>
    <row r="4979" spans="5:5" x14ac:dyDescent="0.3">
      <c r="E4979" s="3">
        <v>0</v>
      </c>
    </row>
    <row r="4980" spans="5:5" x14ac:dyDescent="0.3">
      <c r="E4980" s="3">
        <v>0</v>
      </c>
    </row>
    <row r="4981" spans="5:5" x14ac:dyDescent="0.3">
      <c r="E4981" s="3">
        <v>0</v>
      </c>
    </row>
    <row r="4982" spans="5:5" x14ac:dyDescent="0.3">
      <c r="E4982" s="3">
        <v>0</v>
      </c>
    </row>
    <row r="4983" spans="5:5" x14ac:dyDescent="0.3">
      <c r="E4983" s="3">
        <v>0</v>
      </c>
    </row>
    <row r="4984" spans="5:5" x14ac:dyDescent="0.3">
      <c r="E4984" s="3">
        <v>0</v>
      </c>
    </row>
    <row r="4985" spans="5:5" x14ac:dyDescent="0.3">
      <c r="E4985" s="3">
        <v>0</v>
      </c>
    </row>
    <row r="4986" spans="5:5" x14ac:dyDescent="0.3">
      <c r="E4986" s="3">
        <v>0</v>
      </c>
    </row>
    <row r="4987" spans="5:5" x14ac:dyDescent="0.3">
      <c r="E4987" s="3">
        <v>0</v>
      </c>
    </row>
    <row r="4988" spans="5:5" x14ac:dyDescent="0.3">
      <c r="E4988" s="3">
        <v>0</v>
      </c>
    </row>
    <row r="4989" spans="5:5" x14ac:dyDescent="0.3">
      <c r="E4989" s="3">
        <v>0</v>
      </c>
    </row>
    <row r="4990" spans="5:5" x14ac:dyDescent="0.3">
      <c r="E4990" s="3">
        <v>0</v>
      </c>
    </row>
    <row r="4991" spans="5:5" x14ac:dyDescent="0.3">
      <c r="E4991" s="3">
        <v>0</v>
      </c>
    </row>
    <row r="4992" spans="5:5" x14ac:dyDescent="0.3">
      <c r="E4992" s="3">
        <v>0</v>
      </c>
    </row>
    <row r="4993" spans="5:5" x14ac:dyDescent="0.3">
      <c r="E4993" s="3">
        <v>0</v>
      </c>
    </row>
    <row r="4994" spans="5:5" x14ac:dyDescent="0.3">
      <c r="E4994" s="3">
        <v>0</v>
      </c>
    </row>
    <row r="4995" spans="5:5" x14ac:dyDescent="0.3">
      <c r="E4995" s="3">
        <v>0</v>
      </c>
    </row>
    <row r="4996" spans="5:5" x14ac:dyDescent="0.3">
      <c r="E4996" s="3">
        <v>0</v>
      </c>
    </row>
    <row r="4997" spans="5:5" x14ac:dyDescent="0.3">
      <c r="E4997" s="3">
        <v>0</v>
      </c>
    </row>
    <row r="4998" spans="5:5" x14ac:dyDescent="0.3">
      <c r="E4998" s="3">
        <v>0</v>
      </c>
    </row>
    <row r="4999" spans="5:5" x14ac:dyDescent="0.3">
      <c r="E4999" s="3">
        <v>0</v>
      </c>
    </row>
    <row r="5000" spans="5:5" x14ac:dyDescent="0.3">
      <c r="E5000" s="3">
        <v>0</v>
      </c>
    </row>
    <row r="5001" spans="5:5" x14ac:dyDescent="0.3">
      <c r="E5001" s="3">
        <v>0</v>
      </c>
    </row>
    <row r="5002" spans="5:5" x14ac:dyDescent="0.3">
      <c r="E5002" s="3">
        <v>0</v>
      </c>
    </row>
    <row r="5003" spans="5:5" x14ac:dyDescent="0.3">
      <c r="E5003" s="3">
        <v>0</v>
      </c>
    </row>
    <row r="5004" spans="5:5" x14ac:dyDescent="0.3">
      <c r="E5004" s="3">
        <v>0</v>
      </c>
    </row>
    <row r="5005" spans="5:5" x14ac:dyDescent="0.3">
      <c r="E5005" s="3">
        <v>0</v>
      </c>
    </row>
    <row r="5006" spans="5:5" x14ac:dyDescent="0.3">
      <c r="E5006" s="3">
        <v>0</v>
      </c>
    </row>
    <row r="5007" spans="5:5" x14ac:dyDescent="0.3">
      <c r="E5007" s="3">
        <v>0</v>
      </c>
    </row>
    <row r="5008" spans="5:5" x14ac:dyDescent="0.3">
      <c r="E5008" s="3">
        <v>0</v>
      </c>
    </row>
    <row r="5009" spans="5:5" x14ac:dyDescent="0.3">
      <c r="E5009" s="3">
        <v>0</v>
      </c>
    </row>
    <row r="5010" spans="5:5" x14ac:dyDescent="0.3">
      <c r="E5010" s="3">
        <v>0</v>
      </c>
    </row>
    <row r="5011" spans="5:5" x14ac:dyDescent="0.3">
      <c r="E5011" s="3">
        <v>0</v>
      </c>
    </row>
    <row r="5012" spans="5:5" x14ac:dyDescent="0.3">
      <c r="E5012" s="3">
        <v>0</v>
      </c>
    </row>
    <row r="5013" spans="5:5" x14ac:dyDescent="0.3">
      <c r="E5013" s="3">
        <v>0</v>
      </c>
    </row>
    <row r="5014" spans="5:5" x14ac:dyDescent="0.3">
      <c r="E5014" s="3">
        <v>0</v>
      </c>
    </row>
    <row r="5015" spans="5:5" x14ac:dyDescent="0.3">
      <c r="E5015" s="3">
        <v>0</v>
      </c>
    </row>
    <row r="5016" spans="5:5" x14ac:dyDescent="0.3">
      <c r="E5016" s="3">
        <v>0</v>
      </c>
    </row>
    <row r="5017" spans="5:5" x14ac:dyDescent="0.3">
      <c r="E5017" s="3">
        <v>0</v>
      </c>
    </row>
    <row r="5018" spans="5:5" x14ac:dyDescent="0.3">
      <c r="E5018" s="3">
        <v>0</v>
      </c>
    </row>
    <row r="5019" spans="5:5" x14ac:dyDescent="0.3">
      <c r="E5019" s="3">
        <v>0</v>
      </c>
    </row>
    <row r="5020" spans="5:5" x14ac:dyDescent="0.3">
      <c r="E5020" s="3">
        <v>0</v>
      </c>
    </row>
    <row r="5021" spans="5:5" x14ac:dyDescent="0.3">
      <c r="E5021" s="3">
        <v>0</v>
      </c>
    </row>
    <row r="5022" spans="5:5" x14ac:dyDescent="0.3">
      <c r="E5022" s="3">
        <v>0</v>
      </c>
    </row>
    <row r="5023" spans="5:5" x14ac:dyDescent="0.3">
      <c r="E5023" s="3">
        <v>0</v>
      </c>
    </row>
    <row r="5024" spans="5:5" x14ac:dyDescent="0.3">
      <c r="E5024" s="3">
        <v>0</v>
      </c>
    </row>
    <row r="5025" spans="5:5" x14ac:dyDescent="0.3">
      <c r="E5025" s="3">
        <v>0</v>
      </c>
    </row>
    <row r="5026" spans="5:5" x14ac:dyDescent="0.3">
      <c r="E5026" s="3">
        <v>0</v>
      </c>
    </row>
    <row r="5027" spans="5:5" x14ac:dyDescent="0.3">
      <c r="E5027" s="3">
        <v>0</v>
      </c>
    </row>
    <row r="5028" spans="5:5" x14ac:dyDescent="0.3">
      <c r="E5028" s="3">
        <v>0</v>
      </c>
    </row>
    <row r="5029" spans="5:5" x14ac:dyDescent="0.3">
      <c r="E5029" s="3">
        <v>0</v>
      </c>
    </row>
    <row r="5030" spans="5:5" x14ac:dyDescent="0.3">
      <c r="E5030" s="3">
        <v>0</v>
      </c>
    </row>
    <row r="5031" spans="5:5" x14ac:dyDescent="0.3">
      <c r="E5031" s="3">
        <v>0</v>
      </c>
    </row>
    <row r="5032" spans="5:5" x14ac:dyDescent="0.3">
      <c r="E5032" s="3">
        <v>0</v>
      </c>
    </row>
    <row r="5033" spans="5:5" x14ac:dyDescent="0.3">
      <c r="E5033" s="3">
        <v>0</v>
      </c>
    </row>
    <row r="5034" spans="5:5" x14ac:dyDescent="0.3">
      <c r="E5034" s="3">
        <v>0</v>
      </c>
    </row>
    <row r="5035" spans="5:5" x14ac:dyDescent="0.3">
      <c r="E5035" s="3">
        <v>0</v>
      </c>
    </row>
    <row r="5036" spans="5:5" x14ac:dyDescent="0.3">
      <c r="E5036" s="3">
        <v>0</v>
      </c>
    </row>
    <row r="5037" spans="5:5" x14ac:dyDescent="0.3">
      <c r="E5037" s="3">
        <v>0</v>
      </c>
    </row>
    <row r="5038" spans="5:5" x14ac:dyDescent="0.3">
      <c r="E5038" s="3">
        <v>0</v>
      </c>
    </row>
    <row r="5039" spans="5:5" x14ac:dyDescent="0.3">
      <c r="E5039" s="3">
        <v>0</v>
      </c>
    </row>
    <row r="5040" spans="5:5" x14ac:dyDescent="0.3">
      <c r="E5040" s="3">
        <v>0</v>
      </c>
    </row>
    <row r="5041" spans="5:5" x14ac:dyDescent="0.3">
      <c r="E5041" s="3">
        <v>0</v>
      </c>
    </row>
    <row r="5042" spans="5:5" x14ac:dyDescent="0.3">
      <c r="E5042" s="3">
        <v>0</v>
      </c>
    </row>
    <row r="5043" spans="5:5" x14ac:dyDescent="0.3">
      <c r="E5043" s="3">
        <v>0</v>
      </c>
    </row>
    <row r="5044" spans="5:5" x14ac:dyDescent="0.3">
      <c r="E5044" s="3">
        <v>0</v>
      </c>
    </row>
    <row r="5045" spans="5:5" x14ac:dyDescent="0.3">
      <c r="E5045" s="3">
        <v>0</v>
      </c>
    </row>
    <row r="5046" spans="5:5" x14ac:dyDescent="0.3">
      <c r="E5046" s="3">
        <v>0</v>
      </c>
    </row>
    <row r="5047" spans="5:5" x14ac:dyDescent="0.3">
      <c r="E5047" s="3">
        <v>0</v>
      </c>
    </row>
    <row r="5048" spans="5:5" x14ac:dyDescent="0.3">
      <c r="E5048" s="3">
        <v>0</v>
      </c>
    </row>
    <row r="5049" spans="5:5" x14ac:dyDescent="0.3">
      <c r="E5049" s="3">
        <v>0</v>
      </c>
    </row>
    <row r="5050" spans="5:5" x14ac:dyDescent="0.3">
      <c r="E5050" s="3">
        <v>0</v>
      </c>
    </row>
    <row r="5051" spans="5:5" x14ac:dyDescent="0.3">
      <c r="E5051" s="3">
        <v>0</v>
      </c>
    </row>
    <row r="5052" spans="5:5" x14ac:dyDescent="0.3">
      <c r="E5052" s="3">
        <v>0</v>
      </c>
    </row>
    <row r="5053" spans="5:5" x14ac:dyDescent="0.3">
      <c r="E5053" s="3">
        <v>0</v>
      </c>
    </row>
    <row r="5054" spans="5:5" x14ac:dyDescent="0.3">
      <c r="E5054" s="3">
        <v>0</v>
      </c>
    </row>
    <row r="5055" spans="5:5" x14ac:dyDescent="0.3">
      <c r="E5055" s="3">
        <v>0</v>
      </c>
    </row>
    <row r="5056" spans="5:5" x14ac:dyDescent="0.3">
      <c r="E5056" s="3">
        <v>0</v>
      </c>
    </row>
    <row r="5057" spans="5:5" x14ac:dyDescent="0.3">
      <c r="E5057" s="3">
        <v>0</v>
      </c>
    </row>
    <row r="5058" spans="5:5" x14ac:dyDescent="0.3">
      <c r="E5058" s="3">
        <v>0</v>
      </c>
    </row>
    <row r="5059" spans="5:5" x14ac:dyDescent="0.3">
      <c r="E5059" s="3">
        <v>0</v>
      </c>
    </row>
    <row r="5060" spans="5:5" x14ac:dyDescent="0.3">
      <c r="E5060" s="3">
        <v>0</v>
      </c>
    </row>
    <row r="5061" spans="5:5" x14ac:dyDescent="0.3">
      <c r="E5061" s="3">
        <v>0</v>
      </c>
    </row>
    <row r="5062" spans="5:5" x14ac:dyDescent="0.3">
      <c r="E5062" s="3">
        <v>0</v>
      </c>
    </row>
    <row r="5063" spans="5:5" x14ac:dyDescent="0.3">
      <c r="E5063" s="3">
        <v>0</v>
      </c>
    </row>
    <row r="5064" spans="5:5" x14ac:dyDescent="0.3">
      <c r="E5064" s="3">
        <v>0</v>
      </c>
    </row>
    <row r="5065" spans="5:5" x14ac:dyDescent="0.3">
      <c r="E5065" s="3">
        <v>0</v>
      </c>
    </row>
    <row r="5066" spans="5:5" x14ac:dyDescent="0.3">
      <c r="E5066" s="3">
        <v>0</v>
      </c>
    </row>
    <row r="5067" spans="5:5" x14ac:dyDescent="0.3">
      <c r="E5067" s="3">
        <v>0</v>
      </c>
    </row>
    <row r="5068" spans="5:5" x14ac:dyDescent="0.3">
      <c r="E5068" s="3">
        <v>0</v>
      </c>
    </row>
    <row r="5069" spans="5:5" x14ac:dyDescent="0.3">
      <c r="E5069" s="3">
        <v>0</v>
      </c>
    </row>
    <row r="5070" spans="5:5" x14ac:dyDescent="0.3">
      <c r="E5070" s="3">
        <v>0</v>
      </c>
    </row>
    <row r="5071" spans="5:5" x14ac:dyDescent="0.3">
      <c r="E5071" s="3">
        <v>0</v>
      </c>
    </row>
    <row r="5072" spans="5:5" x14ac:dyDescent="0.3">
      <c r="E5072" s="3">
        <v>0</v>
      </c>
    </row>
    <row r="5073" spans="5:5" x14ac:dyDescent="0.3">
      <c r="E5073" s="3">
        <v>0</v>
      </c>
    </row>
    <row r="5074" spans="5:5" x14ac:dyDescent="0.3">
      <c r="E5074" s="3">
        <v>0</v>
      </c>
    </row>
    <row r="5075" spans="5:5" x14ac:dyDescent="0.3">
      <c r="E5075" s="3">
        <v>0</v>
      </c>
    </row>
    <row r="5076" spans="5:5" x14ac:dyDescent="0.3">
      <c r="E5076" s="3">
        <v>0</v>
      </c>
    </row>
    <row r="5077" spans="5:5" x14ac:dyDescent="0.3">
      <c r="E5077" s="3">
        <v>0</v>
      </c>
    </row>
    <row r="5078" spans="5:5" x14ac:dyDescent="0.3">
      <c r="E5078" s="3">
        <v>0</v>
      </c>
    </row>
    <row r="5079" spans="5:5" x14ac:dyDescent="0.3">
      <c r="E5079" s="3">
        <v>0</v>
      </c>
    </row>
    <row r="5080" spans="5:5" x14ac:dyDescent="0.3">
      <c r="E5080" s="3">
        <v>0</v>
      </c>
    </row>
    <row r="5081" spans="5:5" x14ac:dyDescent="0.3">
      <c r="E5081" s="3">
        <v>0</v>
      </c>
    </row>
    <row r="5082" spans="5:5" x14ac:dyDescent="0.3">
      <c r="E5082" s="3">
        <v>0</v>
      </c>
    </row>
    <row r="5083" spans="5:5" x14ac:dyDescent="0.3">
      <c r="E5083" s="3">
        <v>0</v>
      </c>
    </row>
    <row r="5084" spans="5:5" x14ac:dyDescent="0.3">
      <c r="E5084" s="3">
        <v>0</v>
      </c>
    </row>
    <row r="5085" spans="5:5" x14ac:dyDescent="0.3">
      <c r="E5085" s="3">
        <v>0</v>
      </c>
    </row>
    <row r="5086" spans="5:5" x14ac:dyDescent="0.3">
      <c r="E5086" s="3">
        <v>0</v>
      </c>
    </row>
    <row r="5087" spans="5:5" x14ac:dyDescent="0.3">
      <c r="E5087" s="3">
        <v>0</v>
      </c>
    </row>
    <row r="5088" spans="5:5" x14ac:dyDescent="0.3">
      <c r="E5088" s="3">
        <v>0</v>
      </c>
    </row>
    <row r="5089" spans="5:5" x14ac:dyDescent="0.3">
      <c r="E5089" s="3">
        <v>0</v>
      </c>
    </row>
    <row r="5090" spans="5:5" x14ac:dyDescent="0.3">
      <c r="E5090" s="3">
        <v>0</v>
      </c>
    </row>
    <row r="5091" spans="5:5" x14ac:dyDescent="0.3">
      <c r="E5091" s="3">
        <v>0</v>
      </c>
    </row>
    <row r="5092" spans="5:5" x14ac:dyDescent="0.3">
      <c r="E5092" s="3">
        <v>0</v>
      </c>
    </row>
    <row r="5093" spans="5:5" x14ac:dyDescent="0.3">
      <c r="E5093" s="3">
        <v>0</v>
      </c>
    </row>
    <row r="5094" spans="5:5" x14ac:dyDescent="0.3">
      <c r="E5094" s="3">
        <v>0</v>
      </c>
    </row>
    <row r="5095" spans="5:5" x14ac:dyDescent="0.3">
      <c r="E5095" s="3">
        <v>0</v>
      </c>
    </row>
    <row r="5096" spans="5:5" x14ac:dyDescent="0.3">
      <c r="E5096" s="3">
        <v>0</v>
      </c>
    </row>
    <row r="5097" spans="5:5" x14ac:dyDescent="0.3">
      <c r="E5097" s="3">
        <v>0</v>
      </c>
    </row>
    <row r="5098" spans="5:5" x14ac:dyDescent="0.3">
      <c r="E5098" s="3">
        <v>0</v>
      </c>
    </row>
    <row r="5099" spans="5:5" x14ac:dyDescent="0.3">
      <c r="E5099" s="3">
        <v>0</v>
      </c>
    </row>
    <row r="5100" spans="5:5" x14ac:dyDescent="0.3">
      <c r="E5100" s="3">
        <v>0</v>
      </c>
    </row>
    <row r="5101" spans="5:5" x14ac:dyDescent="0.3">
      <c r="E5101" s="3">
        <v>0</v>
      </c>
    </row>
    <row r="5102" spans="5:5" x14ac:dyDescent="0.3">
      <c r="E5102" s="3">
        <v>0</v>
      </c>
    </row>
    <row r="5103" spans="5:5" x14ac:dyDescent="0.3">
      <c r="E5103" s="3">
        <v>0</v>
      </c>
    </row>
    <row r="5104" spans="5:5" x14ac:dyDescent="0.3">
      <c r="E5104" s="3">
        <v>0</v>
      </c>
    </row>
    <row r="5105" spans="5:5" x14ac:dyDescent="0.3">
      <c r="E5105" s="3">
        <v>0</v>
      </c>
    </row>
    <row r="5106" spans="5:5" x14ac:dyDescent="0.3">
      <c r="E5106" s="3">
        <v>0</v>
      </c>
    </row>
    <row r="5107" spans="5:5" x14ac:dyDescent="0.3">
      <c r="E5107" s="3">
        <v>0</v>
      </c>
    </row>
    <row r="5108" spans="5:5" x14ac:dyDescent="0.3">
      <c r="E5108" s="3">
        <v>0</v>
      </c>
    </row>
    <row r="5109" spans="5:5" x14ac:dyDescent="0.3">
      <c r="E5109" s="3">
        <v>0</v>
      </c>
    </row>
    <row r="5110" spans="5:5" x14ac:dyDescent="0.3">
      <c r="E5110" s="3">
        <v>0</v>
      </c>
    </row>
    <row r="5111" spans="5:5" x14ac:dyDescent="0.3">
      <c r="E5111" s="3">
        <v>0</v>
      </c>
    </row>
    <row r="5112" spans="5:5" x14ac:dyDescent="0.3">
      <c r="E5112" s="3">
        <v>0</v>
      </c>
    </row>
    <row r="5113" spans="5:5" x14ac:dyDescent="0.3">
      <c r="E5113" s="3">
        <v>0</v>
      </c>
    </row>
    <row r="5114" spans="5:5" x14ac:dyDescent="0.3">
      <c r="E5114" s="3">
        <v>0</v>
      </c>
    </row>
    <row r="5115" spans="5:5" x14ac:dyDescent="0.3">
      <c r="E5115" s="3">
        <v>0</v>
      </c>
    </row>
    <row r="5116" spans="5:5" x14ac:dyDescent="0.3">
      <c r="E5116" s="3">
        <v>0</v>
      </c>
    </row>
    <row r="5117" spans="5:5" x14ac:dyDescent="0.3">
      <c r="E5117" s="3">
        <v>0</v>
      </c>
    </row>
    <row r="5118" spans="5:5" x14ac:dyDescent="0.3">
      <c r="E5118" s="3">
        <v>0</v>
      </c>
    </row>
    <row r="5119" spans="5:5" x14ac:dyDescent="0.3">
      <c r="E5119" s="3">
        <v>0</v>
      </c>
    </row>
    <row r="5120" spans="5:5" x14ac:dyDescent="0.3">
      <c r="E5120" s="3">
        <v>0</v>
      </c>
    </row>
    <row r="5121" spans="5:5" x14ac:dyDescent="0.3">
      <c r="E5121" s="3">
        <v>0</v>
      </c>
    </row>
    <row r="5122" spans="5:5" x14ac:dyDescent="0.3">
      <c r="E5122" s="3">
        <v>0</v>
      </c>
    </row>
    <row r="5123" spans="5:5" x14ac:dyDescent="0.3">
      <c r="E5123" s="3">
        <v>0</v>
      </c>
    </row>
    <row r="5124" spans="5:5" x14ac:dyDescent="0.3">
      <c r="E5124" s="3">
        <v>0</v>
      </c>
    </row>
    <row r="5125" spans="5:5" x14ac:dyDescent="0.3">
      <c r="E5125" s="3">
        <v>0</v>
      </c>
    </row>
    <row r="5126" spans="5:5" x14ac:dyDescent="0.3">
      <c r="E5126" s="3">
        <v>0</v>
      </c>
    </row>
    <row r="5127" spans="5:5" x14ac:dyDescent="0.3">
      <c r="E5127" s="3">
        <v>0</v>
      </c>
    </row>
    <row r="5128" spans="5:5" x14ac:dyDescent="0.3">
      <c r="E5128" s="3">
        <v>0</v>
      </c>
    </row>
    <row r="5129" spans="5:5" x14ac:dyDescent="0.3">
      <c r="E5129" s="3">
        <v>0</v>
      </c>
    </row>
    <row r="5130" spans="5:5" x14ac:dyDescent="0.3">
      <c r="E5130" s="3">
        <v>0</v>
      </c>
    </row>
    <row r="5131" spans="5:5" x14ac:dyDescent="0.3">
      <c r="E5131" s="3">
        <v>0</v>
      </c>
    </row>
    <row r="5132" spans="5:5" x14ac:dyDescent="0.3">
      <c r="E5132" s="3">
        <v>0</v>
      </c>
    </row>
    <row r="5133" spans="5:5" x14ac:dyDescent="0.3">
      <c r="E5133" s="3">
        <v>0</v>
      </c>
    </row>
    <row r="5134" spans="5:5" x14ac:dyDescent="0.3">
      <c r="E5134" s="3">
        <v>0</v>
      </c>
    </row>
    <row r="5135" spans="5:5" x14ac:dyDescent="0.3">
      <c r="E5135" s="3">
        <v>0</v>
      </c>
    </row>
    <row r="5136" spans="5:5" x14ac:dyDescent="0.3">
      <c r="E5136" s="3">
        <v>0</v>
      </c>
    </row>
    <row r="5137" spans="5:5" x14ac:dyDescent="0.3">
      <c r="E5137" s="3">
        <v>0</v>
      </c>
    </row>
    <row r="5138" spans="5:5" x14ac:dyDescent="0.3">
      <c r="E5138" s="3">
        <v>0</v>
      </c>
    </row>
    <row r="5139" spans="5:5" x14ac:dyDescent="0.3">
      <c r="E5139" s="3">
        <v>0</v>
      </c>
    </row>
    <row r="5140" spans="5:5" x14ac:dyDescent="0.3">
      <c r="E5140" s="3">
        <v>0</v>
      </c>
    </row>
    <row r="5141" spans="5:5" x14ac:dyDescent="0.3">
      <c r="E5141" s="3">
        <v>0</v>
      </c>
    </row>
    <row r="5142" spans="5:5" x14ac:dyDescent="0.3">
      <c r="E5142" s="3">
        <v>0</v>
      </c>
    </row>
    <row r="5143" spans="5:5" x14ac:dyDescent="0.3">
      <c r="E5143" s="3">
        <v>0</v>
      </c>
    </row>
    <row r="5144" spans="5:5" x14ac:dyDescent="0.3">
      <c r="E5144" s="3">
        <v>0</v>
      </c>
    </row>
    <row r="5145" spans="5:5" x14ac:dyDescent="0.3">
      <c r="E5145" s="3">
        <v>0</v>
      </c>
    </row>
    <row r="5146" spans="5:5" x14ac:dyDescent="0.3">
      <c r="E5146" s="3">
        <v>0</v>
      </c>
    </row>
    <row r="5147" spans="5:5" x14ac:dyDescent="0.3">
      <c r="E5147" s="3">
        <v>0</v>
      </c>
    </row>
    <row r="5148" spans="5:5" x14ac:dyDescent="0.3">
      <c r="E5148" s="3">
        <v>0</v>
      </c>
    </row>
    <row r="5149" spans="5:5" x14ac:dyDescent="0.3">
      <c r="E5149" s="3">
        <v>0</v>
      </c>
    </row>
    <row r="5150" spans="5:5" x14ac:dyDescent="0.3">
      <c r="E5150" s="3">
        <v>0</v>
      </c>
    </row>
    <row r="5151" spans="5:5" x14ac:dyDescent="0.3">
      <c r="E5151" s="3">
        <v>0</v>
      </c>
    </row>
    <row r="5152" spans="5:5" x14ac:dyDescent="0.3">
      <c r="E5152" s="3">
        <v>0</v>
      </c>
    </row>
    <row r="5153" spans="5:5" x14ac:dyDescent="0.3">
      <c r="E5153" s="3">
        <v>0</v>
      </c>
    </row>
    <row r="5154" spans="5:5" x14ac:dyDescent="0.3">
      <c r="E5154" s="3">
        <v>0</v>
      </c>
    </row>
    <row r="5155" spans="5:5" x14ac:dyDescent="0.3">
      <c r="E5155" s="3">
        <v>0</v>
      </c>
    </row>
    <row r="5156" spans="5:5" x14ac:dyDescent="0.3">
      <c r="E5156" s="3">
        <v>0</v>
      </c>
    </row>
    <row r="5157" spans="5:5" x14ac:dyDescent="0.3">
      <c r="E5157" s="3">
        <v>0</v>
      </c>
    </row>
    <row r="5158" spans="5:5" x14ac:dyDescent="0.3">
      <c r="E5158" s="3">
        <v>0</v>
      </c>
    </row>
    <row r="5159" spans="5:5" x14ac:dyDescent="0.3">
      <c r="E5159" s="3">
        <v>0</v>
      </c>
    </row>
    <row r="5160" spans="5:5" x14ac:dyDescent="0.3">
      <c r="E5160" s="3">
        <v>0</v>
      </c>
    </row>
    <row r="5161" spans="5:5" x14ac:dyDescent="0.3">
      <c r="E5161" s="3">
        <v>0</v>
      </c>
    </row>
    <row r="5162" spans="5:5" x14ac:dyDescent="0.3">
      <c r="E5162" s="3">
        <v>0</v>
      </c>
    </row>
    <row r="5163" spans="5:5" x14ac:dyDescent="0.3">
      <c r="E5163" s="3">
        <v>0</v>
      </c>
    </row>
    <row r="5164" spans="5:5" x14ac:dyDescent="0.3">
      <c r="E5164" s="3">
        <v>0</v>
      </c>
    </row>
    <row r="5165" spans="5:5" x14ac:dyDescent="0.3">
      <c r="E5165" s="3">
        <v>0</v>
      </c>
    </row>
    <row r="5166" spans="5:5" x14ac:dyDescent="0.3">
      <c r="E5166" s="3">
        <v>0</v>
      </c>
    </row>
    <row r="5167" spans="5:5" x14ac:dyDescent="0.3">
      <c r="E5167" s="3">
        <v>0</v>
      </c>
    </row>
    <row r="5168" spans="5:5" x14ac:dyDescent="0.3">
      <c r="E5168" s="3">
        <v>0</v>
      </c>
    </row>
    <row r="5169" spans="5:5" x14ac:dyDescent="0.3">
      <c r="E5169" s="3">
        <v>0</v>
      </c>
    </row>
    <row r="5170" spans="5:5" x14ac:dyDescent="0.3">
      <c r="E5170" s="3">
        <v>0</v>
      </c>
    </row>
    <row r="5171" spans="5:5" x14ac:dyDescent="0.3">
      <c r="E5171" s="3">
        <v>0</v>
      </c>
    </row>
    <row r="5172" spans="5:5" x14ac:dyDescent="0.3">
      <c r="E5172" s="3">
        <v>0</v>
      </c>
    </row>
    <row r="5173" spans="5:5" x14ac:dyDescent="0.3">
      <c r="E5173" s="3">
        <v>0</v>
      </c>
    </row>
    <row r="5174" spans="5:5" x14ac:dyDescent="0.3">
      <c r="E5174" s="3">
        <v>0</v>
      </c>
    </row>
    <row r="5175" spans="5:5" x14ac:dyDescent="0.3">
      <c r="E5175" s="3">
        <v>0</v>
      </c>
    </row>
    <row r="5176" spans="5:5" x14ac:dyDescent="0.3">
      <c r="E5176" s="3">
        <v>0</v>
      </c>
    </row>
    <row r="5177" spans="5:5" x14ac:dyDescent="0.3">
      <c r="E5177" s="3">
        <v>0</v>
      </c>
    </row>
    <row r="5178" spans="5:5" x14ac:dyDescent="0.3">
      <c r="E5178" s="3">
        <v>0</v>
      </c>
    </row>
    <row r="5179" spans="5:5" x14ac:dyDescent="0.3">
      <c r="E5179" s="3">
        <v>0</v>
      </c>
    </row>
    <row r="5180" spans="5:5" x14ac:dyDescent="0.3">
      <c r="E5180" s="3">
        <v>0</v>
      </c>
    </row>
    <row r="5181" spans="5:5" x14ac:dyDescent="0.3">
      <c r="E5181" s="3">
        <v>0</v>
      </c>
    </row>
    <row r="5182" spans="5:5" x14ac:dyDescent="0.3">
      <c r="E5182" s="3">
        <v>0</v>
      </c>
    </row>
    <row r="5183" spans="5:5" x14ac:dyDescent="0.3">
      <c r="E5183" s="3">
        <v>0</v>
      </c>
    </row>
    <row r="5184" spans="5:5" x14ac:dyDescent="0.3">
      <c r="E5184" s="3">
        <v>0</v>
      </c>
    </row>
    <row r="5185" spans="5:5" x14ac:dyDescent="0.3">
      <c r="E5185" s="3">
        <v>0</v>
      </c>
    </row>
    <row r="5186" spans="5:5" x14ac:dyDescent="0.3">
      <c r="E5186" s="3">
        <v>0</v>
      </c>
    </row>
    <row r="5187" spans="5:5" x14ac:dyDescent="0.3">
      <c r="E5187" s="3">
        <v>0</v>
      </c>
    </row>
    <row r="5188" spans="5:5" x14ac:dyDescent="0.3">
      <c r="E5188" s="3">
        <v>0</v>
      </c>
    </row>
    <row r="5189" spans="5:5" x14ac:dyDescent="0.3">
      <c r="E5189" s="3">
        <v>0</v>
      </c>
    </row>
    <row r="5190" spans="5:5" x14ac:dyDescent="0.3">
      <c r="E5190" s="3">
        <v>0</v>
      </c>
    </row>
    <row r="5191" spans="5:5" x14ac:dyDescent="0.3">
      <c r="E5191" s="3">
        <v>0</v>
      </c>
    </row>
    <row r="5192" spans="5:5" x14ac:dyDescent="0.3">
      <c r="E5192" s="3">
        <v>0</v>
      </c>
    </row>
    <row r="5193" spans="5:5" x14ac:dyDescent="0.3">
      <c r="E5193" s="3">
        <v>0</v>
      </c>
    </row>
    <row r="5194" spans="5:5" x14ac:dyDescent="0.3">
      <c r="E5194" s="3">
        <v>0</v>
      </c>
    </row>
    <row r="5195" spans="5:5" x14ac:dyDescent="0.3">
      <c r="E5195" s="3">
        <v>0</v>
      </c>
    </row>
    <row r="5196" spans="5:5" x14ac:dyDescent="0.3">
      <c r="E5196" s="3">
        <v>0</v>
      </c>
    </row>
    <row r="5197" spans="5:5" x14ac:dyDescent="0.3">
      <c r="E5197" s="3">
        <v>0</v>
      </c>
    </row>
    <row r="5198" spans="5:5" x14ac:dyDescent="0.3">
      <c r="E5198" s="3">
        <v>0</v>
      </c>
    </row>
    <row r="5199" spans="5:5" x14ac:dyDescent="0.3">
      <c r="E5199" s="3">
        <v>0</v>
      </c>
    </row>
    <row r="5200" spans="5:5" x14ac:dyDescent="0.3">
      <c r="E5200" s="3">
        <v>0</v>
      </c>
    </row>
    <row r="5201" spans="5:5" x14ac:dyDescent="0.3">
      <c r="E5201" s="3">
        <v>0</v>
      </c>
    </row>
    <row r="5202" spans="5:5" x14ac:dyDescent="0.3">
      <c r="E5202" s="3">
        <v>0</v>
      </c>
    </row>
    <row r="5203" spans="5:5" x14ac:dyDescent="0.3">
      <c r="E5203" s="3">
        <v>0</v>
      </c>
    </row>
    <row r="5204" spans="5:5" x14ac:dyDescent="0.3">
      <c r="E5204" s="3">
        <v>0</v>
      </c>
    </row>
    <row r="5205" spans="5:5" x14ac:dyDescent="0.3">
      <c r="E5205" s="3">
        <v>0</v>
      </c>
    </row>
    <row r="5206" spans="5:5" x14ac:dyDescent="0.3">
      <c r="E5206" s="3">
        <v>0</v>
      </c>
    </row>
    <row r="5207" spans="5:5" x14ac:dyDescent="0.3">
      <c r="E5207" s="3">
        <v>0</v>
      </c>
    </row>
    <row r="5208" spans="5:5" x14ac:dyDescent="0.3">
      <c r="E5208" s="3">
        <v>0</v>
      </c>
    </row>
    <row r="5209" spans="5:5" x14ac:dyDescent="0.3">
      <c r="E5209" s="3">
        <v>0</v>
      </c>
    </row>
    <row r="5210" spans="5:5" x14ac:dyDescent="0.3">
      <c r="E5210" s="3">
        <v>0</v>
      </c>
    </row>
    <row r="5211" spans="5:5" x14ac:dyDescent="0.3">
      <c r="E5211" s="3">
        <v>0</v>
      </c>
    </row>
    <row r="5212" spans="5:5" x14ac:dyDescent="0.3">
      <c r="E5212" s="3">
        <v>0</v>
      </c>
    </row>
    <row r="5213" spans="5:5" x14ac:dyDescent="0.3">
      <c r="E5213" s="3">
        <v>0</v>
      </c>
    </row>
    <row r="5214" spans="5:5" x14ac:dyDescent="0.3">
      <c r="E5214" s="3">
        <v>0</v>
      </c>
    </row>
    <row r="5215" spans="5:5" x14ac:dyDescent="0.3">
      <c r="E5215" s="3">
        <v>0</v>
      </c>
    </row>
    <row r="5216" spans="5:5" x14ac:dyDescent="0.3">
      <c r="E5216" s="3">
        <v>0</v>
      </c>
    </row>
    <row r="5217" spans="5:5" x14ac:dyDescent="0.3">
      <c r="E5217" s="3">
        <v>0</v>
      </c>
    </row>
    <row r="5218" spans="5:5" x14ac:dyDescent="0.3">
      <c r="E5218" s="3">
        <v>0</v>
      </c>
    </row>
    <row r="5219" spans="5:5" x14ac:dyDescent="0.3">
      <c r="E5219" s="3">
        <v>0</v>
      </c>
    </row>
    <row r="5220" spans="5:5" x14ac:dyDescent="0.3">
      <c r="E5220" s="3">
        <v>0</v>
      </c>
    </row>
    <row r="5221" spans="5:5" x14ac:dyDescent="0.3">
      <c r="E5221" s="3">
        <v>0</v>
      </c>
    </row>
    <row r="5222" spans="5:5" x14ac:dyDescent="0.3">
      <c r="E5222" s="3">
        <v>0</v>
      </c>
    </row>
    <row r="5223" spans="5:5" x14ac:dyDescent="0.3">
      <c r="E5223" s="3">
        <v>0</v>
      </c>
    </row>
    <row r="5224" spans="5:5" x14ac:dyDescent="0.3">
      <c r="E5224" s="3">
        <v>0</v>
      </c>
    </row>
    <row r="5225" spans="5:5" x14ac:dyDescent="0.3">
      <c r="E5225" s="3">
        <v>0</v>
      </c>
    </row>
    <row r="5226" spans="5:5" x14ac:dyDescent="0.3">
      <c r="E5226" s="3">
        <v>0</v>
      </c>
    </row>
    <row r="5227" spans="5:5" x14ac:dyDescent="0.3">
      <c r="E5227" s="3">
        <v>0</v>
      </c>
    </row>
    <row r="5228" spans="5:5" x14ac:dyDescent="0.3">
      <c r="E5228" s="3">
        <v>0</v>
      </c>
    </row>
    <row r="5229" spans="5:5" x14ac:dyDescent="0.3">
      <c r="E5229" s="3">
        <v>0</v>
      </c>
    </row>
    <row r="5230" spans="5:5" x14ac:dyDescent="0.3">
      <c r="E5230" s="3">
        <v>0</v>
      </c>
    </row>
    <row r="5231" spans="5:5" x14ac:dyDescent="0.3">
      <c r="E5231" s="3">
        <v>0</v>
      </c>
    </row>
    <row r="5232" spans="5:5" x14ac:dyDescent="0.3">
      <c r="E5232" s="3">
        <v>0</v>
      </c>
    </row>
    <row r="5233" spans="5:5" x14ac:dyDescent="0.3">
      <c r="E5233" s="3">
        <v>0</v>
      </c>
    </row>
    <row r="5234" spans="5:5" x14ac:dyDescent="0.3">
      <c r="E5234" s="3">
        <v>0</v>
      </c>
    </row>
    <row r="5235" spans="5:5" x14ac:dyDescent="0.3">
      <c r="E5235" s="3">
        <v>0</v>
      </c>
    </row>
    <row r="5236" spans="5:5" x14ac:dyDescent="0.3">
      <c r="E5236" s="3">
        <v>0</v>
      </c>
    </row>
    <row r="5237" spans="5:5" x14ac:dyDescent="0.3">
      <c r="E5237" s="3">
        <v>0</v>
      </c>
    </row>
    <row r="5238" spans="5:5" x14ac:dyDescent="0.3">
      <c r="E5238" s="3">
        <v>0</v>
      </c>
    </row>
    <row r="5239" spans="5:5" x14ac:dyDescent="0.3">
      <c r="E5239" s="3">
        <v>0</v>
      </c>
    </row>
    <row r="5240" spans="5:5" x14ac:dyDescent="0.3">
      <c r="E5240" s="3">
        <v>0</v>
      </c>
    </row>
    <row r="5241" spans="5:5" x14ac:dyDescent="0.3">
      <c r="E5241" s="3">
        <v>0</v>
      </c>
    </row>
    <row r="5242" spans="5:5" x14ac:dyDescent="0.3">
      <c r="E5242" s="3">
        <v>0</v>
      </c>
    </row>
    <row r="5243" spans="5:5" x14ac:dyDescent="0.3">
      <c r="E5243" s="3">
        <v>0</v>
      </c>
    </row>
    <row r="5244" spans="5:5" x14ac:dyDescent="0.3">
      <c r="E5244" s="3">
        <v>0</v>
      </c>
    </row>
    <row r="5245" spans="5:5" x14ac:dyDescent="0.3">
      <c r="E5245" s="3">
        <v>0</v>
      </c>
    </row>
    <row r="5246" spans="5:5" x14ac:dyDescent="0.3">
      <c r="E5246" s="3">
        <v>0</v>
      </c>
    </row>
    <row r="5247" spans="5:5" x14ac:dyDescent="0.3">
      <c r="E5247" s="3">
        <v>0</v>
      </c>
    </row>
    <row r="5248" spans="5:5" x14ac:dyDescent="0.3">
      <c r="E5248" s="3">
        <v>0</v>
      </c>
    </row>
    <row r="5249" spans="5:5" x14ac:dyDescent="0.3">
      <c r="E5249" s="3">
        <v>0</v>
      </c>
    </row>
    <row r="5250" spans="5:5" x14ac:dyDescent="0.3">
      <c r="E5250" s="3">
        <v>0</v>
      </c>
    </row>
    <row r="5251" spans="5:5" x14ac:dyDescent="0.3">
      <c r="E5251" s="3">
        <v>0</v>
      </c>
    </row>
    <row r="5252" spans="5:5" x14ac:dyDescent="0.3">
      <c r="E5252" s="3">
        <v>0</v>
      </c>
    </row>
    <row r="5253" spans="5:5" x14ac:dyDescent="0.3">
      <c r="E5253" s="3">
        <v>0</v>
      </c>
    </row>
    <row r="5254" spans="5:5" x14ac:dyDescent="0.3">
      <c r="E5254" s="3">
        <v>0</v>
      </c>
    </row>
    <row r="5255" spans="5:5" x14ac:dyDescent="0.3">
      <c r="E5255" s="3">
        <v>0</v>
      </c>
    </row>
    <row r="5256" spans="5:5" x14ac:dyDescent="0.3">
      <c r="E5256" s="3">
        <v>0</v>
      </c>
    </row>
    <row r="5257" spans="5:5" x14ac:dyDescent="0.3">
      <c r="E5257" s="3">
        <v>0</v>
      </c>
    </row>
    <row r="5258" spans="5:5" x14ac:dyDescent="0.3">
      <c r="E5258" s="3">
        <v>0</v>
      </c>
    </row>
    <row r="5259" spans="5:5" x14ac:dyDescent="0.3">
      <c r="E5259" s="3">
        <v>0</v>
      </c>
    </row>
    <row r="5260" spans="5:5" x14ac:dyDescent="0.3">
      <c r="E5260" s="3">
        <v>0</v>
      </c>
    </row>
    <row r="5261" spans="5:5" x14ac:dyDescent="0.3">
      <c r="E5261" s="3">
        <v>0</v>
      </c>
    </row>
    <row r="5262" spans="5:5" x14ac:dyDescent="0.3">
      <c r="E5262" s="3">
        <v>0</v>
      </c>
    </row>
    <row r="5263" spans="5:5" x14ac:dyDescent="0.3">
      <c r="E5263" s="3">
        <v>0</v>
      </c>
    </row>
    <row r="5264" spans="5:5" x14ac:dyDescent="0.3">
      <c r="E5264" s="3">
        <v>0</v>
      </c>
    </row>
    <row r="5265" spans="5:5" x14ac:dyDescent="0.3">
      <c r="E5265" s="3">
        <v>0</v>
      </c>
    </row>
    <row r="5266" spans="5:5" x14ac:dyDescent="0.3">
      <c r="E5266" s="3">
        <v>0</v>
      </c>
    </row>
    <row r="5267" spans="5:5" x14ac:dyDescent="0.3">
      <c r="E5267" s="3">
        <v>0</v>
      </c>
    </row>
    <row r="5268" spans="5:5" x14ac:dyDescent="0.3">
      <c r="E5268" s="3">
        <v>0</v>
      </c>
    </row>
    <row r="5269" spans="5:5" x14ac:dyDescent="0.3">
      <c r="E5269" s="3">
        <v>0</v>
      </c>
    </row>
    <row r="5270" spans="5:5" x14ac:dyDescent="0.3">
      <c r="E5270" s="3">
        <v>0</v>
      </c>
    </row>
    <row r="5271" spans="5:5" x14ac:dyDescent="0.3">
      <c r="E5271" s="3">
        <v>0</v>
      </c>
    </row>
    <row r="5272" spans="5:5" x14ac:dyDescent="0.3">
      <c r="E5272" s="3">
        <v>0</v>
      </c>
    </row>
    <row r="5273" spans="5:5" x14ac:dyDescent="0.3">
      <c r="E5273" s="3">
        <v>0</v>
      </c>
    </row>
    <row r="5274" spans="5:5" x14ac:dyDescent="0.3">
      <c r="E5274" s="3">
        <v>0</v>
      </c>
    </row>
    <row r="5275" spans="5:5" x14ac:dyDescent="0.3">
      <c r="E5275" s="3">
        <v>0</v>
      </c>
    </row>
    <row r="5276" spans="5:5" x14ac:dyDescent="0.3">
      <c r="E5276" s="3">
        <v>0</v>
      </c>
    </row>
    <row r="5277" spans="5:5" x14ac:dyDescent="0.3">
      <c r="E5277" s="3">
        <v>0</v>
      </c>
    </row>
    <row r="5278" spans="5:5" x14ac:dyDescent="0.3">
      <c r="E5278" s="3">
        <v>0</v>
      </c>
    </row>
    <row r="5279" spans="5:5" x14ac:dyDescent="0.3">
      <c r="E5279" s="3">
        <v>0</v>
      </c>
    </row>
    <row r="5280" spans="5:5" x14ac:dyDescent="0.3">
      <c r="E5280" s="3">
        <v>0</v>
      </c>
    </row>
    <row r="5281" spans="5:5" x14ac:dyDescent="0.3">
      <c r="E5281" s="3">
        <v>0</v>
      </c>
    </row>
    <row r="5282" spans="5:5" x14ac:dyDescent="0.3">
      <c r="E5282" s="3">
        <v>0</v>
      </c>
    </row>
    <row r="5283" spans="5:5" x14ac:dyDescent="0.3">
      <c r="E5283" s="3">
        <v>0</v>
      </c>
    </row>
    <row r="5284" spans="5:5" x14ac:dyDescent="0.3">
      <c r="E5284" s="3">
        <v>0</v>
      </c>
    </row>
    <row r="5285" spans="5:5" x14ac:dyDescent="0.3">
      <c r="E5285" s="3">
        <v>0</v>
      </c>
    </row>
    <row r="5286" spans="5:5" x14ac:dyDescent="0.3">
      <c r="E5286" s="3">
        <v>0</v>
      </c>
    </row>
    <row r="5287" spans="5:5" x14ac:dyDescent="0.3">
      <c r="E5287" s="3">
        <v>0</v>
      </c>
    </row>
    <row r="5288" spans="5:5" x14ac:dyDescent="0.3">
      <c r="E5288" s="3">
        <v>0</v>
      </c>
    </row>
    <row r="5289" spans="5:5" x14ac:dyDescent="0.3">
      <c r="E5289" s="3">
        <v>0</v>
      </c>
    </row>
    <row r="5290" spans="5:5" x14ac:dyDescent="0.3">
      <c r="E5290" s="3">
        <v>0</v>
      </c>
    </row>
    <row r="5291" spans="5:5" x14ac:dyDescent="0.3">
      <c r="E5291" s="3">
        <v>0</v>
      </c>
    </row>
    <row r="5292" spans="5:5" x14ac:dyDescent="0.3">
      <c r="E5292" s="3">
        <v>0</v>
      </c>
    </row>
    <row r="5293" spans="5:5" x14ac:dyDescent="0.3">
      <c r="E5293" s="3">
        <v>0</v>
      </c>
    </row>
    <row r="5294" spans="5:5" x14ac:dyDescent="0.3">
      <c r="E5294" s="3">
        <v>0</v>
      </c>
    </row>
    <row r="5295" spans="5:5" x14ac:dyDescent="0.3">
      <c r="E5295" s="3">
        <v>0</v>
      </c>
    </row>
    <row r="5296" spans="5:5" x14ac:dyDescent="0.3">
      <c r="E5296" s="3">
        <v>0</v>
      </c>
    </row>
    <row r="5297" spans="5:5" x14ac:dyDescent="0.3">
      <c r="E5297" s="3">
        <v>0</v>
      </c>
    </row>
    <row r="5298" spans="5:5" x14ac:dyDescent="0.3">
      <c r="E5298" s="3">
        <v>0</v>
      </c>
    </row>
    <row r="5299" spans="5:5" x14ac:dyDescent="0.3">
      <c r="E5299" s="3">
        <v>0</v>
      </c>
    </row>
    <row r="5300" spans="5:5" x14ac:dyDescent="0.3">
      <c r="E5300" s="3">
        <v>0</v>
      </c>
    </row>
    <row r="5301" spans="5:5" x14ac:dyDescent="0.3">
      <c r="E5301" s="3">
        <v>0</v>
      </c>
    </row>
    <row r="5302" spans="5:5" x14ac:dyDescent="0.3">
      <c r="E5302" s="3">
        <v>0</v>
      </c>
    </row>
    <row r="5303" spans="5:5" x14ac:dyDescent="0.3">
      <c r="E5303" s="3">
        <v>0</v>
      </c>
    </row>
    <row r="5304" spans="5:5" x14ac:dyDescent="0.3">
      <c r="E5304" s="3">
        <v>0</v>
      </c>
    </row>
    <row r="5305" spans="5:5" x14ac:dyDescent="0.3">
      <c r="E5305" s="3">
        <v>0</v>
      </c>
    </row>
    <row r="5306" spans="5:5" x14ac:dyDescent="0.3">
      <c r="E5306" s="3">
        <v>0</v>
      </c>
    </row>
    <row r="5307" spans="5:5" x14ac:dyDescent="0.3">
      <c r="E5307" s="3">
        <v>0</v>
      </c>
    </row>
    <row r="5308" spans="5:5" x14ac:dyDescent="0.3">
      <c r="E5308" s="3">
        <v>0</v>
      </c>
    </row>
    <row r="5309" spans="5:5" x14ac:dyDescent="0.3">
      <c r="E5309" s="3">
        <v>0</v>
      </c>
    </row>
    <row r="5310" spans="5:5" x14ac:dyDescent="0.3">
      <c r="E5310" s="3">
        <v>0</v>
      </c>
    </row>
    <row r="5311" spans="5:5" x14ac:dyDescent="0.3">
      <c r="E5311" s="3">
        <v>0</v>
      </c>
    </row>
    <row r="5312" spans="5:5" x14ac:dyDescent="0.3">
      <c r="E5312" s="3">
        <v>0</v>
      </c>
    </row>
    <row r="5313" spans="5:5" x14ac:dyDescent="0.3">
      <c r="E5313" s="3">
        <v>0</v>
      </c>
    </row>
    <row r="5314" spans="5:5" x14ac:dyDescent="0.3">
      <c r="E5314" s="3">
        <v>0</v>
      </c>
    </row>
    <row r="5315" spans="5:5" x14ac:dyDescent="0.3">
      <c r="E5315" s="3">
        <v>0</v>
      </c>
    </row>
    <row r="5316" spans="5:5" x14ac:dyDescent="0.3">
      <c r="E5316" s="3">
        <v>0</v>
      </c>
    </row>
    <row r="5317" spans="5:5" x14ac:dyDescent="0.3">
      <c r="E5317" s="3">
        <v>0</v>
      </c>
    </row>
    <row r="5318" spans="5:5" x14ac:dyDescent="0.3">
      <c r="E5318" s="3">
        <v>0</v>
      </c>
    </row>
    <row r="5319" spans="5:5" x14ac:dyDescent="0.3">
      <c r="E5319" s="3">
        <v>0</v>
      </c>
    </row>
    <row r="5320" spans="5:5" x14ac:dyDescent="0.3">
      <c r="E5320" s="3">
        <v>0</v>
      </c>
    </row>
    <row r="5321" spans="5:5" x14ac:dyDescent="0.3">
      <c r="E5321" s="3">
        <v>0</v>
      </c>
    </row>
    <row r="5322" spans="5:5" x14ac:dyDescent="0.3">
      <c r="E5322" s="3">
        <v>0</v>
      </c>
    </row>
    <row r="5323" spans="5:5" x14ac:dyDescent="0.3">
      <c r="E5323" s="3">
        <v>0</v>
      </c>
    </row>
    <row r="5324" spans="5:5" x14ac:dyDescent="0.3">
      <c r="E5324" s="3">
        <v>0</v>
      </c>
    </row>
    <row r="5325" spans="5:5" x14ac:dyDescent="0.3">
      <c r="E5325" s="3">
        <v>0</v>
      </c>
    </row>
    <row r="5326" spans="5:5" x14ac:dyDescent="0.3">
      <c r="E5326" s="3">
        <v>0</v>
      </c>
    </row>
    <row r="5327" spans="5:5" x14ac:dyDescent="0.3">
      <c r="E5327" s="3">
        <v>0</v>
      </c>
    </row>
    <row r="5328" spans="5:5" x14ac:dyDescent="0.3">
      <c r="E5328" s="3">
        <v>0</v>
      </c>
    </row>
    <row r="5329" spans="5:5" x14ac:dyDescent="0.3">
      <c r="E5329" s="3">
        <v>0</v>
      </c>
    </row>
    <row r="5330" spans="5:5" x14ac:dyDescent="0.3">
      <c r="E5330" s="3">
        <v>0</v>
      </c>
    </row>
    <row r="5331" spans="5:5" x14ac:dyDescent="0.3">
      <c r="E5331" s="3">
        <v>0</v>
      </c>
    </row>
    <row r="5332" spans="5:5" x14ac:dyDescent="0.3">
      <c r="E5332" s="3">
        <v>0</v>
      </c>
    </row>
    <row r="5333" spans="5:5" x14ac:dyDescent="0.3">
      <c r="E5333" s="3">
        <v>0</v>
      </c>
    </row>
    <row r="5334" spans="5:5" x14ac:dyDescent="0.3">
      <c r="E5334" s="3">
        <v>0</v>
      </c>
    </row>
    <row r="5335" spans="5:5" x14ac:dyDescent="0.3">
      <c r="E5335" s="3">
        <v>0</v>
      </c>
    </row>
    <row r="5336" spans="5:5" x14ac:dyDescent="0.3">
      <c r="E5336" s="3">
        <v>0</v>
      </c>
    </row>
    <row r="5337" spans="5:5" x14ac:dyDescent="0.3">
      <c r="E5337" s="3">
        <v>0</v>
      </c>
    </row>
    <row r="5338" spans="5:5" x14ac:dyDescent="0.3">
      <c r="E5338" s="3">
        <v>0</v>
      </c>
    </row>
    <row r="5339" spans="5:5" x14ac:dyDescent="0.3">
      <c r="E5339" s="3">
        <v>0</v>
      </c>
    </row>
    <row r="5340" spans="5:5" x14ac:dyDescent="0.3">
      <c r="E5340" s="3">
        <v>0</v>
      </c>
    </row>
    <row r="5341" spans="5:5" x14ac:dyDescent="0.3">
      <c r="E5341" s="3">
        <v>0</v>
      </c>
    </row>
    <row r="5342" spans="5:5" x14ac:dyDescent="0.3">
      <c r="E5342" s="3">
        <v>0</v>
      </c>
    </row>
    <row r="5343" spans="5:5" x14ac:dyDescent="0.3">
      <c r="E5343" s="3">
        <v>0</v>
      </c>
    </row>
    <row r="5344" spans="5:5" x14ac:dyDescent="0.3">
      <c r="E5344" s="3">
        <v>0</v>
      </c>
    </row>
    <row r="5345" spans="5:5" x14ac:dyDescent="0.3">
      <c r="E5345" s="3">
        <v>0</v>
      </c>
    </row>
    <row r="5346" spans="5:5" x14ac:dyDescent="0.3">
      <c r="E5346" s="3">
        <v>0</v>
      </c>
    </row>
    <row r="5347" spans="5:5" x14ac:dyDescent="0.3">
      <c r="E5347" s="3">
        <v>0</v>
      </c>
    </row>
    <row r="5348" spans="5:5" x14ac:dyDescent="0.3">
      <c r="E5348" s="3">
        <v>0</v>
      </c>
    </row>
    <row r="5349" spans="5:5" x14ac:dyDescent="0.3">
      <c r="E5349" s="3">
        <v>0</v>
      </c>
    </row>
    <row r="5350" spans="5:5" x14ac:dyDescent="0.3">
      <c r="E5350" s="3">
        <v>0</v>
      </c>
    </row>
    <row r="5351" spans="5:5" x14ac:dyDescent="0.3">
      <c r="E5351" s="3">
        <v>0</v>
      </c>
    </row>
    <row r="5352" spans="5:5" x14ac:dyDescent="0.3">
      <c r="E5352" s="3">
        <v>0</v>
      </c>
    </row>
    <row r="5353" spans="5:5" x14ac:dyDescent="0.3">
      <c r="E5353" s="3">
        <v>0</v>
      </c>
    </row>
    <row r="5354" spans="5:5" x14ac:dyDescent="0.3">
      <c r="E5354" s="3">
        <v>0</v>
      </c>
    </row>
    <row r="5355" spans="5:5" x14ac:dyDescent="0.3">
      <c r="E5355" s="3">
        <v>0</v>
      </c>
    </row>
    <row r="5356" spans="5:5" x14ac:dyDescent="0.3">
      <c r="E5356" s="3">
        <v>0</v>
      </c>
    </row>
    <row r="5357" spans="5:5" x14ac:dyDescent="0.3">
      <c r="E5357" s="3">
        <v>0</v>
      </c>
    </row>
    <row r="5358" spans="5:5" x14ac:dyDescent="0.3">
      <c r="E5358" s="3">
        <v>0</v>
      </c>
    </row>
    <row r="5359" spans="5:5" x14ac:dyDescent="0.3">
      <c r="E5359" s="3">
        <v>0</v>
      </c>
    </row>
    <row r="5360" spans="5:5" x14ac:dyDescent="0.3">
      <c r="E5360" s="3">
        <v>0</v>
      </c>
    </row>
    <row r="5361" spans="5:5" x14ac:dyDescent="0.3">
      <c r="E5361" s="3">
        <v>0</v>
      </c>
    </row>
    <row r="5362" spans="5:5" x14ac:dyDescent="0.3">
      <c r="E5362" s="3">
        <v>0</v>
      </c>
    </row>
    <row r="5363" spans="5:5" x14ac:dyDescent="0.3">
      <c r="E5363" s="3">
        <v>0</v>
      </c>
    </row>
    <row r="5364" spans="5:5" x14ac:dyDescent="0.3">
      <c r="E5364" s="3">
        <v>0</v>
      </c>
    </row>
    <row r="5365" spans="5:5" x14ac:dyDescent="0.3">
      <c r="E5365" s="3">
        <v>0</v>
      </c>
    </row>
    <row r="5366" spans="5:5" x14ac:dyDescent="0.3">
      <c r="E5366" s="3">
        <v>0</v>
      </c>
    </row>
    <row r="5367" spans="5:5" x14ac:dyDescent="0.3">
      <c r="E5367" s="3">
        <v>0</v>
      </c>
    </row>
    <row r="5368" spans="5:5" x14ac:dyDescent="0.3">
      <c r="E5368" s="3">
        <v>0</v>
      </c>
    </row>
    <row r="5369" spans="5:5" x14ac:dyDescent="0.3">
      <c r="E5369" s="3">
        <v>0</v>
      </c>
    </row>
    <row r="5370" spans="5:5" x14ac:dyDescent="0.3">
      <c r="E5370" s="3">
        <v>0</v>
      </c>
    </row>
    <row r="5371" spans="5:5" x14ac:dyDescent="0.3">
      <c r="E5371" s="3">
        <v>0</v>
      </c>
    </row>
    <row r="5372" spans="5:5" x14ac:dyDescent="0.3">
      <c r="E5372" s="3">
        <v>0</v>
      </c>
    </row>
    <row r="5373" spans="5:5" x14ac:dyDescent="0.3">
      <c r="E5373" s="3">
        <v>0</v>
      </c>
    </row>
    <row r="5374" spans="5:5" x14ac:dyDescent="0.3">
      <c r="E5374" s="3">
        <v>0</v>
      </c>
    </row>
    <row r="5375" spans="5:5" x14ac:dyDescent="0.3">
      <c r="E5375" s="3">
        <v>0</v>
      </c>
    </row>
    <row r="5376" spans="5:5" x14ac:dyDescent="0.3">
      <c r="E5376" s="3">
        <v>0</v>
      </c>
    </row>
    <row r="5377" spans="5:5" x14ac:dyDescent="0.3">
      <c r="E5377" s="3">
        <v>0</v>
      </c>
    </row>
    <row r="5378" spans="5:5" x14ac:dyDescent="0.3">
      <c r="E5378" s="3">
        <v>0</v>
      </c>
    </row>
    <row r="5379" spans="5:5" x14ac:dyDescent="0.3">
      <c r="E5379" s="3">
        <v>0</v>
      </c>
    </row>
    <row r="5380" spans="5:5" x14ac:dyDescent="0.3">
      <c r="E5380" s="3">
        <v>0</v>
      </c>
    </row>
    <row r="5381" spans="5:5" x14ac:dyDescent="0.3">
      <c r="E5381" s="3">
        <v>0</v>
      </c>
    </row>
    <row r="5382" spans="5:5" x14ac:dyDescent="0.3">
      <c r="E5382" s="3">
        <v>0</v>
      </c>
    </row>
    <row r="5383" spans="5:5" x14ac:dyDescent="0.3">
      <c r="E5383" s="3">
        <v>0</v>
      </c>
    </row>
    <row r="5384" spans="5:5" x14ac:dyDescent="0.3">
      <c r="E5384" s="3">
        <v>0</v>
      </c>
    </row>
    <row r="5385" spans="5:5" x14ac:dyDescent="0.3">
      <c r="E5385" s="3">
        <v>0</v>
      </c>
    </row>
    <row r="5386" spans="5:5" x14ac:dyDescent="0.3">
      <c r="E5386" s="3">
        <v>0</v>
      </c>
    </row>
    <row r="5387" spans="5:5" x14ac:dyDescent="0.3">
      <c r="E5387" s="3">
        <v>0</v>
      </c>
    </row>
    <row r="5388" spans="5:5" x14ac:dyDescent="0.3">
      <c r="E5388" s="3">
        <v>0</v>
      </c>
    </row>
    <row r="5389" spans="5:5" x14ac:dyDescent="0.3">
      <c r="E5389" s="3">
        <v>0</v>
      </c>
    </row>
    <row r="5390" spans="5:5" x14ac:dyDescent="0.3">
      <c r="E5390" s="3">
        <v>0</v>
      </c>
    </row>
    <row r="5391" spans="5:5" x14ac:dyDescent="0.3">
      <c r="E5391" s="3">
        <v>0</v>
      </c>
    </row>
    <row r="5392" spans="5:5" x14ac:dyDescent="0.3">
      <c r="E5392" s="3">
        <v>0</v>
      </c>
    </row>
    <row r="5393" spans="5:5" x14ac:dyDescent="0.3">
      <c r="E5393" s="3">
        <v>0</v>
      </c>
    </row>
    <row r="5394" spans="5:5" x14ac:dyDescent="0.3">
      <c r="E5394" s="3">
        <v>0</v>
      </c>
    </row>
    <row r="5395" spans="5:5" x14ac:dyDescent="0.3">
      <c r="E5395" s="3">
        <v>0</v>
      </c>
    </row>
    <row r="5396" spans="5:5" x14ac:dyDescent="0.3">
      <c r="E5396" s="3">
        <v>0</v>
      </c>
    </row>
    <row r="5397" spans="5:5" x14ac:dyDescent="0.3">
      <c r="E5397" s="3">
        <v>0</v>
      </c>
    </row>
    <row r="5398" spans="5:5" x14ac:dyDescent="0.3">
      <c r="E5398" s="3">
        <v>0</v>
      </c>
    </row>
    <row r="5399" spans="5:5" x14ac:dyDescent="0.3">
      <c r="E5399" s="3">
        <v>0</v>
      </c>
    </row>
    <row r="5400" spans="5:5" x14ac:dyDescent="0.3">
      <c r="E5400" s="3">
        <v>0</v>
      </c>
    </row>
    <row r="5401" spans="5:5" x14ac:dyDescent="0.3">
      <c r="E5401" s="3">
        <v>0</v>
      </c>
    </row>
    <row r="5402" spans="5:5" x14ac:dyDescent="0.3">
      <c r="E5402" s="3">
        <v>0</v>
      </c>
    </row>
    <row r="5403" spans="5:5" x14ac:dyDescent="0.3">
      <c r="E5403" s="3">
        <v>0</v>
      </c>
    </row>
    <row r="5404" spans="5:5" x14ac:dyDescent="0.3">
      <c r="E5404" s="3">
        <v>0</v>
      </c>
    </row>
    <row r="5405" spans="5:5" x14ac:dyDescent="0.3">
      <c r="E5405" s="3">
        <v>0</v>
      </c>
    </row>
    <row r="5406" spans="5:5" x14ac:dyDescent="0.3">
      <c r="E5406" s="3">
        <v>0</v>
      </c>
    </row>
    <row r="5407" spans="5:5" x14ac:dyDescent="0.3">
      <c r="E5407" s="3">
        <v>0</v>
      </c>
    </row>
    <row r="5408" spans="5:5" x14ac:dyDescent="0.3">
      <c r="E5408" s="3">
        <v>0</v>
      </c>
    </row>
    <row r="5409" spans="5:5" x14ac:dyDescent="0.3">
      <c r="E5409" s="3">
        <v>0</v>
      </c>
    </row>
    <row r="5410" spans="5:5" x14ac:dyDescent="0.3">
      <c r="E5410" s="3">
        <v>0</v>
      </c>
    </row>
    <row r="5411" spans="5:5" x14ac:dyDescent="0.3">
      <c r="E5411" s="3">
        <v>0</v>
      </c>
    </row>
    <row r="5412" spans="5:5" x14ac:dyDescent="0.3">
      <c r="E5412" s="3">
        <v>0</v>
      </c>
    </row>
    <row r="5413" spans="5:5" x14ac:dyDescent="0.3">
      <c r="E5413" s="3">
        <v>0</v>
      </c>
    </row>
    <row r="5414" spans="5:5" x14ac:dyDescent="0.3">
      <c r="E5414" s="3">
        <v>0</v>
      </c>
    </row>
    <row r="5415" spans="5:5" x14ac:dyDescent="0.3">
      <c r="E5415" s="3">
        <v>0</v>
      </c>
    </row>
    <row r="5416" spans="5:5" x14ac:dyDescent="0.3">
      <c r="E5416" s="3">
        <v>0</v>
      </c>
    </row>
    <row r="5417" spans="5:5" x14ac:dyDescent="0.3">
      <c r="E5417" s="3">
        <v>0</v>
      </c>
    </row>
    <row r="5418" spans="5:5" x14ac:dyDescent="0.3">
      <c r="E5418" s="3">
        <v>0</v>
      </c>
    </row>
    <row r="5419" spans="5:5" x14ac:dyDescent="0.3">
      <c r="E5419" s="3">
        <v>0</v>
      </c>
    </row>
    <row r="5420" spans="5:5" x14ac:dyDescent="0.3">
      <c r="E5420" s="3">
        <v>0</v>
      </c>
    </row>
    <row r="5421" spans="5:5" x14ac:dyDescent="0.3">
      <c r="E5421" s="3">
        <v>0</v>
      </c>
    </row>
    <row r="5422" spans="5:5" x14ac:dyDescent="0.3">
      <c r="E5422" s="3">
        <v>0</v>
      </c>
    </row>
    <row r="5423" spans="5:5" x14ac:dyDescent="0.3">
      <c r="E5423" s="3">
        <v>0</v>
      </c>
    </row>
    <row r="5424" spans="5:5" x14ac:dyDescent="0.3">
      <c r="E5424" s="3">
        <v>0</v>
      </c>
    </row>
    <row r="5425" spans="5:5" x14ac:dyDescent="0.3">
      <c r="E5425" s="3">
        <v>0</v>
      </c>
    </row>
    <row r="5426" spans="5:5" x14ac:dyDescent="0.3">
      <c r="E5426" s="3">
        <v>0</v>
      </c>
    </row>
    <row r="5427" spans="5:5" x14ac:dyDescent="0.3">
      <c r="E5427" s="3">
        <v>0</v>
      </c>
    </row>
    <row r="5428" spans="5:5" x14ac:dyDescent="0.3">
      <c r="E5428" s="3">
        <v>0</v>
      </c>
    </row>
    <row r="5429" spans="5:5" x14ac:dyDescent="0.3">
      <c r="E5429" s="3">
        <v>0</v>
      </c>
    </row>
    <row r="5430" spans="5:5" x14ac:dyDescent="0.3">
      <c r="E5430" s="3">
        <v>0</v>
      </c>
    </row>
    <row r="5431" spans="5:5" x14ac:dyDescent="0.3">
      <c r="E5431" s="3">
        <v>0</v>
      </c>
    </row>
    <row r="5432" spans="5:5" x14ac:dyDescent="0.3">
      <c r="E5432" s="3">
        <v>0</v>
      </c>
    </row>
    <row r="5433" spans="5:5" x14ac:dyDescent="0.3">
      <c r="E5433" s="3">
        <v>0</v>
      </c>
    </row>
    <row r="5434" spans="5:5" x14ac:dyDescent="0.3">
      <c r="E5434" s="3">
        <v>0</v>
      </c>
    </row>
    <row r="5435" spans="5:5" x14ac:dyDescent="0.3">
      <c r="E5435" s="3">
        <v>0</v>
      </c>
    </row>
    <row r="5436" spans="5:5" x14ac:dyDescent="0.3">
      <c r="E5436" s="3">
        <v>0</v>
      </c>
    </row>
    <row r="5437" spans="5:5" x14ac:dyDescent="0.3">
      <c r="E5437" s="3">
        <v>0</v>
      </c>
    </row>
    <row r="5438" spans="5:5" x14ac:dyDescent="0.3">
      <c r="E5438" s="3">
        <v>0</v>
      </c>
    </row>
    <row r="5439" spans="5:5" x14ac:dyDescent="0.3">
      <c r="E5439" s="3">
        <v>0</v>
      </c>
    </row>
    <row r="5440" spans="5:5" x14ac:dyDescent="0.3">
      <c r="E5440" s="3">
        <v>0</v>
      </c>
    </row>
    <row r="5441" spans="5:5" x14ac:dyDescent="0.3">
      <c r="E5441" s="3">
        <v>0</v>
      </c>
    </row>
    <row r="5442" spans="5:5" x14ac:dyDescent="0.3">
      <c r="E5442" s="3">
        <v>0</v>
      </c>
    </row>
    <row r="5443" spans="5:5" x14ac:dyDescent="0.3">
      <c r="E5443" s="3">
        <v>0</v>
      </c>
    </row>
    <row r="5444" spans="5:5" x14ac:dyDescent="0.3">
      <c r="E5444" s="3">
        <v>0</v>
      </c>
    </row>
    <row r="5445" spans="5:5" x14ac:dyDescent="0.3">
      <c r="E5445" s="3">
        <v>0</v>
      </c>
    </row>
    <row r="5446" spans="5:5" x14ac:dyDescent="0.3">
      <c r="E5446" s="3">
        <v>0</v>
      </c>
    </row>
    <row r="5447" spans="5:5" x14ac:dyDescent="0.3">
      <c r="E5447" s="3">
        <v>0</v>
      </c>
    </row>
    <row r="5448" spans="5:5" x14ac:dyDescent="0.3">
      <c r="E5448" s="3">
        <v>0</v>
      </c>
    </row>
    <row r="5449" spans="5:5" x14ac:dyDescent="0.3">
      <c r="E5449" s="3">
        <v>0</v>
      </c>
    </row>
    <row r="5450" spans="5:5" x14ac:dyDescent="0.3">
      <c r="E5450" s="3">
        <v>0</v>
      </c>
    </row>
    <row r="5451" spans="5:5" x14ac:dyDescent="0.3">
      <c r="E5451" s="3">
        <v>0</v>
      </c>
    </row>
    <row r="5452" spans="5:5" x14ac:dyDescent="0.3">
      <c r="E5452" s="3">
        <v>0</v>
      </c>
    </row>
    <row r="5453" spans="5:5" x14ac:dyDescent="0.3">
      <c r="E5453" s="3">
        <v>0</v>
      </c>
    </row>
    <row r="5454" spans="5:5" x14ac:dyDescent="0.3">
      <c r="E5454" s="3">
        <v>0</v>
      </c>
    </row>
    <row r="5455" spans="5:5" x14ac:dyDescent="0.3">
      <c r="E5455" s="3">
        <v>0</v>
      </c>
    </row>
    <row r="5456" spans="5:5" x14ac:dyDescent="0.3">
      <c r="E5456" s="3">
        <v>0</v>
      </c>
    </row>
    <row r="5457" spans="5:5" x14ac:dyDescent="0.3">
      <c r="E5457" s="3">
        <v>0</v>
      </c>
    </row>
    <row r="5458" spans="5:5" x14ac:dyDescent="0.3">
      <c r="E5458" s="3">
        <v>0</v>
      </c>
    </row>
    <row r="5459" spans="5:5" x14ac:dyDescent="0.3">
      <c r="E5459" s="3">
        <v>0</v>
      </c>
    </row>
    <row r="5460" spans="5:5" x14ac:dyDescent="0.3">
      <c r="E5460" s="3">
        <v>0</v>
      </c>
    </row>
    <row r="5461" spans="5:5" x14ac:dyDescent="0.3">
      <c r="E5461" s="3">
        <v>0</v>
      </c>
    </row>
    <row r="5462" spans="5:5" x14ac:dyDescent="0.3">
      <c r="E5462" s="3">
        <v>0</v>
      </c>
    </row>
    <row r="5463" spans="5:5" x14ac:dyDescent="0.3">
      <c r="E5463" s="3">
        <v>0</v>
      </c>
    </row>
    <row r="5464" spans="5:5" x14ac:dyDescent="0.3">
      <c r="E5464" s="3">
        <v>0</v>
      </c>
    </row>
    <row r="5465" spans="5:5" x14ac:dyDescent="0.3">
      <c r="E5465" s="3">
        <v>0</v>
      </c>
    </row>
    <row r="5466" spans="5:5" x14ac:dyDescent="0.3">
      <c r="E5466" s="3">
        <v>0</v>
      </c>
    </row>
    <row r="5467" spans="5:5" x14ac:dyDescent="0.3">
      <c r="E5467" s="3">
        <v>0</v>
      </c>
    </row>
    <row r="5468" spans="5:5" x14ac:dyDescent="0.3">
      <c r="E5468" s="3">
        <v>0</v>
      </c>
    </row>
    <row r="5469" spans="5:5" x14ac:dyDescent="0.3">
      <c r="E5469" s="3">
        <v>0</v>
      </c>
    </row>
    <row r="5470" spans="5:5" x14ac:dyDescent="0.3">
      <c r="E5470" s="3">
        <v>0</v>
      </c>
    </row>
    <row r="5471" spans="5:5" x14ac:dyDescent="0.3">
      <c r="E5471" s="3">
        <v>0</v>
      </c>
    </row>
    <row r="5472" spans="5:5" x14ac:dyDescent="0.3">
      <c r="E5472" s="3">
        <v>0</v>
      </c>
    </row>
    <row r="5473" spans="5:5" x14ac:dyDescent="0.3">
      <c r="E5473" s="3">
        <v>0</v>
      </c>
    </row>
    <row r="5474" spans="5:5" x14ac:dyDescent="0.3">
      <c r="E5474" s="3">
        <v>0</v>
      </c>
    </row>
    <row r="5475" spans="5:5" x14ac:dyDescent="0.3">
      <c r="E5475" s="3">
        <v>0</v>
      </c>
    </row>
    <row r="5476" spans="5:5" x14ac:dyDescent="0.3">
      <c r="E5476" s="3">
        <v>0</v>
      </c>
    </row>
    <row r="5477" spans="5:5" x14ac:dyDescent="0.3">
      <c r="E5477" s="3">
        <v>0</v>
      </c>
    </row>
    <row r="5478" spans="5:5" x14ac:dyDescent="0.3">
      <c r="E5478" s="3">
        <v>0</v>
      </c>
    </row>
    <row r="5479" spans="5:5" x14ac:dyDescent="0.3">
      <c r="E5479" s="3">
        <v>0</v>
      </c>
    </row>
    <row r="5480" spans="5:5" x14ac:dyDescent="0.3">
      <c r="E5480" s="3">
        <v>0</v>
      </c>
    </row>
    <row r="5481" spans="5:5" x14ac:dyDescent="0.3">
      <c r="E5481" s="3">
        <v>0</v>
      </c>
    </row>
    <row r="5482" spans="5:5" x14ac:dyDescent="0.3">
      <c r="E5482" s="3">
        <v>0</v>
      </c>
    </row>
    <row r="5483" spans="5:5" x14ac:dyDescent="0.3">
      <c r="E5483" s="3">
        <v>0</v>
      </c>
    </row>
    <row r="5484" spans="5:5" x14ac:dyDescent="0.3">
      <c r="E5484" s="3">
        <v>0</v>
      </c>
    </row>
    <row r="5485" spans="5:5" x14ac:dyDescent="0.3">
      <c r="E5485" s="3">
        <v>0</v>
      </c>
    </row>
    <row r="5486" spans="5:5" x14ac:dyDescent="0.3">
      <c r="E5486" s="3">
        <v>0</v>
      </c>
    </row>
    <row r="5487" spans="5:5" x14ac:dyDescent="0.3">
      <c r="E5487" s="3">
        <v>0</v>
      </c>
    </row>
    <row r="5488" spans="5:5" x14ac:dyDescent="0.3">
      <c r="E5488" s="3">
        <v>0</v>
      </c>
    </row>
    <row r="5489" spans="5:5" x14ac:dyDescent="0.3">
      <c r="E5489" s="3">
        <v>0</v>
      </c>
    </row>
    <row r="5490" spans="5:5" x14ac:dyDescent="0.3">
      <c r="E5490" s="3">
        <v>0</v>
      </c>
    </row>
    <row r="5491" spans="5:5" x14ac:dyDescent="0.3">
      <c r="E5491" s="3">
        <v>0</v>
      </c>
    </row>
    <row r="5492" spans="5:5" x14ac:dyDescent="0.3">
      <c r="E5492" s="3">
        <v>0</v>
      </c>
    </row>
    <row r="5493" spans="5:5" x14ac:dyDescent="0.3">
      <c r="E5493" s="3">
        <v>0</v>
      </c>
    </row>
    <row r="5494" spans="5:5" x14ac:dyDescent="0.3">
      <c r="E5494" s="3">
        <v>0</v>
      </c>
    </row>
    <row r="5495" spans="5:5" x14ac:dyDescent="0.3">
      <c r="E5495" s="3">
        <v>0</v>
      </c>
    </row>
    <row r="5496" spans="5:5" x14ac:dyDescent="0.3">
      <c r="E5496" s="3">
        <v>0</v>
      </c>
    </row>
    <row r="5497" spans="5:5" x14ac:dyDescent="0.3">
      <c r="E5497" s="3">
        <v>0</v>
      </c>
    </row>
    <row r="5498" spans="5:5" x14ac:dyDescent="0.3">
      <c r="E5498" s="3">
        <v>0</v>
      </c>
    </row>
    <row r="5499" spans="5:5" x14ac:dyDescent="0.3">
      <c r="E5499" s="3">
        <v>0</v>
      </c>
    </row>
    <row r="5500" spans="5:5" x14ac:dyDescent="0.3">
      <c r="E5500" s="3">
        <v>0</v>
      </c>
    </row>
    <row r="5501" spans="5:5" x14ac:dyDescent="0.3">
      <c r="E5501" s="3">
        <v>0</v>
      </c>
    </row>
    <row r="5502" spans="5:5" x14ac:dyDescent="0.3">
      <c r="E5502" s="3">
        <v>0</v>
      </c>
    </row>
    <row r="5503" spans="5:5" x14ac:dyDescent="0.3">
      <c r="E5503" s="3">
        <v>0</v>
      </c>
    </row>
    <row r="5504" spans="5:5" x14ac:dyDescent="0.3">
      <c r="E5504" s="3">
        <v>0</v>
      </c>
    </row>
    <row r="5505" spans="5:5" x14ac:dyDescent="0.3">
      <c r="E5505" s="3">
        <v>0</v>
      </c>
    </row>
    <row r="5506" spans="5:5" x14ac:dyDescent="0.3">
      <c r="E5506" s="3">
        <v>0</v>
      </c>
    </row>
    <row r="5507" spans="5:5" x14ac:dyDescent="0.3">
      <c r="E5507" s="3">
        <v>0</v>
      </c>
    </row>
    <row r="5508" spans="5:5" x14ac:dyDescent="0.3">
      <c r="E5508" s="3">
        <v>0</v>
      </c>
    </row>
    <row r="5509" spans="5:5" x14ac:dyDescent="0.3">
      <c r="E5509" s="3">
        <v>0</v>
      </c>
    </row>
    <row r="5510" spans="5:5" x14ac:dyDescent="0.3">
      <c r="E5510" s="3">
        <v>0</v>
      </c>
    </row>
    <row r="5511" spans="5:5" x14ac:dyDescent="0.3">
      <c r="E5511" s="3">
        <v>0</v>
      </c>
    </row>
    <row r="5512" spans="5:5" x14ac:dyDescent="0.3">
      <c r="E5512" s="3">
        <v>0</v>
      </c>
    </row>
    <row r="5513" spans="5:5" x14ac:dyDescent="0.3">
      <c r="E5513" s="3">
        <v>0</v>
      </c>
    </row>
    <row r="5514" spans="5:5" x14ac:dyDescent="0.3">
      <c r="E5514" s="3">
        <v>0</v>
      </c>
    </row>
    <row r="5515" spans="5:5" x14ac:dyDescent="0.3">
      <c r="E5515" s="3">
        <v>0</v>
      </c>
    </row>
    <row r="5516" spans="5:5" x14ac:dyDescent="0.3">
      <c r="E5516" s="3">
        <v>0</v>
      </c>
    </row>
    <row r="5517" spans="5:5" x14ac:dyDescent="0.3">
      <c r="E5517" s="3">
        <v>0</v>
      </c>
    </row>
    <row r="5518" spans="5:5" x14ac:dyDescent="0.3">
      <c r="E5518" s="3">
        <v>0</v>
      </c>
    </row>
    <row r="5519" spans="5:5" x14ac:dyDescent="0.3">
      <c r="E5519" s="3">
        <v>0</v>
      </c>
    </row>
    <row r="5520" spans="5:5" x14ac:dyDescent="0.3">
      <c r="E5520" s="3">
        <v>0</v>
      </c>
    </row>
    <row r="5521" spans="5:5" x14ac:dyDescent="0.3">
      <c r="E5521" s="3">
        <v>0</v>
      </c>
    </row>
    <row r="5522" spans="5:5" x14ac:dyDescent="0.3">
      <c r="E5522" s="3">
        <v>0</v>
      </c>
    </row>
    <row r="5523" spans="5:5" x14ac:dyDescent="0.3">
      <c r="E5523" s="3">
        <v>0</v>
      </c>
    </row>
    <row r="5524" spans="5:5" x14ac:dyDescent="0.3">
      <c r="E5524" s="3">
        <v>0</v>
      </c>
    </row>
    <row r="5525" spans="5:5" x14ac:dyDescent="0.3">
      <c r="E5525" s="3">
        <v>0</v>
      </c>
    </row>
    <row r="5526" spans="5:5" x14ac:dyDescent="0.3">
      <c r="E5526" s="3">
        <v>0</v>
      </c>
    </row>
    <row r="5527" spans="5:5" x14ac:dyDescent="0.3">
      <c r="E5527" s="3">
        <v>0</v>
      </c>
    </row>
    <row r="5528" spans="5:5" x14ac:dyDescent="0.3">
      <c r="E5528" s="3">
        <v>0</v>
      </c>
    </row>
    <row r="5529" spans="5:5" x14ac:dyDescent="0.3">
      <c r="E5529" s="3">
        <v>0</v>
      </c>
    </row>
    <row r="5530" spans="5:5" x14ac:dyDescent="0.3">
      <c r="E5530" s="3">
        <v>0</v>
      </c>
    </row>
    <row r="5531" spans="5:5" x14ac:dyDescent="0.3">
      <c r="E5531" s="3">
        <v>0</v>
      </c>
    </row>
    <row r="5532" spans="5:5" x14ac:dyDescent="0.3">
      <c r="E5532" s="3">
        <v>0</v>
      </c>
    </row>
    <row r="5533" spans="5:5" x14ac:dyDescent="0.3">
      <c r="E5533" s="3">
        <v>0</v>
      </c>
    </row>
    <row r="5534" spans="5:5" x14ac:dyDescent="0.3">
      <c r="E5534" s="3">
        <v>0</v>
      </c>
    </row>
    <row r="5535" spans="5:5" x14ac:dyDescent="0.3">
      <c r="E5535" s="3">
        <v>0</v>
      </c>
    </row>
    <row r="5536" spans="5:5" x14ac:dyDescent="0.3">
      <c r="E5536" s="3">
        <v>0</v>
      </c>
    </row>
    <row r="5537" spans="5:5" x14ac:dyDescent="0.3">
      <c r="E5537" s="3">
        <v>0</v>
      </c>
    </row>
    <row r="5538" spans="5:5" x14ac:dyDescent="0.3">
      <c r="E5538" s="3">
        <v>0</v>
      </c>
    </row>
    <row r="5539" spans="5:5" x14ac:dyDescent="0.3">
      <c r="E5539" s="3">
        <v>0</v>
      </c>
    </row>
    <row r="5540" spans="5:5" x14ac:dyDescent="0.3">
      <c r="E5540" s="3">
        <v>0</v>
      </c>
    </row>
    <row r="5541" spans="5:5" x14ac:dyDescent="0.3">
      <c r="E5541" s="3">
        <v>0</v>
      </c>
    </row>
    <row r="5542" spans="5:5" x14ac:dyDescent="0.3">
      <c r="E5542" s="3">
        <v>0</v>
      </c>
    </row>
    <row r="5543" spans="5:5" x14ac:dyDescent="0.3">
      <c r="E5543" s="3">
        <v>0</v>
      </c>
    </row>
    <row r="5544" spans="5:5" x14ac:dyDescent="0.3">
      <c r="E5544" s="3">
        <v>0</v>
      </c>
    </row>
    <row r="5545" spans="5:5" x14ac:dyDescent="0.3">
      <c r="E5545" s="3">
        <v>0</v>
      </c>
    </row>
    <row r="5546" spans="5:5" x14ac:dyDescent="0.3">
      <c r="E5546" s="3">
        <v>0</v>
      </c>
    </row>
    <row r="5547" spans="5:5" x14ac:dyDescent="0.3">
      <c r="E5547" s="3">
        <v>0</v>
      </c>
    </row>
    <row r="5548" spans="5:5" x14ac:dyDescent="0.3">
      <c r="E5548" s="3">
        <v>0</v>
      </c>
    </row>
    <row r="5549" spans="5:5" x14ac:dyDescent="0.3">
      <c r="E5549" s="3">
        <v>0</v>
      </c>
    </row>
    <row r="5550" spans="5:5" x14ac:dyDescent="0.3">
      <c r="E5550" s="3">
        <v>0</v>
      </c>
    </row>
    <row r="5551" spans="5:5" x14ac:dyDescent="0.3">
      <c r="E5551" s="3">
        <v>0</v>
      </c>
    </row>
    <row r="5552" spans="5:5" x14ac:dyDescent="0.3">
      <c r="E5552" s="3">
        <v>0</v>
      </c>
    </row>
    <row r="5553" spans="5:5" x14ac:dyDescent="0.3">
      <c r="E5553" s="3">
        <v>0</v>
      </c>
    </row>
    <row r="5554" spans="5:5" x14ac:dyDescent="0.3">
      <c r="E5554" s="3">
        <v>0</v>
      </c>
    </row>
    <row r="5555" spans="5:5" x14ac:dyDescent="0.3">
      <c r="E5555" s="3">
        <v>0</v>
      </c>
    </row>
    <row r="5556" spans="5:5" x14ac:dyDescent="0.3">
      <c r="E5556" s="3">
        <v>0</v>
      </c>
    </row>
    <row r="5557" spans="5:5" x14ac:dyDescent="0.3">
      <c r="E5557" s="3">
        <v>0</v>
      </c>
    </row>
    <row r="5558" spans="5:5" x14ac:dyDescent="0.3">
      <c r="E5558" s="3">
        <v>0</v>
      </c>
    </row>
    <row r="5559" spans="5:5" x14ac:dyDescent="0.3">
      <c r="E5559" s="3">
        <v>0</v>
      </c>
    </row>
    <row r="5560" spans="5:5" x14ac:dyDescent="0.3">
      <c r="E5560" s="3">
        <v>0</v>
      </c>
    </row>
    <row r="5561" spans="5:5" x14ac:dyDescent="0.3">
      <c r="E5561" s="3">
        <v>0</v>
      </c>
    </row>
    <row r="5562" spans="5:5" x14ac:dyDescent="0.3">
      <c r="E5562" s="3">
        <v>0</v>
      </c>
    </row>
    <row r="5563" spans="5:5" x14ac:dyDescent="0.3">
      <c r="E5563" s="3">
        <v>0</v>
      </c>
    </row>
    <row r="5564" spans="5:5" x14ac:dyDescent="0.3">
      <c r="E5564" s="3">
        <v>0</v>
      </c>
    </row>
    <row r="5565" spans="5:5" x14ac:dyDescent="0.3">
      <c r="E5565" s="3">
        <v>0</v>
      </c>
    </row>
    <row r="5566" spans="5:5" x14ac:dyDescent="0.3">
      <c r="E5566" s="3">
        <v>0</v>
      </c>
    </row>
    <row r="5567" spans="5:5" x14ac:dyDescent="0.3">
      <c r="E5567" s="3">
        <v>0</v>
      </c>
    </row>
    <row r="5568" spans="5:5" x14ac:dyDescent="0.3">
      <c r="E5568" s="3">
        <v>0</v>
      </c>
    </row>
    <row r="5569" spans="5:5" x14ac:dyDescent="0.3">
      <c r="E5569" s="3">
        <v>0</v>
      </c>
    </row>
    <row r="5570" spans="5:5" x14ac:dyDescent="0.3">
      <c r="E5570" s="3">
        <v>0</v>
      </c>
    </row>
    <row r="5571" spans="5:5" x14ac:dyDescent="0.3">
      <c r="E5571" s="3">
        <v>0</v>
      </c>
    </row>
    <row r="5572" spans="5:5" x14ac:dyDescent="0.3">
      <c r="E5572" s="3">
        <v>0</v>
      </c>
    </row>
    <row r="5573" spans="5:5" x14ac:dyDescent="0.3">
      <c r="E5573" s="3">
        <v>0</v>
      </c>
    </row>
    <row r="5574" spans="5:5" x14ac:dyDescent="0.3">
      <c r="E5574" s="3">
        <v>0</v>
      </c>
    </row>
    <row r="5575" spans="5:5" x14ac:dyDescent="0.3">
      <c r="E5575" s="3">
        <v>0</v>
      </c>
    </row>
    <row r="5576" spans="5:5" x14ac:dyDescent="0.3">
      <c r="E5576" s="3">
        <v>0</v>
      </c>
    </row>
    <row r="5577" spans="5:5" x14ac:dyDescent="0.3">
      <c r="E5577" s="3">
        <v>0</v>
      </c>
    </row>
    <row r="5578" spans="5:5" x14ac:dyDescent="0.3">
      <c r="E5578" s="3">
        <v>0</v>
      </c>
    </row>
    <row r="5579" spans="5:5" x14ac:dyDescent="0.3">
      <c r="E5579" s="3">
        <v>0</v>
      </c>
    </row>
    <row r="5580" spans="5:5" x14ac:dyDescent="0.3">
      <c r="E5580" s="3">
        <v>0</v>
      </c>
    </row>
    <row r="5581" spans="5:5" x14ac:dyDescent="0.3">
      <c r="E5581" s="3">
        <v>0</v>
      </c>
    </row>
    <row r="5582" spans="5:5" x14ac:dyDescent="0.3">
      <c r="E5582" s="3">
        <v>0</v>
      </c>
    </row>
    <row r="5583" spans="5:5" x14ac:dyDescent="0.3">
      <c r="E5583" s="3">
        <v>0</v>
      </c>
    </row>
    <row r="5584" spans="5:5" x14ac:dyDescent="0.3">
      <c r="E5584" s="3">
        <v>0</v>
      </c>
    </row>
    <row r="5585" spans="5:5" x14ac:dyDescent="0.3">
      <c r="E5585" s="3">
        <v>0</v>
      </c>
    </row>
    <row r="5586" spans="5:5" x14ac:dyDescent="0.3">
      <c r="E5586" s="3">
        <v>0</v>
      </c>
    </row>
    <row r="5587" spans="5:5" x14ac:dyDescent="0.3">
      <c r="E5587" s="3">
        <v>0</v>
      </c>
    </row>
    <row r="5588" spans="5:5" x14ac:dyDescent="0.3">
      <c r="E5588" s="3">
        <v>0</v>
      </c>
    </row>
    <row r="5589" spans="5:5" x14ac:dyDescent="0.3">
      <c r="E5589" s="3">
        <v>0</v>
      </c>
    </row>
    <row r="5590" spans="5:5" x14ac:dyDescent="0.3">
      <c r="E5590" s="3">
        <v>0</v>
      </c>
    </row>
    <row r="5591" spans="5:5" x14ac:dyDescent="0.3">
      <c r="E5591" s="3">
        <v>0</v>
      </c>
    </row>
    <row r="5592" spans="5:5" x14ac:dyDescent="0.3">
      <c r="E5592" s="3">
        <v>0</v>
      </c>
    </row>
    <row r="5593" spans="5:5" x14ac:dyDescent="0.3">
      <c r="E5593" s="3">
        <v>0</v>
      </c>
    </row>
    <row r="5594" spans="5:5" x14ac:dyDescent="0.3">
      <c r="E5594" s="3">
        <v>0</v>
      </c>
    </row>
    <row r="5595" spans="5:5" x14ac:dyDescent="0.3">
      <c r="E5595" s="3">
        <v>0</v>
      </c>
    </row>
    <row r="5596" spans="5:5" x14ac:dyDescent="0.3">
      <c r="E5596" s="3">
        <v>0</v>
      </c>
    </row>
    <row r="5597" spans="5:5" x14ac:dyDescent="0.3">
      <c r="E5597" s="3">
        <v>0</v>
      </c>
    </row>
    <row r="5598" spans="5:5" x14ac:dyDescent="0.3">
      <c r="E5598" s="3">
        <v>0</v>
      </c>
    </row>
    <row r="5599" spans="5:5" x14ac:dyDescent="0.3">
      <c r="E5599" s="3">
        <v>0</v>
      </c>
    </row>
    <row r="5600" spans="5:5" x14ac:dyDescent="0.3">
      <c r="E5600" s="3">
        <v>0</v>
      </c>
    </row>
    <row r="5601" spans="5:5" x14ac:dyDescent="0.3">
      <c r="E5601" s="3">
        <v>0</v>
      </c>
    </row>
    <row r="5602" spans="5:5" x14ac:dyDescent="0.3">
      <c r="E5602" s="3">
        <v>0</v>
      </c>
    </row>
    <row r="5603" spans="5:5" x14ac:dyDescent="0.3">
      <c r="E5603" s="3">
        <v>0</v>
      </c>
    </row>
    <row r="5604" spans="5:5" x14ac:dyDescent="0.3">
      <c r="E5604" s="3">
        <v>0</v>
      </c>
    </row>
    <row r="5605" spans="5:5" x14ac:dyDescent="0.3">
      <c r="E5605" s="3">
        <v>0</v>
      </c>
    </row>
    <row r="5606" spans="5:5" x14ac:dyDescent="0.3">
      <c r="E5606" s="3">
        <v>0</v>
      </c>
    </row>
    <row r="5607" spans="5:5" x14ac:dyDescent="0.3">
      <c r="E5607" s="3">
        <v>0</v>
      </c>
    </row>
    <row r="5608" spans="5:5" x14ac:dyDescent="0.3">
      <c r="E5608" s="3">
        <v>0</v>
      </c>
    </row>
    <row r="5609" spans="5:5" x14ac:dyDescent="0.3">
      <c r="E5609" s="3">
        <v>0</v>
      </c>
    </row>
    <row r="5610" spans="5:5" x14ac:dyDescent="0.3">
      <c r="E5610" s="3">
        <v>0</v>
      </c>
    </row>
    <row r="5611" spans="5:5" x14ac:dyDescent="0.3">
      <c r="E5611" s="3">
        <v>0</v>
      </c>
    </row>
    <row r="5612" spans="5:5" x14ac:dyDescent="0.3">
      <c r="E5612" s="3">
        <v>0</v>
      </c>
    </row>
    <row r="5613" spans="5:5" x14ac:dyDescent="0.3">
      <c r="E5613" s="3">
        <v>0</v>
      </c>
    </row>
    <row r="5614" spans="5:5" x14ac:dyDescent="0.3">
      <c r="E5614" s="3">
        <v>0</v>
      </c>
    </row>
    <row r="5615" spans="5:5" x14ac:dyDescent="0.3">
      <c r="E5615" s="3">
        <v>0</v>
      </c>
    </row>
    <row r="5616" spans="5:5" x14ac:dyDescent="0.3">
      <c r="E5616" s="3">
        <v>0</v>
      </c>
    </row>
    <row r="5617" spans="5:5" x14ac:dyDescent="0.3">
      <c r="E5617" s="3">
        <v>0</v>
      </c>
    </row>
    <row r="5618" spans="5:5" x14ac:dyDescent="0.3">
      <c r="E5618" s="3">
        <v>0</v>
      </c>
    </row>
    <row r="5619" spans="5:5" x14ac:dyDescent="0.3">
      <c r="E5619" s="3">
        <v>0</v>
      </c>
    </row>
    <row r="5620" spans="5:5" x14ac:dyDescent="0.3">
      <c r="E5620" s="3">
        <v>0</v>
      </c>
    </row>
    <row r="5621" spans="5:5" x14ac:dyDescent="0.3">
      <c r="E5621" s="3">
        <v>0</v>
      </c>
    </row>
    <row r="5622" spans="5:5" x14ac:dyDescent="0.3">
      <c r="E5622" s="3">
        <v>0</v>
      </c>
    </row>
    <row r="5623" spans="5:5" x14ac:dyDescent="0.3">
      <c r="E5623" s="3">
        <v>0</v>
      </c>
    </row>
    <row r="5624" spans="5:5" x14ac:dyDescent="0.3">
      <c r="E5624" s="3">
        <v>0</v>
      </c>
    </row>
    <row r="5625" spans="5:5" x14ac:dyDescent="0.3">
      <c r="E5625" s="3">
        <v>0</v>
      </c>
    </row>
    <row r="5626" spans="5:5" x14ac:dyDescent="0.3">
      <c r="E5626" s="3">
        <v>0</v>
      </c>
    </row>
    <row r="5627" spans="5:5" x14ac:dyDescent="0.3">
      <c r="E5627" s="3">
        <v>0</v>
      </c>
    </row>
    <row r="5628" spans="5:5" x14ac:dyDescent="0.3">
      <c r="E5628" s="3">
        <v>0</v>
      </c>
    </row>
    <row r="5629" spans="5:5" x14ac:dyDescent="0.3">
      <c r="E5629" s="3">
        <v>0</v>
      </c>
    </row>
    <row r="5630" spans="5:5" x14ac:dyDescent="0.3">
      <c r="E5630" s="3">
        <v>0</v>
      </c>
    </row>
    <row r="5631" spans="5:5" x14ac:dyDescent="0.3">
      <c r="E5631" s="3">
        <v>0</v>
      </c>
    </row>
    <row r="5632" spans="5:5" x14ac:dyDescent="0.3">
      <c r="E5632" s="3">
        <v>0</v>
      </c>
    </row>
    <row r="5633" spans="5:5" x14ac:dyDescent="0.3">
      <c r="E5633" s="3">
        <v>0</v>
      </c>
    </row>
    <row r="5634" spans="5:5" x14ac:dyDescent="0.3">
      <c r="E5634" s="3">
        <v>0</v>
      </c>
    </row>
    <row r="5635" spans="5:5" x14ac:dyDescent="0.3">
      <c r="E5635" s="3">
        <v>0</v>
      </c>
    </row>
    <row r="5636" spans="5:5" x14ac:dyDescent="0.3">
      <c r="E5636" s="3">
        <v>0</v>
      </c>
    </row>
    <row r="5637" spans="5:5" x14ac:dyDescent="0.3">
      <c r="E5637" s="3">
        <v>0</v>
      </c>
    </row>
    <row r="5638" spans="5:5" x14ac:dyDescent="0.3">
      <c r="E5638" s="3">
        <v>0</v>
      </c>
    </row>
    <row r="5639" spans="5:5" x14ac:dyDescent="0.3">
      <c r="E5639" s="3">
        <v>0</v>
      </c>
    </row>
    <row r="5640" spans="5:5" x14ac:dyDescent="0.3">
      <c r="E5640" s="3">
        <v>0</v>
      </c>
    </row>
    <row r="5641" spans="5:5" x14ac:dyDescent="0.3">
      <c r="E5641" s="3">
        <v>0</v>
      </c>
    </row>
    <row r="5642" spans="5:5" x14ac:dyDescent="0.3">
      <c r="E5642" s="3">
        <v>0</v>
      </c>
    </row>
    <row r="5643" spans="5:5" x14ac:dyDescent="0.3">
      <c r="E5643" s="3">
        <v>0</v>
      </c>
    </row>
    <row r="5644" spans="5:5" x14ac:dyDescent="0.3">
      <c r="E5644" s="3">
        <v>0</v>
      </c>
    </row>
    <row r="5645" spans="5:5" x14ac:dyDescent="0.3">
      <c r="E5645" s="3">
        <v>0</v>
      </c>
    </row>
    <row r="5646" spans="5:5" x14ac:dyDescent="0.3">
      <c r="E5646" s="3">
        <v>0</v>
      </c>
    </row>
    <row r="5647" spans="5:5" x14ac:dyDescent="0.3">
      <c r="E5647" s="3">
        <v>0</v>
      </c>
    </row>
    <row r="5648" spans="5:5" x14ac:dyDescent="0.3">
      <c r="E5648" s="3">
        <v>0</v>
      </c>
    </row>
    <row r="5649" spans="5:5" x14ac:dyDescent="0.3">
      <c r="E5649" s="3">
        <v>0</v>
      </c>
    </row>
    <row r="5650" spans="5:5" x14ac:dyDescent="0.3">
      <c r="E5650" s="3">
        <v>0</v>
      </c>
    </row>
    <row r="5651" spans="5:5" x14ac:dyDescent="0.3">
      <c r="E5651" s="3">
        <v>0</v>
      </c>
    </row>
    <row r="5652" spans="5:5" x14ac:dyDescent="0.3">
      <c r="E5652" s="3">
        <v>0</v>
      </c>
    </row>
    <row r="5653" spans="5:5" x14ac:dyDescent="0.3">
      <c r="E5653" s="3">
        <v>0</v>
      </c>
    </row>
    <row r="5654" spans="5:5" x14ac:dyDescent="0.3">
      <c r="E5654" s="3">
        <v>0</v>
      </c>
    </row>
    <row r="5655" spans="5:5" x14ac:dyDescent="0.3">
      <c r="E5655" s="3">
        <v>0</v>
      </c>
    </row>
    <row r="5656" spans="5:5" x14ac:dyDescent="0.3">
      <c r="E5656" s="3">
        <v>0</v>
      </c>
    </row>
    <row r="5657" spans="5:5" x14ac:dyDescent="0.3">
      <c r="E5657" s="3">
        <v>0</v>
      </c>
    </row>
    <row r="5658" spans="5:5" x14ac:dyDescent="0.3">
      <c r="E5658" s="3">
        <v>0</v>
      </c>
    </row>
    <row r="5659" spans="5:5" x14ac:dyDescent="0.3">
      <c r="E5659" s="3">
        <v>0</v>
      </c>
    </row>
    <row r="5660" spans="5:5" x14ac:dyDescent="0.3">
      <c r="E5660" s="3">
        <v>0</v>
      </c>
    </row>
    <row r="5661" spans="5:5" x14ac:dyDescent="0.3">
      <c r="E5661" s="3">
        <v>0</v>
      </c>
    </row>
    <row r="5662" spans="5:5" x14ac:dyDescent="0.3">
      <c r="E5662" s="3">
        <v>0</v>
      </c>
    </row>
    <row r="5663" spans="5:5" x14ac:dyDescent="0.3">
      <c r="E5663" s="3">
        <v>0</v>
      </c>
    </row>
    <row r="5664" spans="5:5" x14ac:dyDescent="0.3">
      <c r="E5664" s="3">
        <v>0</v>
      </c>
    </row>
    <row r="5665" spans="5:5" x14ac:dyDescent="0.3">
      <c r="E5665" s="3">
        <v>0</v>
      </c>
    </row>
    <row r="5666" spans="5:5" x14ac:dyDescent="0.3">
      <c r="E5666" s="3">
        <v>0</v>
      </c>
    </row>
    <row r="5667" spans="5:5" x14ac:dyDescent="0.3">
      <c r="E5667" s="3">
        <v>0</v>
      </c>
    </row>
    <row r="5668" spans="5:5" x14ac:dyDescent="0.3">
      <c r="E5668" s="3">
        <v>0</v>
      </c>
    </row>
    <row r="5669" spans="5:5" x14ac:dyDescent="0.3">
      <c r="E5669" s="3">
        <v>0</v>
      </c>
    </row>
    <row r="5670" spans="5:5" x14ac:dyDescent="0.3">
      <c r="E5670" s="3">
        <v>0</v>
      </c>
    </row>
    <row r="5671" spans="5:5" x14ac:dyDescent="0.3">
      <c r="E5671" s="3">
        <v>0</v>
      </c>
    </row>
    <row r="5672" spans="5:5" x14ac:dyDescent="0.3">
      <c r="E5672" s="3">
        <v>0</v>
      </c>
    </row>
    <row r="5673" spans="5:5" x14ac:dyDescent="0.3">
      <c r="E5673" s="3">
        <v>0</v>
      </c>
    </row>
    <row r="5674" spans="5:5" x14ac:dyDescent="0.3">
      <c r="E5674" s="3">
        <v>0</v>
      </c>
    </row>
    <row r="5675" spans="5:5" x14ac:dyDescent="0.3">
      <c r="E5675" s="3">
        <v>0</v>
      </c>
    </row>
    <row r="5676" spans="5:5" x14ac:dyDescent="0.3">
      <c r="E5676" s="3">
        <v>0</v>
      </c>
    </row>
    <row r="5677" spans="5:5" x14ac:dyDescent="0.3">
      <c r="E5677" s="3">
        <v>0</v>
      </c>
    </row>
    <row r="5678" spans="5:5" x14ac:dyDescent="0.3">
      <c r="E5678" s="3">
        <v>0</v>
      </c>
    </row>
    <row r="5679" spans="5:5" x14ac:dyDescent="0.3">
      <c r="E5679" s="3">
        <v>0</v>
      </c>
    </row>
    <row r="5680" spans="5:5" x14ac:dyDescent="0.3">
      <c r="E5680" s="3">
        <v>0</v>
      </c>
    </row>
    <row r="5681" spans="5:5" x14ac:dyDescent="0.3">
      <c r="E5681" s="3">
        <v>0</v>
      </c>
    </row>
    <row r="5682" spans="5:5" x14ac:dyDescent="0.3">
      <c r="E5682" s="3">
        <v>0</v>
      </c>
    </row>
    <row r="5683" spans="5:5" x14ac:dyDescent="0.3">
      <c r="E5683" s="3">
        <v>0</v>
      </c>
    </row>
    <row r="5684" spans="5:5" x14ac:dyDescent="0.3">
      <c r="E5684" s="3">
        <v>0</v>
      </c>
    </row>
    <row r="5685" spans="5:5" x14ac:dyDescent="0.3">
      <c r="E5685" s="3">
        <v>0</v>
      </c>
    </row>
    <row r="5686" spans="5:5" x14ac:dyDescent="0.3">
      <c r="E5686" s="3">
        <v>0</v>
      </c>
    </row>
    <row r="5687" spans="5:5" x14ac:dyDescent="0.3">
      <c r="E5687" s="3">
        <v>0</v>
      </c>
    </row>
    <row r="5688" spans="5:5" x14ac:dyDescent="0.3">
      <c r="E5688" s="3">
        <v>0</v>
      </c>
    </row>
    <row r="5689" spans="5:5" x14ac:dyDescent="0.3">
      <c r="E5689" s="3">
        <v>0</v>
      </c>
    </row>
    <row r="5690" spans="5:5" x14ac:dyDescent="0.3">
      <c r="E5690" s="3">
        <v>0</v>
      </c>
    </row>
    <row r="5691" spans="5:5" x14ac:dyDescent="0.3">
      <c r="E5691" s="3">
        <v>0</v>
      </c>
    </row>
    <row r="5692" spans="5:5" x14ac:dyDescent="0.3">
      <c r="E5692" s="3">
        <v>0</v>
      </c>
    </row>
    <row r="5693" spans="5:5" x14ac:dyDescent="0.3">
      <c r="E5693" s="3">
        <v>0</v>
      </c>
    </row>
    <row r="5694" spans="5:5" x14ac:dyDescent="0.3">
      <c r="E5694" s="3">
        <v>0</v>
      </c>
    </row>
    <row r="5695" spans="5:5" x14ac:dyDescent="0.3">
      <c r="E5695" s="3">
        <v>0</v>
      </c>
    </row>
    <row r="5696" spans="5:5" x14ac:dyDescent="0.3">
      <c r="E5696" s="3">
        <v>0</v>
      </c>
    </row>
    <row r="5697" spans="5:5" x14ac:dyDescent="0.3">
      <c r="E5697" s="3">
        <v>0</v>
      </c>
    </row>
    <row r="5698" spans="5:5" x14ac:dyDescent="0.3">
      <c r="E5698" s="3">
        <v>0</v>
      </c>
    </row>
    <row r="5699" spans="5:5" x14ac:dyDescent="0.3">
      <c r="E5699" s="3">
        <v>0</v>
      </c>
    </row>
    <row r="5700" spans="5:5" x14ac:dyDescent="0.3">
      <c r="E5700" s="3">
        <v>0</v>
      </c>
    </row>
    <row r="5701" spans="5:5" x14ac:dyDescent="0.3">
      <c r="E5701" s="3">
        <v>0</v>
      </c>
    </row>
    <row r="5702" spans="5:5" x14ac:dyDescent="0.3">
      <c r="E5702" s="3">
        <v>0</v>
      </c>
    </row>
    <row r="5703" spans="5:5" x14ac:dyDescent="0.3">
      <c r="E5703" s="3">
        <v>0</v>
      </c>
    </row>
    <row r="5704" spans="5:5" x14ac:dyDescent="0.3">
      <c r="E5704" s="3">
        <v>0</v>
      </c>
    </row>
    <row r="5705" spans="5:5" x14ac:dyDescent="0.3">
      <c r="E5705" s="3">
        <v>0</v>
      </c>
    </row>
    <row r="5706" spans="5:5" x14ac:dyDescent="0.3">
      <c r="E5706" s="3">
        <v>0</v>
      </c>
    </row>
    <row r="5707" spans="5:5" x14ac:dyDescent="0.3">
      <c r="E5707" s="3">
        <v>0</v>
      </c>
    </row>
    <row r="5708" spans="5:5" x14ac:dyDescent="0.3">
      <c r="E5708" s="3">
        <v>0</v>
      </c>
    </row>
    <row r="5709" spans="5:5" x14ac:dyDescent="0.3">
      <c r="E5709" s="3">
        <v>0</v>
      </c>
    </row>
    <row r="5710" spans="5:5" x14ac:dyDescent="0.3">
      <c r="E5710" s="3">
        <v>0</v>
      </c>
    </row>
    <row r="5711" spans="5:5" x14ac:dyDescent="0.3">
      <c r="E5711" s="3">
        <v>0</v>
      </c>
    </row>
    <row r="5712" spans="5:5" x14ac:dyDescent="0.3">
      <c r="E5712" s="3">
        <v>0</v>
      </c>
    </row>
    <row r="5713" spans="5:5" x14ac:dyDescent="0.3">
      <c r="E5713" s="3">
        <v>0</v>
      </c>
    </row>
    <row r="5714" spans="5:5" x14ac:dyDescent="0.3">
      <c r="E5714" s="3">
        <v>0</v>
      </c>
    </row>
    <row r="5715" spans="5:5" x14ac:dyDescent="0.3">
      <c r="E5715" s="3">
        <v>0</v>
      </c>
    </row>
    <row r="5716" spans="5:5" x14ac:dyDescent="0.3">
      <c r="E5716" s="3">
        <v>0</v>
      </c>
    </row>
    <row r="5717" spans="5:5" x14ac:dyDescent="0.3">
      <c r="E5717" s="3">
        <v>0</v>
      </c>
    </row>
    <row r="5718" spans="5:5" x14ac:dyDescent="0.3">
      <c r="E5718" s="3">
        <v>0</v>
      </c>
    </row>
    <row r="5719" spans="5:5" x14ac:dyDescent="0.3">
      <c r="E5719" s="3">
        <v>0</v>
      </c>
    </row>
    <row r="5720" spans="5:5" x14ac:dyDescent="0.3">
      <c r="E5720" s="3">
        <v>0</v>
      </c>
    </row>
    <row r="5721" spans="5:5" x14ac:dyDescent="0.3">
      <c r="E5721" s="3">
        <v>0</v>
      </c>
    </row>
    <row r="5722" spans="5:5" x14ac:dyDescent="0.3">
      <c r="E5722" s="3">
        <v>0</v>
      </c>
    </row>
    <row r="5723" spans="5:5" x14ac:dyDescent="0.3">
      <c r="E5723" s="3">
        <v>0</v>
      </c>
    </row>
    <row r="5724" spans="5:5" x14ac:dyDescent="0.3">
      <c r="E5724" s="3">
        <v>0</v>
      </c>
    </row>
    <row r="5725" spans="5:5" x14ac:dyDescent="0.3">
      <c r="E5725" s="3">
        <v>0</v>
      </c>
    </row>
    <row r="5726" spans="5:5" x14ac:dyDescent="0.3">
      <c r="E5726" s="3">
        <v>0</v>
      </c>
    </row>
    <row r="5727" spans="5:5" x14ac:dyDescent="0.3">
      <c r="E5727" s="3">
        <v>0</v>
      </c>
    </row>
    <row r="5728" spans="5:5" x14ac:dyDescent="0.3">
      <c r="E5728" s="3">
        <v>0</v>
      </c>
    </row>
    <row r="5729" spans="5:5" x14ac:dyDescent="0.3">
      <c r="E5729" s="3">
        <v>0</v>
      </c>
    </row>
    <row r="5730" spans="5:5" x14ac:dyDescent="0.3">
      <c r="E5730" s="3">
        <v>0</v>
      </c>
    </row>
    <row r="5731" spans="5:5" x14ac:dyDescent="0.3">
      <c r="E5731" s="3">
        <v>0</v>
      </c>
    </row>
    <row r="5732" spans="5:5" x14ac:dyDescent="0.3">
      <c r="E5732" s="3">
        <v>0</v>
      </c>
    </row>
    <row r="5733" spans="5:5" x14ac:dyDescent="0.3">
      <c r="E5733" s="3">
        <v>0</v>
      </c>
    </row>
    <row r="5734" spans="5:5" x14ac:dyDescent="0.3">
      <c r="E5734" s="3">
        <v>0</v>
      </c>
    </row>
    <row r="5735" spans="5:5" x14ac:dyDescent="0.3">
      <c r="E5735" s="3">
        <v>0</v>
      </c>
    </row>
    <row r="5736" spans="5:5" x14ac:dyDescent="0.3">
      <c r="E5736" s="3">
        <v>0</v>
      </c>
    </row>
    <row r="5737" spans="5:5" x14ac:dyDescent="0.3">
      <c r="E5737" s="3">
        <v>0</v>
      </c>
    </row>
    <row r="5738" spans="5:5" x14ac:dyDescent="0.3">
      <c r="E5738" s="3">
        <v>0</v>
      </c>
    </row>
    <row r="5739" spans="5:5" x14ac:dyDescent="0.3">
      <c r="E5739" s="3">
        <v>0</v>
      </c>
    </row>
    <row r="5740" spans="5:5" x14ac:dyDescent="0.3">
      <c r="E5740" s="3">
        <v>0</v>
      </c>
    </row>
    <row r="5741" spans="5:5" x14ac:dyDescent="0.3">
      <c r="E5741" s="3">
        <v>0</v>
      </c>
    </row>
    <row r="5742" spans="5:5" x14ac:dyDescent="0.3">
      <c r="E5742" s="3">
        <v>0</v>
      </c>
    </row>
    <row r="5743" spans="5:5" x14ac:dyDescent="0.3">
      <c r="E5743" s="3">
        <v>0</v>
      </c>
    </row>
    <row r="5744" spans="5:5" x14ac:dyDescent="0.3">
      <c r="E5744" s="3">
        <v>0</v>
      </c>
    </row>
    <row r="5745" spans="5:5" x14ac:dyDescent="0.3">
      <c r="E5745" s="3">
        <v>0</v>
      </c>
    </row>
    <row r="5746" spans="5:5" x14ac:dyDescent="0.3">
      <c r="E5746" s="3">
        <v>0</v>
      </c>
    </row>
    <row r="5747" spans="5:5" x14ac:dyDescent="0.3">
      <c r="E5747" s="3">
        <v>0</v>
      </c>
    </row>
    <row r="5748" spans="5:5" x14ac:dyDescent="0.3">
      <c r="E5748" s="3">
        <v>0</v>
      </c>
    </row>
    <row r="5749" spans="5:5" x14ac:dyDescent="0.3">
      <c r="E5749" s="3">
        <v>0</v>
      </c>
    </row>
    <row r="5750" spans="5:5" x14ac:dyDescent="0.3">
      <c r="E5750" s="3">
        <v>0</v>
      </c>
    </row>
    <row r="5751" spans="5:5" x14ac:dyDescent="0.3">
      <c r="E5751" s="3">
        <v>0</v>
      </c>
    </row>
    <row r="5752" spans="5:5" x14ac:dyDescent="0.3">
      <c r="E5752" s="3">
        <v>0</v>
      </c>
    </row>
    <row r="5753" spans="5:5" x14ac:dyDescent="0.3">
      <c r="E5753" s="3">
        <v>0</v>
      </c>
    </row>
    <row r="5754" spans="5:5" x14ac:dyDescent="0.3">
      <c r="E5754" s="3">
        <v>0</v>
      </c>
    </row>
    <row r="5755" spans="5:5" x14ac:dyDescent="0.3">
      <c r="E5755" s="3">
        <v>0</v>
      </c>
    </row>
    <row r="5756" spans="5:5" x14ac:dyDescent="0.3">
      <c r="E5756" s="3">
        <v>0</v>
      </c>
    </row>
    <row r="5757" spans="5:5" x14ac:dyDescent="0.3">
      <c r="E5757" s="3">
        <v>0</v>
      </c>
    </row>
    <row r="5758" spans="5:5" x14ac:dyDescent="0.3">
      <c r="E5758" s="3">
        <v>0</v>
      </c>
    </row>
    <row r="5759" spans="5:5" x14ac:dyDescent="0.3">
      <c r="E5759" s="3">
        <v>0</v>
      </c>
    </row>
    <row r="5760" spans="5:5" x14ac:dyDescent="0.3">
      <c r="E5760" s="3">
        <v>0</v>
      </c>
    </row>
    <row r="5761" spans="5:5" x14ac:dyDescent="0.3">
      <c r="E5761" s="3">
        <v>0</v>
      </c>
    </row>
    <row r="5762" spans="5:5" x14ac:dyDescent="0.3">
      <c r="E5762" s="3">
        <v>0</v>
      </c>
    </row>
    <row r="5763" spans="5:5" x14ac:dyDescent="0.3">
      <c r="E5763" s="3">
        <v>0</v>
      </c>
    </row>
    <row r="5764" spans="5:5" x14ac:dyDescent="0.3">
      <c r="E5764" s="3">
        <v>0</v>
      </c>
    </row>
    <row r="5765" spans="5:5" x14ac:dyDescent="0.3">
      <c r="E5765" s="3">
        <v>0</v>
      </c>
    </row>
    <row r="5766" spans="5:5" x14ac:dyDescent="0.3">
      <c r="E5766" s="3">
        <v>0</v>
      </c>
    </row>
    <row r="5767" spans="5:5" x14ac:dyDescent="0.3">
      <c r="E5767" s="3">
        <v>0</v>
      </c>
    </row>
    <row r="5768" spans="5:5" x14ac:dyDescent="0.3">
      <c r="E5768" s="3">
        <v>0</v>
      </c>
    </row>
    <row r="5769" spans="5:5" x14ac:dyDescent="0.3">
      <c r="E5769" s="3">
        <v>0</v>
      </c>
    </row>
    <row r="5770" spans="5:5" x14ac:dyDescent="0.3">
      <c r="E5770" s="3">
        <v>0</v>
      </c>
    </row>
    <row r="5771" spans="5:5" x14ac:dyDescent="0.3">
      <c r="E5771" s="3">
        <v>0</v>
      </c>
    </row>
    <row r="5772" spans="5:5" x14ac:dyDescent="0.3">
      <c r="E5772" s="3">
        <v>0</v>
      </c>
    </row>
    <row r="5773" spans="5:5" x14ac:dyDescent="0.3">
      <c r="E5773" s="3">
        <v>0</v>
      </c>
    </row>
    <row r="5774" spans="5:5" x14ac:dyDescent="0.3">
      <c r="E5774" s="3">
        <v>0</v>
      </c>
    </row>
    <row r="5775" spans="5:5" x14ac:dyDescent="0.3">
      <c r="E5775" s="3">
        <v>0</v>
      </c>
    </row>
    <row r="5776" spans="5:5" x14ac:dyDescent="0.3">
      <c r="E5776" s="3">
        <v>0</v>
      </c>
    </row>
    <row r="5777" spans="5:5" x14ac:dyDescent="0.3">
      <c r="E5777" s="3">
        <v>0</v>
      </c>
    </row>
    <row r="5778" spans="5:5" x14ac:dyDescent="0.3">
      <c r="E5778" s="3">
        <v>0</v>
      </c>
    </row>
    <row r="5779" spans="5:5" x14ac:dyDescent="0.3">
      <c r="E5779" s="3">
        <v>0</v>
      </c>
    </row>
    <row r="5780" spans="5:5" x14ac:dyDescent="0.3">
      <c r="E5780" s="3">
        <v>0</v>
      </c>
    </row>
    <row r="5781" spans="5:5" x14ac:dyDescent="0.3">
      <c r="E5781" s="3">
        <v>0</v>
      </c>
    </row>
    <row r="5782" spans="5:5" x14ac:dyDescent="0.3">
      <c r="E5782" s="3">
        <v>0</v>
      </c>
    </row>
    <row r="5783" spans="5:5" x14ac:dyDescent="0.3">
      <c r="E5783" s="3">
        <v>0</v>
      </c>
    </row>
    <row r="5784" spans="5:5" x14ac:dyDescent="0.3">
      <c r="E5784" s="3">
        <v>0</v>
      </c>
    </row>
    <row r="5785" spans="5:5" x14ac:dyDescent="0.3">
      <c r="E5785" s="3">
        <v>0</v>
      </c>
    </row>
    <row r="5786" spans="5:5" x14ac:dyDescent="0.3">
      <c r="E5786" s="3">
        <v>0</v>
      </c>
    </row>
    <row r="5787" spans="5:5" x14ac:dyDescent="0.3">
      <c r="E5787" s="3">
        <v>0</v>
      </c>
    </row>
    <row r="5788" spans="5:5" x14ac:dyDescent="0.3">
      <c r="E5788" s="3">
        <v>0</v>
      </c>
    </row>
    <row r="5789" spans="5:5" x14ac:dyDescent="0.3">
      <c r="E5789" s="3">
        <v>0</v>
      </c>
    </row>
    <row r="5790" spans="5:5" x14ac:dyDescent="0.3">
      <c r="E5790" s="3">
        <v>0</v>
      </c>
    </row>
    <row r="5791" spans="5:5" x14ac:dyDescent="0.3">
      <c r="E5791" s="3">
        <v>0</v>
      </c>
    </row>
    <row r="5792" spans="5:5" x14ac:dyDescent="0.3">
      <c r="E5792" s="3">
        <v>0</v>
      </c>
    </row>
    <row r="5793" spans="5:5" x14ac:dyDescent="0.3">
      <c r="E5793" s="3">
        <v>0</v>
      </c>
    </row>
    <row r="5794" spans="5:5" x14ac:dyDescent="0.3">
      <c r="E5794" s="3">
        <v>0</v>
      </c>
    </row>
    <row r="5795" spans="5:5" x14ac:dyDescent="0.3">
      <c r="E5795" s="3">
        <v>0</v>
      </c>
    </row>
    <row r="5796" spans="5:5" x14ac:dyDescent="0.3">
      <c r="E5796" s="3">
        <v>0</v>
      </c>
    </row>
    <row r="5797" spans="5:5" x14ac:dyDescent="0.3">
      <c r="E5797" s="3">
        <v>0</v>
      </c>
    </row>
    <row r="5798" spans="5:5" x14ac:dyDescent="0.3">
      <c r="E5798" s="3">
        <v>0</v>
      </c>
    </row>
    <row r="5799" spans="5:5" x14ac:dyDescent="0.3">
      <c r="E5799" s="3">
        <v>0</v>
      </c>
    </row>
    <row r="5800" spans="5:5" x14ac:dyDescent="0.3">
      <c r="E5800" s="3">
        <v>0</v>
      </c>
    </row>
    <row r="5801" spans="5:5" x14ac:dyDescent="0.3">
      <c r="E5801" s="3">
        <v>0</v>
      </c>
    </row>
    <row r="5802" spans="5:5" x14ac:dyDescent="0.3">
      <c r="E5802" s="3">
        <v>0</v>
      </c>
    </row>
    <row r="5803" spans="5:5" x14ac:dyDescent="0.3">
      <c r="E5803" s="3">
        <v>0</v>
      </c>
    </row>
    <row r="5804" spans="5:5" x14ac:dyDescent="0.3">
      <c r="E5804" s="3">
        <v>0</v>
      </c>
    </row>
    <row r="5805" spans="5:5" x14ac:dyDescent="0.3">
      <c r="E5805" s="3">
        <v>0</v>
      </c>
    </row>
    <row r="5806" spans="5:5" x14ac:dyDescent="0.3">
      <c r="E5806" s="3">
        <v>0</v>
      </c>
    </row>
    <row r="5807" spans="5:5" x14ac:dyDescent="0.3">
      <c r="E5807" s="3">
        <v>0</v>
      </c>
    </row>
    <row r="5808" spans="5:5" x14ac:dyDescent="0.3">
      <c r="E5808" s="3">
        <v>0</v>
      </c>
    </row>
    <row r="5809" spans="5:5" x14ac:dyDescent="0.3">
      <c r="E5809" s="3">
        <v>0</v>
      </c>
    </row>
    <row r="5810" spans="5:5" x14ac:dyDescent="0.3">
      <c r="E5810" s="3">
        <v>0</v>
      </c>
    </row>
    <row r="5811" spans="5:5" x14ac:dyDescent="0.3">
      <c r="E5811" s="3">
        <v>0</v>
      </c>
    </row>
    <row r="5812" spans="5:5" x14ac:dyDescent="0.3">
      <c r="E5812" s="3">
        <v>0</v>
      </c>
    </row>
    <row r="5813" spans="5:5" x14ac:dyDescent="0.3">
      <c r="E5813" s="3">
        <v>0</v>
      </c>
    </row>
    <row r="5814" spans="5:5" x14ac:dyDescent="0.3">
      <c r="E5814" s="3">
        <v>0</v>
      </c>
    </row>
    <row r="5815" spans="5:5" x14ac:dyDescent="0.3">
      <c r="E5815" s="3">
        <v>0</v>
      </c>
    </row>
    <row r="5816" spans="5:5" x14ac:dyDescent="0.3">
      <c r="E5816" s="3">
        <v>0</v>
      </c>
    </row>
    <row r="5817" spans="5:5" x14ac:dyDescent="0.3">
      <c r="E5817" s="3">
        <v>0</v>
      </c>
    </row>
    <row r="5818" spans="5:5" x14ac:dyDescent="0.3">
      <c r="E5818" s="3">
        <v>0</v>
      </c>
    </row>
    <row r="5819" spans="5:5" x14ac:dyDescent="0.3">
      <c r="E5819" s="3">
        <v>0</v>
      </c>
    </row>
    <row r="5820" spans="5:5" x14ac:dyDescent="0.3">
      <c r="E5820" s="3">
        <v>0</v>
      </c>
    </row>
    <row r="5821" spans="5:5" x14ac:dyDescent="0.3">
      <c r="E5821" s="3">
        <v>0</v>
      </c>
    </row>
    <row r="5822" spans="5:5" x14ac:dyDescent="0.3">
      <c r="E5822" s="3">
        <v>0</v>
      </c>
    </row>
    <row r="5823" spans="5:5" x14ac:dyDescent="0.3">
      <c r="E5823" s="3">
        <v>0</v>
      </c>
    </row>
    <row r="5824" spans="5:5" x14ac:dyDescent="0.3">
      <c r="E5824" s="3">
        <v>0</v>
      </c>
    </row>
    <row r="5825" spans="5:5" x14ac:dyDescent="0.3">
      <c r="E5825" s="3">
        <v>0</v>
      </c>
    </row>
    <row r="5826" spans="5:5" x14ac:dyDescent="0.3">
      <c r="E5826" s="3">
        <v>0</v>
      </c>
    </row>
    <row r="5827" spans="5:5" x14ac:dyDescent="0.3">
      <c r="E5827" s="3">
        <v>0</v>
      </c>
    </row>
    <row r="5828" spans="5:5" x14ac:dyDescent="0.3">
      <c r="E5828" s="3">
        <v>0</v>
      </c>
    </row>
    <row r="5829" spans="5:5" x14ac:dyDescent="0.3">
      <c r="E5829" s="3">
        <v>0</v>
      </c>
    </row>
    <row r="5830" spans="5:5" x14ac:dyDescent="0.3">
      <c r="E5830" s="3">
        <v>0</v>
      </c>
    </row>
    <row r="5831" spans="5:5" x14ac:dyDescent="0.3">
      <c r="E5831" s="3">
        <v>0</v>
      </c>
    </row>
    <row r="5832" spans="5:5" x14ac:dyDescent="0.3">
      <c r="E5832" s="3">
        <v>0</v>
      </c>
    </row>
    <row r="5833" spans="5:5" x14ac:dyDescent="0.3">
      <c r="E5833" s="3">
        <v>0</v>
      </c>
    </row>
    <row r="5834" spans="5:5" x14ac:dyDescent="0.3">
      <c r="E5834" s="3">
        <v>0</v>
      </c>
    </row>
    <row r="5835" spans="5:5" x14ac:dyDescent="0.3">
      <c r="E5835" s="3">
        <v>0</v>
      </c>
    </row>
    <row r="5836" spans="5:5" x14ac:dyDescent="0.3">
      <c r="E5836" s="3">
        <v>0</v>
      </c>
    </row>
    <row r="5837" spans="5:5" x14ac:dyDescent="0.3">
      <c r="E5837" s="3">
        <v>0</v>
      </c>
    </row>
    <row r="5838" spans="5:5" x14ac:dyDescent="0.3">
      <c r="E5838" s="3">
        <v>0</v>
      </c>
    </row>
    <row r="5839" spans="5:5" x14ac:dyDescent="0.3">
      <c r="E5839" s="3">
        <v>0</v>
      </c>
    </row>
    <row r="5840" spans="5:5" x14ac:dyDescent="0.3">
      <c r="E5840" s="3">
        <v>0</v>
      </c>
    </row>
    <row r="5841" spans="5:5" x14ac:dyDescent="0.3">
      <c r="E5841" s="3">
        <v>0</v>
      </c>
    </row>
    <row r="5842" spans="5:5" x14ac:dyDescent="0.3">
      <c r="E5842" s="3">
        <v>0</v>
      </c>
    </row>
    <row r="5843" spans="5:5" x14ac:dyDescent="0.3">
      <c r="E5843" s="3">
        <v>0</v>
      </c>
    </row>
    <row r="5844" spans="5:5" x14ac:dyDescent="0.3">
      <c r="E5844" s="3">
        <v>0</v>
      </c>
    </row>
    <row r="5845" spans="5:5" x14ac:dyDescent="0.3">
      <c r="E5845" s="3">
        <v>0</v>
      </c>
    </row>
    <row r="5846" spans="5:5" x14ac:dyDescent="0.3">
      <c r="E5846" s="3">
        <v>0</v>
      </c>
    </row>
    <row r="5847" spans="5:5" x14ac:dyDescent="0.3">
      <c r="E5847" s="3">
        <v>0</v>
      </c>
    </row>
    <row r="5848" spans="5:5" x14ac:dyDescent="0.3">
      <c r="E5848" s="3">
        <v>0</v>
      </c>
    </row>
    <row r="5849" spans="5:5" x14ac:dyDescent="0.3">
      <c r="E5849" s="3">
        <v>0</v>
      </c>
    </row>
    <row r="5850" spans="5:5" x14ac:dyDescent="0.3">
      <c r="E5850" s="3">
        <v>0</v>
      </c>
    </row>
    <row r="5851" spans="5:5" x14ac:dyDescent="0.3">
      <c r="E5851" s="3">
        <v>0</v>
      </c>
    </row>
    <row r="5852" spans="5:5" x14ac:dyDescent="0.3">
      <c r="E5852" s="3">
        <v>0</v>
      </c>
    </row>
    <row r="5853" spans="5:5" x14ac:dyDescent="0.3">
      <c r="E5853" s="3">
        <v>0</v>
      </c>
    </row>
    <row r="5854" spans="5:5" x14ac:dyDescent="0.3">
      <c r="E5854" s="3">
        <v>0</v>
      </c>
    </row>
    <row r="5855" spans="5:5" x14ac:dyDescent="0.3">
      <c r="E5855" s="3">
        <v>0</v>
      </c>
    </row>
    <row r="5856" spans="5:5" x14ac:dyDescent="0.3">
      <c r="E5856" s="3">
        <v>0</v>
      </c>
    </row>
    <row r="5857" spans="5:5" x14ac:dyDescent="0.3">
      <c r="E5857" s="3">
        <v>0</v>
      </c>
    </row>
    <row r="5858" spans="5:5" x14ac:dyDescent="0.3">
      <c r="E5858" s="3">
        <v>0</v>
      </c>
    </row>
    <row r="5859" spans="5:5" x14ac:dyDescent="0.3">
      <c r="E5859" s="3">
        <v>0</v>
      </c>
    </row>
    <row r="5860" spans="5:5" x14ac:dyDescent="0.3">
      <c r="E5860" s="3">
        <v>0</v>
      </c>
    </row>
    <row r="5861" spans="5:5" x14ac:dyDescent="0.3">
      <c r="E5861" s="3">
        <v>0</v>
      </c>
    </row>
    <row r="5862" spans="5:5" x14ac:dyDescent="0.3">
      <c r="E5862" s="3">
        <v>0</v>
      </c>
    </row>
    <row r="5863" spans="5:5" x14ac:dyDescent="0.3">
      <c r="E5863" s="3">
        <v>0</v>
      </c>
    </row>
    <row r="5864" spans="5:5" x14ac:dyDescent="0.3">
      <c r="E5864" s="3">
        <v>0</v>
      </c>
    </row>
    <row r="5865" spans="5:5" x14ac:dyDescent="0.3">
      <c r="E5865" s="3">
        <v>0</v>
      </c>
    </row>
    <row r="5866" spans="5:5" x14ac:dyDescent="0.3">
      <c r="E5866" s="3">
        <v>0</v>
      </c>
    </row>
    <row r="5867" spans="5:5" x14ac:dyDescent="0.3">
      <c r="E5867" s="3">
        <v>0</v>
      </c>
    </row>
    <row r="5868" spans="5:5" x14ac:dyDescent="0.3">
      <c r="E5868" s="3">
        <v>0</v>
      </c>
    </row>
    <row r="5869" spans="5:5" x14ac:dyDescent="0.3">
      <c r="E5869" s="3">
        <v>0</v>
      </c>
    </row>
    <row r="5870" spans="5:5" x14ac:dyDescent="0.3">
      <c r="E5870" s="3">
        <v>0</v>
      </c>
    </row>
    <row r="5871" spans="5:5" x14ac:dyDescent="0.3">
      <c r="E5871" s="3">
        <v>0</v>
      </c>
    </row>
    <row r="5872" spans="5:5" x14ac:dyDescent="0.3">
      <c r="E5872" s="3">
        <v>0</v>
      </c>
    </row>
    <row r="5873" spans="5:5" x14ac:dyDescent="0.3">
      <c r="E5873" s="3">
        <v>0</v>
      </c>
    </row>
    <row r="5874" spans="5:5" x14ac:dyDescent="0.3">
      <c r="E5874" s="3">
        <v>0</v>
      </c>
    </row>
    <row r="5875" spans="5:5" x14ac:dyDescent="0.3">
      <c r="E5875" s="3">
        <v>0</v>
      </c>
    </row>
    <row r="5876" spans="5:5" x14ac:dyDescent="0.3">
      <c r="E5876" s="3">
        <v>0</v>
      </c>
    </row>
    <row r="5877" spans="5:5" x14ac:dyDescent="0.3">
      <c r="E5877" s="3">
        <v>0</v>
      </c>
    </row>
    <row r="5878" spans="5:5" x14ac:dyDescent="0.3">
      <c r="E5878" s="3">
        <v>0</v>
      </c>
    </row>
    <row r="5879" spans="5:5" x14ac:dyDescent="0.3">
      <c r="E5879" s="3">
        <v>0</v>
      </c>
    </row>
    <row r="5880" spans="5:5" x14ac:dyDescent="0.3">
      <c r="E5880" s="3">
        <v>0</v>
      </c>
    </row>
    <row r="5881" spans="5:5" x14ac:dyDescent="0.3">
      <c r="E5881" s="3">
        <v>0</v>
      </c>
    </row>
    <row r="5882" spans="5:5" x14ac:dyDescent="0.3">
      <c r="E5882" s="3">
        <v>0</v>
      </c>
    </row>
    <row r="5883" spans="5:5" x14ac:dyDescent="0.3">
      <c r="E5883" s="3">
        <v>0</v>
      </c>
    </row>
    <row r="5884" spans="5:5" x14ac:dyDescent="0.3">
      <c r="E5884" s="3">
        <v>0</v>
      </c>
    </row>
    <row r="5885" spans="5:5" x14ac:dyDescent="0.3">
      <c r="E5885" s="3">
        <v>0</v>
      </c>
    </row>
    <row r="5886" spans="5:5" x14ac:dyDescent="0.3">
      <c r="E5886" s="3">
        <v>0</v>
      </c>
    </row>
    <row r="5887" spans="5:5" x14ac:dyDescent="0.3">
      <c r="E5887" s="3">
        <v>0</v>
      </c>
    </row>
    <row r="5888" spans="5:5" x14ac:dyDescent="0.3">
      <c r="E5888" s="3">
        <v>0</v>
      </c>
    </row>
    <row r="5889" spans="5:5" x14ac:dyDescent="0.3">
      <c r="E5889" s="3">
        <v>0</v>
      </c>
    </row>
    <row r="5890" spans="5:5" x14ac:dyDescent="0.3">
      <c r="E5890" s="3">
        <v>0</v>
      </c>
    </row>
    <row r="5891" spans="5:5" x14ac:dyDescent="0.3">
      <c r="E5891" s="3">
        <v>0</v>
      </c>
    </row>
    <row r="5892" spans="5:5" x14ac:dyDescent="0.3">
      <c r="E5892" s="3">
        <v>0</v>
      </c>
    </row>
    <row r="5893" spans="5:5" x14ac:dyDescent="0.3">
      <c r="E5893" s="3">
        <v>0</v>
      </c>
    </row>
    <row r="5894" spans="5:5" x14ac:dyDescent="0.3">
      <c r="E5894" s="3">
        <v>0</v>
      </c>
    </row>
    <row r="5895" spans="5:5" x14ac:dyDescent="0.3">
      <c r="E5895" s="3">
        <v>0</v>
      </c>
    </row>
    <row r="5896" spans="5:5" x14ac:dyDescent="0.3">
      <c r="E5896" s="3">
        <v>0</v>
      </c>
    </row>
    <row r="5897" spans="5:5" x14ac:dyDescent="0.3">
      <c r="E5897" s="3">
        <v>0</v>
      </c>
    </row>
    <row r="5898" spans="5:5" x14ac:dyDescent="0.3">
      <c r="E5898" s="3">
        <v>0</v>
      </c>
    </row>
    <row r="5899" spans="5:5" x14ac:dyDescent="0.3">
      <c r="E5899" s="3">
        <v>0</v>
      </c>
    </row>
    <row r="5900" spans="5:5" x14ac:dyDescent="0.3">
      <c r="E5900" s="3">
        <v>0</v>
      </c>
    </row>
    <row r="5901" spans="5:5" x14ac:dyDescent="0.3">
      <c r="E5901" s="3">
        <v>0</v>
      </c>
    </row>
    <row r="5902" spans="5:5" x14ac:dyDescent="0.3">
      <c r="E5902" s="3">
        <v>0</v>
      </c>
    </row>
    <row r="5903" spans="5:5" x14ac:dyDescent="0.3">
      <c r="E5903" s="3">
        <v>0</v>
      </c>
    </row>
    <row r="5904" spans="5:5" x14ac:dyDescent="0.3">
      <c r="E5904" s="3">
        <v>0</v>
      </c>
    </row>
    <row r="5905" spans="5:5" x14ac:dyDescent="0.3">
      <c r="E5905" s="3">
        <v>0</v>
      </c>
    </row>
    <row r="5906" spans="5:5" x14ac:dyDescent="0.3">
      <c r="E5906" s="3">
        <v>0</v>
      </c>
    </row>
    <row r="5907" spans="5:5" x14ac:dyDescent="0.3">
      <c r="E5907" s="3">
        <v>0</v>
      </c>
    </row>
    <row r="5908" spans="5:5" x14ac:dyDescent="0.3">
      <c r="E5908" s="3">
        <v>0</v>
      </c>
    </row>
    <row r="5909" spans="5:5" x14ac:dyDescent="0.3">
      <c r="E5909" s="3">
        <v>0</v>
      </c>
    </row>
    <row r="5910" spans="5:5" x14ac:dyDescent="0.3">
      <c r="E5910" s="3">
        <v>0</v>
      </c>
    </row>
    <row r="5911" spans="5:5" x14ac:dyDescent="0.3">
      <c r="E5911" s="3">
        <v>0</v>
      </c>
    </row>
    <row r="5912" spans="5:5" x14ac:dyDescent="0.3">
      <c r="E5912" s="3">
        <v>0</v>
      </c>
    </row>
    <row r="5913" spans="5:5" x14ac:dyDescent="0.3">
      <c r="E5913" s="3">
        <v>0</v>
      </c>
    </row>
    <row r="5914" spans="5:5" x14ac:dyDescent="0.3">
      <c r="E5914" s="3">
        <v>0</v>
      </c>
    </row>
    <row r="5915" spans="5:5" x14ac:dyDescent="0.3">
      <c r="E5915" s="3">
        <v>0</v>
      </c>
    </row>
    <row r="5916" spans="5:5" x14ac:dyDescent="0.3">
      <c r="E5916" s="3">
        <v>0</v>
      </c>
    </row>
    <row r="5917" spans="5:5" x14ac:dyDescent="0.3">
      <c r="E5917" s="3">
        <v>0</v>
      </c>
    </row>
    <row r="5918" spans="5:5" x14ac:dyDescent="0.3">
      <c r="E5918" s="3">
        <v>0</v>
      </c>
    </row>
    <row r="5919" spans="5:5" x14ac:dyDescent="0.3">
      <c r="E5919" s="3">
        <v>0</v>
      </c>
    </row>
    <row r="5920" spans="5:5" x14ac:dyDescent="0.3">
      <c r="E5920" s="3">
        <v>0</v>
      </c>
    </row>
    <row r="5921" spans="5:5" x14ac:dyDescent="0.3">
      <c r="E5921" s="3">
        <v>0</v>
      </c>
    </row>
    <row r="5922" spans="5:5" x14ac:dyDescent="0.3">
      <c r="E5922" s="3">
        <v>0</v>
      </c>
    </row>
    <row r="5923" spans="5:5" x14ac:dyDescent="0.3">
      <c r="E5923" s="3">
        <v>0</v>
      </c>
    </row>
    <row r="5924" spans="5:5" x14ac:dyDescent="0.3">
      <c r="E5924" s="3">
        <v>0</v>
      </c>
    </row>
    <row r="5925" spans="5:5" x14ac:dyDescent="0.3">
      <c r="E5925" s="3">
        <v>0</v>
      </c>
    </row>
    <row r="5926" spans="5:5" x14ac:dyDescent="0.3">
      <c r="E5926" s="3">
        <v>0</v>
      </c>
    </row>
    <row r="5927" spans="5:5" x14ac:dyDescent="0.3">
      <c r="E5927" s="3">
        <v>0</v>
      </c>
    </row>
    <row r="5928" spans="5:5" x14ac:dyDescent="0.3">
      <c r="E5928" s="3">
        <v>0</v>
      </c>
    </row>
    <row r="5929" spans="5:5" x14ac:dyDescent="0.3">
      <c r="E5929" s="3">
        <v>0</v>
      </c>
    </row>
    <row r="5930" spans="5:5" x14ac:dyDescent="0.3">
      <c r="E5930" s="3">
        <v>0</v>
      </c>
    </row>
    <row r="5931" spans="5:5" x14ac:dyDescent="0.3">
      <c r="E5931" s="3">
        <v>0</v>
      </c>
    </row>
    <row r="5932" spans="5:5" x14ac:dyDescent="0.3">
      <c r="E5932" s="3">
        <v>0</v>
      </c>
    </row>
    <row r="5933" spans="5:5" x14ac:dyDescent="0.3">
      <c r="E5933" s="3">
        <v>0</v>
      </c>
    </row>
    <row r="5934" spans="5:5" x14ac:dyDescent="0.3">
      <c r="E5934" s="3">
        <v>0</v>
      </c>
    </row>
    <row r="5935" spans="5:5" x14ac:dyDescent="0.3">
      <c r="E5935" s="3">
        <v>0</v>
      </c>
    </row>
    <row r="5936" spans="5:5" x14ac:dyDescent="0.3">
      <c r="E5936" s="3">
        <v>0</v>
      </c>
    </row>
    <row r="5937" spans="5:5" x14ac:dyDescent="0.3">
      <c r="E5937" s="3">
        <v>0</v>
      </c>
    </row>
    <row r="5938" spans="5:5" x14ac:dyDescent="0.3">
      <c r="E5938" s="3">
        <v>0</v>
      </c>
    </row>
    <row r="5939" spans="5:5" x14ac:dyDescent="0.3">
      <c r="E5939" s="3">
        <v>0</v>
      </c>
    </row>
    <row r="5940" spans="5:5" x14ac:dyDescent="0.3">
      <c r="E5940" s="3">
        <v>0</v>
      </c>
    </row>
    <row r="5941" spans="5:5" x14ac:dyDescent="0.3">
      <c r="E5941" s="3">
        <v>0</v>
      </c>
    </row>
    <row r="5942" spans="5:5" x14ac:dyDescent="0.3">
      <c r="E5942" s="3">
        <v>0</v>
      </c>
    </row>
    <row r="5943" spans="5:5" x14ac:dyDescent="0.3">
      <c r="E5943" s="3">
        <v>0</v>
      </c>
    </row>
    <row r="5944" spans="5:5" x14ac:dyDescent="0.3">
      <c r="E5944" s="3">
        <v>0</v>
      </c>
    </row>
    <row r="5945" spans="5:5" x14ac:dyDescent="0.3">
      <c r="E5945" s="3">
        <v>0</v>
      </c>
    </row>
    <row r="5946" spans="5:5" x14ac:dyDescent="0.3">
      <c r="E5946" s="3">
        <v>0</v>
      </c>
    </row>
    <row r="5947" spans="5:5" x14ac:dyDescent="0.3">
      <c r="E5947" s="3">
        <v>0</v>
      </c>
    </row>
    <row r="5948" spans="5:5" x14ac:dyDescent="0.3">
      <c r="E5948" s="3">
        <v>0</v>
      </c>
    </row>
    <row r="5949" spans="5:5" x14ac:dyDescent="0.3">
      <c r="E5949" s="3">
        <v>0</v>
      </c>
    </row>
    <row r="5950" spans="5:5" x14ac:dyDescent="0.3">
      <c r="E5950" s="3">
        <v>0</v>
      </c>
    </row>
    <row r="5951" spans="5:5" x14ac:dyDescent="0.3">
      <c r="E5951" s="3">
        <v>0</v>
      </c>
    </row>
    <row r="5952" spans="5:5" x14ac:dyDescent="0.3">
      <c r="E5952" s="3">
        <v>0</v>
      </c>
    </row>
    <row r="5953" spans="5:5" x14ac:dyDescent="0.3">
      <c r="E5953" s="3">
        <v>0</v>
      </c>
    </row>
    <row r="5954" spans="5:5" x14ac:dyDescent="0.3">
      <c r="E5954" s="3">
        <v>0</v>
      </c>
    </row>
    <row r="5955" spans="5:5" x14ac:dyDescent="0.3">
      <c r="E5955" s="3">
        <v>0</v>
      </c>
    </row>
    <row r="5956" spans="5:5" x14ac:dyDescent="0.3">
      <c r="E5956" s="3">
        <v>0</v>
      </c>
    </row>
    <row r="5957" spans="5:5" x14ac:dyDescent="0.3">
      <c r="E5957" s="3">
        <v>0</v>
      </c>
    </row>
    <row r="5958" spans="5:5" x14ac:dyDescent="0.3">
      <c r="E5958" s="3">
        <v>0</v>
      </c>
    </row>
    <row r="5959" spans="5:5" x14ac:dyDescent="0.3">
      <c r="E5959" s="3">
        <v>0</v>
      </c>
    </row>
    <row r="5960" spans="5:5" x14ac:dyDescent="0.3">
      <c r="E5960" s="3">
        <v>0</v>
      </c>
    </row>
    <row r="5961" spans="5:5" x14ac:dyDescent="0.3">
      <c r="E5961" s="3">
        <v>0</v>
      </c>
    </row>
    <row r="5962" spans="5:5" x14ac:dyDescent="0.3">
      <c r="E5962" s="3">
        <v>0</v>
      </c>
    </row>
    <row r="5963" spans="5:5" x14ac:dyDescent="0.3">
      <c r="E5963" s="3">
        <v>0</v>
      </c>
    </row>
    <row r="5964" spans="5:5" x14ac:dyDescent="0.3">
      <c r="E5964" s="3">
        <v>0</v>
      </c>
    </row>
    <row r="5965" spans="5:5" x14ac:dyDescent="0.3">
      <c r="E5965" s="3">
        <v>0</v>
      </c>
    </row>
    <row r="5966" spans="5:5" x14ac:dyDescent="0.3">
      <c r="E5966" s="3">
        <v>0</v>
      </c>
    </row>
    <row r="5967" spans="5:5" x14ac:dyDescent="0.3">
      <c r="E5967" s="3">
        <v>0</v>
      </c>
    </row>
    <row r="5968" spans="5:5" x14ac:dyDescent="0.3">
      <c r="E5968" s="3">
        <v>0</v>
      </c>
    </row>
    <row r="5969" spans="5:5" x14ac:dyDescent="0.3">
      <c r="E5969" s="3">
        <v>0</v>
      </c>
    </row>
    <row r="5970" spans="5:5" x14ac:dyDescent="0.3">
      <c r="E5970" s="3">
        <v>0</v>
      </c>
    </row>
    <row r="5971" spans="5:5" x14ac:dyDescent="0.3">
      <c r="E5971" s="3">
        <v>0</v>
      </c>
    </row>
    <row r="5972" spans="5:5" x14ac:dyDescent="0.3">
      <c r="E5972" s="3">
        <v>0</v>
      </c>
    </row>
    <row r="5973" spans="5:5" x14ac:dyDescent="0.3">
      <c r="E5973" s="3">
        <v>0</v>
      </c>
    </row>
    <row r="5974" spans="5:5" x14ac:dyDescent="0.3">
      <c r="E5974" s="3">
        <v>0</v>
      </c>
    </row>
    <row r="5975" spans="5:5" x14ac:dyDescent="0.3">
      <c r="E5975" s="3">
        <v>0</v>
      </c>
    </row>
    <row r="5976" spans="5:5" x14ac:dyDescent="0.3">
      <c r="E5976" s="3">
        <v>0</v>
      </c>
    </row>
    <row r="5977" spans="5:5" x14ac:dyDescent="0.3">
      <c r="E5977" s="3">
        <v>0</v>
      </c>
    </row>
    <row r="5978" spans="5:5" x14ac:dyDescent="0.3">
      <c r="E5978" s="3">
        <v>0</v>
      </c>
    </row>
    <row r="5979" spans="5:5" x14ac:dyDescent="0.3">
      <c r="E5979" s="3">
        <v>0</v>
      </c>
    </row>
    <row r="5980" spans="5:5" x14ac:dyDescent="0.3">
      <c r="E5980" s="3">
        <v>0</v>
      </c>
    </row>
    <row r="5981" spans="5:5" x14ac:dyDescent="0.3">
      <c r="E5981" s="3">
        <v>0</v>
      </c>
    </row>
    <row r="5982" spans="5:5" x14ac:dyDescent="0.3">
      <c r="E5982" s="3">
        <v>0</v>
      </c>
    </row>
    <row r="5983" spans="5:5" x14ac:dyDescent="0.3">
      <c r="E5983" s="3">
        <v>0</v>
      </c>
    </row>
    <row r="5984" spans="5:5" x14ac:dyDescent="0.3">
      <c r="E5984" s="3">
        <v>0</v>
      </c>
    </row>
    <row r="5985" spans="5:5" x14ac:dyDescent="0.3">
      <c r="E5985" s="3">
        <v>0</v>
      </c>
    </row>
    <row r="5986" spans="5:5" x14ac:dyDescent="0.3">
      <c r="E5986" s="3">
        <v>0</v>
      </c>
    </row>
    <row r="5987" spans="5:5" x14ac:dyDescent="0.3">
      <c r="E5987" s="3">
        <v>0</v>
      </c>
    </row>
    <row r="5988" spans="5:5" x14ac:dyDescent="0.3">
      <c r="E5988" s="3">
        <v>0</v>
      </c>
    </row>
    <row r="5989" spans="5:5" x14ac:dyDescent="0.3">
      <c r="E5989" s="3">
        <v>0</v>
      </c>
    </row>
    <row r="5990" spans="5:5" x14ac:dyDescent="0.3">
      <c r="E5990" s="3">
        <v>0</v>
      </c>
    </row>
    <row r="5991" spans="5:5" x14ac:dyDescent="0.3">
      <c r="E5991" s="3">
        <v>0</v>
      </c>
    </row>
    <row r="5992" spans="5:5" x14ac:dyDescent="0.3">
      <c r="E5992" s="3">
        <v>0</v>
      </c>
    </row>
    <row r="5993" spans="5:5" x14ac:dyDescent="0.3">
      <c r="E5993" s="3">
        <v>0</v>
      </c>
    </row>
    <row r="5994" spans="5:5" x14ac:dyDescent="0.3">
      <c r="E5994" s="3">
        <v>0</v>
      </c>
    </row>
    <row r="5995" spans="5:5" x14ac:dyDescent="0.3">
      <c r="E5995" s="3">
        <v>0</v>
      </c>
    </row>
    <row r="5996" spans="5:5" x14ac:dyDescent="0.3">
      <c r="E5996" s="3">
        <v>0</v>
      </c>
    </row>
    <row r="5997" spans="5:5" x14ac:dyDescent="0.3">
      <c r="E5997" s="3">
        <v>0</v>
      </c>
    </row>
    <row r="5998" spans="5:5" x14ac:dyDescent="0.3">
      <c r="E5998" s="3">
        <v>0</v>
      </c>
    </row>
    <row r="5999" spans="5:5" x14ac:dyDescent="0.3">
      <c r="E5999" s="3">
        <v>0</v>
      </c>
    </row>
  </sheetData>
  <conditionalFormatting sqref="A2:B1500">
    <cfRule type="expression" dxfId="1" priority="1">
      <formula xml:space="preserve"> ISNUMBER(SEARCH(A2, $BH$5))</formula>
    </cfRule>
    <cfRule type="expression" dxfId="0" priority="2">
      <formula xml:space="preserve"> ISNUMBER(SEARCH(A2, $BG$5))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44781-AB4B-4ED0-876E-D7CA52751DE9}">
  <dimension ref="A1:L96"/>
  <sheetViews>
    <sheetView workbookViewId="0">
      <selection activeCell="L2" sqref="L2:L96"/>
    </sheetView>
  </sheetViews>
  <sheetFormatPr defaultRowHeight="14.4" x14ac:dyDescent="0.3"/>
  <cols>
    <col min="1" max="1" width="30" style="1" customWidth="1"/>
    <col min="2" max="2" width="14.77734375" style="1" customWidth="1"/>
    <col min="3" max="7" width="8.88671875" style="1"/>
    <col min="9" max="16384" width="8.88671875" style="1"/>
  </cols>
  <sheetData>
    <row r="1" spans="1:12" ht="17.399999999999999" customHeight="1" x14ac:dyDescent="0.3">
      <c r="A1" s="2" t="s">
        <v>0</v>
      </c>
      <c r="B1" s="2" t="s">
        <v>8</v>
      </c>
    </row>
    <row r="2" spans="1:12" x14ac:dyDescent="0.3">
      <c r="A2" s="1" t="s">
        <v>9</v>
      </c>
      <c r="B2" s="1" t="s">
        <v>3</v>
      </c>
      <c r="E2" s="1" t="s">
        <v>3</v>
      </c>
      <c r="K2" s="1" t="s">
        <v>29</v>
      </c>
      <c r="L2" s="1" t="s">
        <v>9</v>
      </c>
    </row>
    <row r="3" spans="1:12" x14ac:dyDescent="0.3">
      <c r="A3" s="1" t="s">
        <v>10</v>
      </c>
      <c r="B3" s="1" t="s">
        <v>3</v>
      </c>
      <c r="E3" s="1" t="s">
        <v>4</v>
      </c>
      <c r="K3" s="1" t="s">
        <v>30</v>
      </c>
      <c r="L3" s="1" t="s">
        <v>9</v>
      </c>
    </row>
    <row r="4" spans="1:12" x14ac:dyDescent="0.3">
      <c r="A4" s="1" t="s">
        <v>11</v>
      </c>
      <c r="B4" s="1" t="s">
        <v>4</v>
      </c>
      <c r="E4" s="1" t="s">
        <v>3</v>
      </c>
      <c r="K4" s="1" t="s">
        <v>31</v>
      </c>
      <c r="L4" s="1" t="s">
        <v>9</v>
      </c>
    </row>
    <row r="5" spans="1:12" x14ac:dyDescent="0.3">
      <c r="A5" s="1" t="s">
        <v>12</v>
      </c>
      <c r="B5" s="1" t="s">
        <v>3</v>
      </c>
      <c r="E5" s="1" t="s">
        <v>3</v>
      </c>
      <c r="K5" s="1" t="s">
        <v>32</v>
      </c>
      <c r="L5" s="1" t="s">
        <v>9</v>
      </c>
    </row>
    <row r="6" spans="1:12" x14ac:dyDescent="0.3">
      <c r="A6" s="1" t="s">
        <v>13</v>
      </c>
      <c r="B6" s="1" t="s">
        <v>7</v>
      </c>
      <c r="E6" s="1" t="s">
        <v>6</v>
      </c>
      <c r="K6" s="1" t="s">
        <v>33</v>
      </c>
      <c r="L6" s="1" t="s">
        <v>9</v>
      </c>
    </row>
    <row r="7" spans="1:12" x14ac:dyDescent="0.3">
      <c r="A7" s="1" t="s">
        <v>14</v>
      </c>
      <c r="B7" s="1" t="s">
        <v>6</v>
      </c>
      <c r="E7" s="1" t="s">
        <v>3</v>
      </c>
      <c r="K7" s="1" t="s">
        <v>34</v>
      </c>
      <c r="L7" s="1" t="s">
        <v>9</v>
      </c>
    </row>
    <row r="8" spans="1:12" x14ac:dyDescent="0.3">
      <c r="A8" s="1" t="s">
        <v>15</v>
      </c>
      <c r="B8" s="1" t="s">
        <v>3</v>
      </c>
      <c r="E8" s="1" t="s">
        <v>4</v>
      </c>
      <c r="K8" s="1" t="s">
        <v>35</v>
      </c>
      <c r="L8" s="1" t="s">
        <v>9</v>
      </c>
    </row>
    <row r="9" spans="1:12" x14ac:dyDescent="0.3">
      <c r="A9" s="1" t="s">
        <v>16</v>
      </c>
      <c r="B9" s="1" t="s">
        <v>7</v>
      </c>
      <c r="E9" s="1" t="s">
        <v>7</v>
      </c>
      <c r="K9" s="1" t="s">
        <v>36</v>
      </c>
      <c r="L9" s="1" t="s">
        <v>27</v>
      </c>
    </row>
    <row r="10" spans="1:12" x14ac:dyDescent="0.3">
      <c r="A10" s="1" t="s">
        <v>17</v>
      </c>
      <c r="B10" s="1" t="s">
        <v>7</v>
      </c>
      <c r="E10" s="1" t="s">
        <v>7</v>
      </c>
      <c r="K10" s="1" t="s">
        <v>37</v>
      </c>
      <c r="L10" s="1" t="s">
        <v>27</v>
      </c>
    </row>
    <row r="11" spans="1:12" x14ac:dyDescent="0.3">
      <c r="A11" s="1" t="s">
        <v>18</v>
      </c>
      <c r="B11" s="1" t="s">
        <v>7</v>
      </c>
      <c r="E11" s="1" t="s">
        <v>3</v>
      </c>
      <c r="K11" s="1" t="s">
        <v>38</v>
      </c>
      <c r="L11" s="1" t="s">
        <v>27</v>
      </c>
    </row>
    <row r="12" spans="1:12" x14ac:dyDescent="0.3">
      <c r="A12" s="1" t="s">
        <v>19</v>
      </c>
      <c r="B12" s="1" t="s">
        <v>3</v>
      </c>
      <c r="E12" s="1" t="s">
        <v>4</v>
      </c>
      <c r="K12" s="1" t="s">
        <v>39</v>
      </c>
      <c r="L12" s="1" t="s">
        <v>27</v>
      </c>
    </row>
    <row r="13" spans="1:12" x14ac:dyDescent="0.3">
      <c r="A13" s="1" t="s">
        <v>20</v>
      </c>
      <c r="B13" s="1" t="s">
        <v>6</v>
      </c>
      <c r="E13" s="1" t="s">
        <v>7</v>
      </c>
      <c r="K13" s="1" t="s">
        <v>40</v>
      </c>
      <c r="L13" s="1" t="s">
        <v>27</v>
      </c>
    </row>
    <row r="14" spans="1:12" x14ac:dyDescent="0.3">
      <c r="A14" s="1" t="s">
        <v>21</v>
      </c>
      <c r="B14" s="1" t="s">
        <v>7</v>
      </c>
      <c r="E14" s="1" t="s">
        <v>3</v>
      </c>
      <c r="K14" s="1" t="s">
        <v>41</v>
      </c>
      <c r="L14" s="1" t="s">
        <v>27</v>
      </c>
    </row>
    <row r="15" spans="1:12" x14ac:dyDescent="0.3">
      <c r="A15" s="1" t="s">
        <v>22</v>
      </c>
      <c r="B15" s="1" t="s">
        <v>7</v>
      </c>
      <c r="E15" s="1" t="s">
        <v>7</v>
      </c>
      <c r="K15" s="1" t="s">
        <v>42</v>
      </c>
      <c r="L15" s="1" t="s">
        <v>26</v>
      </c>
    </row>
    <row r="16" spans="1:12" x14ac:dyDescent="0.3">
      <c r="A16" s="1" t="s">
        <v>23</v>
      </c>
      <c r="B16" s="1" t="s">
        <v>4</v>
      </c>
      <c r="E16" s="1" t="s">
        <v>7</v>
      </c>
      <c r="K16" s="1" t="s">
        <v>43</v>
      </c>
      <c r="L16" s="1" t="s">
        <v>26</v>
      </c>
    </row>
    <row r="17" spans="1:12" x14ac:dyDescent="0.3">
      <c r="A17" s="1" t="s">
        <v>24</v>
      </c>
      <c r="B17" s="1" t="s">
        <v>7</v>
      </c>
      <c r="E17" s="1" t="s">
        <v>7</v>
      </c>
      <c r="K17" s="1" t="s">
        <v>44</v>
      </c>
      <c r="L17" s="1" t="s">
        <v>11</v>
      </c>
    </row>
    <row r="18" spans="1:12" x14ac:dyDescent="0.3">
      <c r="A18" s="1" t="s">
        <v>25</v>
      </c>
      <c r="B18" s="1" t="s">
        <v>6</v>
      </c>
      <c r="E18" s="1" t="s">
        <v>3</v>
      </c>
      <c r="K18" s="1" t="s">
        <v>45</v>
      </c>
      <c r="L18" s="1" t="s">
        <v>11</v>
      </c>
    </row>
    <row r="19" spans="1:12" x14ac:dyDescent="0.3">
      <c r="A19" s="1" t="s">
        <v>26</v>
      </c>
      <c r="B19" s="1" t="s">
        <v>4</v>
      </c>
      <c r="E19" s="1" t="s">
        <v>3</v>
      </c>
      <c r="K19" s="1" t="s">
        <v>119</v>
      </c>
      <c r="L19" s="1" t="s">
        <v>11</v>
      </c>
    </row>
    <row r="20" spans="1:12" x14ac:dyDescent="0.3">
      <c r="A20" s="1" t="s">
        <v>27</v>
      </c>
      <c r="B20" s="1" t="s">
        <v>3</v>
      </c>
      <c r="E20" s="1" t="s">
        <v>3</v>
      </c>
      <c r="K20" s="1" t="s">
        <v>117</v>
      </c>
      <c r="L20" s="1" t="s">
        <v>11</v>
      </c>
    </row>
    <row r="21" spans="1:12" x14ac:dyDescent="0.3">
      <c r="A21" s="1" t="s">
        <v>28</v>
      </c>
      <c r="B21" s="1" t="s">
        <v>7</v>
      </c>
      <c r="E21" s="1" t="s">
        <v>3</v>
      </c>
      <c r="K21" s="1" t="s">
        <v>46</v>
      </c>
      <c r="L21" s="1" t="s">
        <v>11</v>
      </c>
    </row>
    <row r="22" spans="1:12" x14ac:dyDescent="0.3">
      <c r="E22" s="1" t="s">
        <v>3</v>
      </c>
      <c r="K22" s="1" t="s">
        <v>47</v>
      </c>
      <c r="L22" s="1" t="s">
        <v>23</v>
      </c>
    </row>
    <row r="23" spans="1:12" x14ac:dyDescent="0.3">
      <c r="E23" s="1" t="s">
        <v>3</v>
      </c>
      <c r="K23" s="1" t="s">
        <v>48</v>
      </c>
      <c r="L23" s="1" t="s">
        <v>23</v>
      </c>
    </row>
    <row r="24" spans="1:12" x14ac:dyDescent="0.3">
      <c r="E24" s="1" t="s">
        <v>6</v>
      </c>
      <c r="K24" s="1" t="s">
        <v>49</v>
      </c>
      <c r="L24" s="1" t="s">
        <v>23</v>
      </c>
    </row>
    <row r="25" spans="1:12" x14ac:dyDescent="0.3">
      <c r="E25" s="1" t="s">
        <v>3</v>
      </c>
      <c r="K25" s="1" t="s">
        <v>50</v>
      </c>
      <c r="L25" s="1" t="s">
        <v>24</v>
      </c>
    </row>
    <row r="26" spans="1:12" x14ac:dyDescent="0.3">
      <c r="E26" s="1" t="s">
        <v>7</v>
      </c>
      <c r="K26" s="1" t="s">
        <v>51</v>
      </c>
      <c r="L26" s="1" t="s">
        <v>24</v>
      </c>
    </row>
    <row r="27" spans="1:12" x14ac:dyDescent="0.3">
      <c r="E27" s="1" t="s">
        <v>7</v>
      </c>
      <c r="K27" s="1" t="s">
        <v>24</v>
      </c>
      <c r="L27" s="1" t="s">
        <v>24</v>
      </c>
    </row>
    <row r="28" spans="1:12" x14ac:dyDescent="0.3">
      <c r="E28" s="1" t="s">
        <v>4</v>
      </c>
      <c r="K28" s="1" t="s">
        <v>52</v>
      </c>
      <c r="L28" s="1" t="s">
        <v>24</v>
      </c>
    </row>
    <row r="29" spans="1:12" x14ac:dyDescent="0.3">
      <c r="E29" s="1" t="s">
        <v>6</v>
      </c>
      <c r="K29" s="1" t="s">
        <v>53</v>
      </c>
      <c r="L29" s="1" t="s">
        <v>24</v>
      </c>
    </row>
    <row r="30" spans="1:12" x14ac:dyDescent="0.3">
      <c r="E30" s="1" t="s">
        <v>3</v>
      </c>
      <c r="K30" s="1" t="s">
        <v>54</v>
      </c>
      <c r="L30" s="1" t="s">
        <v>24</v>
      </c>
    </row>
    <row r="31" spans="1:12" x14ac:dyDescent="0.3">
      <c r="E31" s="1" t="s">
        <v>3</v>
      </c>
      <c r="K31" s="1">
        <v>1040</v>
      </c>
      <c r="L31" s="1" t="s">
        <v>24</v>
      </c>
    </row>
    <row r="32" spans="1:12" x14ac:dyDescent="0.3">
      <c r="E32" s="1" t="s">
        <v>3</v>
      </c>
      <c r="K32" s="1" t="s">
        <v>55</v>
      </c>
      <c r="L32" s="1" t="s">
        <v>24</v>
      </c>
    </row>
    <row r="33" spans="5:12" x14ac:dyDescent="0.3">
      <c r="E33" s="1" t="s">
        <v>6</v>
      </c>
      <c r="K33" s="1" t="s">
        <v>56</v>
      </c>
      <c r="L33" s="1" t="s">
        <v>24</v>
      </c>
    </row>
    <row r="34" spans="5:12" x14ac:dyDescent="0.3">
      <c r="E34" s="1" t="s">
        <v>3</v>
      </c>
      <c r="K34" s="1" t="s">
        <v>57</v>
      </c>
      <c r="L34" s="1" t="s">
        <v>14</v>
      </c>
    </row>
    <row r="35" spans="5:12" x14ac:dyDescent="0.3">
      <c r="E35" s="1" t="s">
        <v>7</v>
      </c>
      <c r="K35" s="1" t="s">
        <v>58</v>
      </c>
      <c r="L35" s="1" t="s">
        <v>14</v>
      </c>
    </row>
    <row r="36" spans="5:12" x14ac:dyDescent="0.3">
      <c r="E36" s="1" t="s">
        <v>3</v>
      </c>
      <c r="K36" s="1" t="s">
        <v>59</v>
      </c>
      <c r="L36" s="1" t="s">
        <v>14</v>
      </c>
    </row>
    <row r="37" spans="5:12" x14ac:dyDescent="0.3">
      <c r="E37" s="1" t="s">
        <v>6</v>
      </c>
      <c r="K37" s="1" t="s">
        <v>60</v>
      </c>
      <c r="L37" s="1" t="s">
        <v>14</v>
      </c>
    </row>
    <row r="38" spans="5:12" x14ac:dyDescent="0.3">
      <c r="E38" s="1" t="s">
        <v>3</v>
      </c>
      <c r="K38" s="1" t="s">
        <v>120</v>
      </c>
      <c r="L38" s="1" t="s">
        <v>14</v>
      </c>
    </row>
    <row r="39" spans="5:12" x14ac:dyDescent="0.3">
      <c r="E39" s="1" t="s">
        <v>3</v>
      </c>
      <c r="K39" s="1" t="s">
        <v>61</v>
      </c>
      <c r="L39" s="1" t="s">
        <v>14</v>
      </c>
    </row>
    <row r="40" spans="5:12" x14ac:dyDescent="0.3">
      <c r="E40" s="1" t="s">
        <v>6</v>
      </c>
      <c r="K40" s="1" t="s">
        <v>62</v>
      </c>
      <c r="L40" s="1" t="s">
        <v>25</v>
      </c>
    </row>
    <row r="41" spans="5:12" x14ac:dyDescent="0.3">
      <c r="E41" s="1" t="s">
        <v>4</v>
      </c>
      <c r="K41" s="1" t="s">
        <v>121</v>
      </c>
      <c r="L41" s="1" t="s">
        <v>25</v>
      </c>
    </row>
    <row r="42" spans="5:12" x14ac:dyDescent="0.3">
      <c r="E42" s="1" t="s">
        <v>3</v>
      </c>
      <c r="K42" s="1" t="s">
        <v>118</v>
      </c>
      <c r="L42" s="1" t="s">
        <v>25</v>
      </c>
    </row>
    <row r="43" spans="5:12" x14ac:dyDescent="0.3">
      <c r="E43" s="1" t="s">
        <v>3</v>
      </c>
      <c r="K43" s="1" t="s">
        <v>63</v>
      </c>
      <c r="L43" s="1" t="s">
        <v>25</v>
      </c>
    </row>
    <row r="44" spans="5:12" x14ac:dyDescent="0.3">
      <c r="E44" s="1" t="s">
        <v>7</v>
      </c>
      <c r="K44" s="1" t="s">
        <v>64</v>
      </c>
      <c r="L44" s="1" t="s">
        <v>25</v>
      </c>
    </row>
    <row r="45" spans="5:12" x14ac:dyDescent="0.3">
      <c r="E45" s="1" t="s">
        <v>4</v>
      </c>
      <c r="K45" s="1" t="s">
        <v>65</v>
      </c>
      <c r="L45" s="1" t="s">
        <v>20</v>
      </c>
    </row>
    <row r="46" spans="5:12" x14ac:dyDescent="0.3">
      <c r="E46" s="1" t="s">
        <v>6</v>
      </c>
      <c r="K46" s="1" t="s">
        <v>122</v>
      </c>
      <c r="L46" s="1" t="s">
        <v>20</v>
      </c>
    </row>
    <row r="47" spans="5:12" x14ac:dyDescent="0.3">
      <c r="E47" s="1" t="s">
        <v>3</v>
      </c>
      <c r="K47" s="1" t="s">
        <v>66</v>
      </c>
      <c r="L47" s="1" t="s">
        <v>20</v>
      </c>
    </row>
    <row r="48" spans="5:12" x14ac:dyDescent="0.3">
      <c r="E48" s="1" t="s">
        <v>7</v>
      </c>
      <c r="K48" s="1" t="s">
        <v>67</v>
      </c>
      <c r="L48" s="1" t="s">
        <v>20</v>
      </c>
    </row>
    <row r="49" spans="5:12" x14ac:dyDescent="0.3">
      <c r="E49" s="1" t="s">
        <v>6</v>
      </c>
      <c r="K49" s="1" t="s">
        <v>68</v>
      </c>
      <c r="L49" s="1" t="s">
        <v>20</v>
      </c>
    </row>
    <row r="50" spans="5:12" x14ac:dyDescent="0.3">
      <c r="E50" s="1" t="s">
        <v>7</v>
      </c>
      <c r="K50" s="1" t="s">
        <v>69</v>
      </c>
      <c r="L50" s="1" t="s">
        <v>19</v>
      </c>
    </row>
    <row r="51" spans="5:12" x14ac:dyDescent="0.3">
      <c r="E51" s="1" t="s">
        <v>4</v>
      </c>
      <c r="K51" s="1" t="s">
        <v>5</v>
      </c>
      <c r="L51" s="1" t="s">
        <v>19</v>
      </c>
    </row>
    <row r="52" spans="5:12" x14ac:dyDescent="0.3">
      <c r="E52" s="1" t="s">
        <v>6</v>
      </c>
      <c r="K52" s="1" t="s">
        <v>70</v>
      </c>
      <c r="L52" s="1" t="s">
        <v>19</v>
      </c>
    </row>
    <row r="53" spans="5:12" x14ac:dyDescent="0.3">
      <c r="E53" s="1" t="s">
        <v>3</v>
      </c>
      <c r="K53" s="1" t="s">
        <v>71</v>
      </c>
      <c r="L53" s="1" t="s">
        <v>19</v>
      </c>
    </row>
    <row r="54" spans="5:12" x14ac:dyDescent="0.3">
      <c r="E54" s="1" t="s">
        <v>7</v>
      </c>
      <c r="K54" s="1" t="s">
        <v>72</v>
      </c>
      <c r="L54" s="1" t="s">
        <v>19</v>
      </c>
    </row>
    <row r="55" spans="5:12" x14ac:dyDescent="0.3">
      <c r="E55" s="1" t="s">
        <v>7</v>
      </c>
      <c r="K55" s="1" t="s">
        <v>73</v>
      </c>
      <c r="L55" s="1" t="s">
        <v>19</v>
      </c>
    </row>
    <row r="56" spans="5:12" x14ac:dyDescent="0.3">
      <c r="E56" s="1" t="s">
        <v>3</v>
      </c>
      <c r="K56" s="1" t="s">
        <v>74</v>
      </c>
      <c r="L56" s="1" t="s">
        <v>19</v>
      </c>
    </row>
    <row r="57" spans="5:12" x14ac:dyDescent="0.3">
      <c r="E57" s="1" t="s">
        <v>7</v>
      </c>
      <c r="K57" s="1" t="s">
        <v>75</v>
      </c>
      <c r="L57" s="1" t="s">
        <v>19</v>
      </c>
    </row>
    <row r="58" spans="5:12" x14ac:dyDescent="0.3">
      <c r="E58" s="1" t="s">
        <v>3</v>
      </c>
      <c r="K58" s="1" t="s">
        <v>76</v>
      </c>
      <c r="L58" s="1" t="s">
        <v>16</v>
      </c>
    </row>
    <row r="59" spans="5:12" x14ac:dyDescent="0.3">
      <c r="E59" s="1" t="s">
        <v>7</v>
      </c>
      <c r="K59" s="1" t="s">
        <v>77</v>
      </c>
      <c r="L59" s="1" t="s">
        <v>16</v>
      </c>
    </row>
    <row r="60" spans="5:12" x14ac:dyDescent="0.3">
      <c r="E60" s="1" t="s">
        <v>4</v>
      </c>
      <c r="K60" s="1" t="s">
        <v>78</v>
      </c>
      <c r="L60" s="1" t="s">
        <v>16</v>
      </c>
    </row>
    <row r="61" spans="5:12" x14ac:dyDescent="0.3">
      <c r="E61" s="1" t="s">
        <v>6</v>
      </c>
      <c r="K61" s="1" t="s">
        <v>79</v>
      </c>
      <c r="L61" s="1" t="s">
        <v>16</v>
      </c>
    </row>
    <row r="62" spans="5:12" x14ac:dyDescent="0.3">
      <c r="E62" s="1" t="s">
        <v>7</v>
      </c>
      <c r="K62" s="1" t="s">
        <v>80</v>
      </c>
      <c r="L62" s="1" t="s">
        <v>13</v>
      </c>
    </row>
    <row r="63" spans="5:12" x14ac:dyDescent="0.3">
      <c r="E63" s="1" t="s">
        <v>6</v>
      </c>
      <c r="K63" s="1" t="s">
        <v>81</v>
      </c>
      <c r="L63" s="1" t="s">
        <v>13</v>
      </c>
    </row>
    <row r="64" spans="5:12" x14ac:dyDescent="0.3">
      <c r="E64" s="1" t="s">
        <v>3</v>
      </c>
      <c r="K64" s="1" t="s">
        <v>82</v>
      </c>
      <c r="L64" s="1" t="s">
        <v>13</v>
      </c>
    </row>
    <row r="65" spans="11:12" x14ac:dyDescent="0.3">
      <c r="K65" s="1" t="s">
        <v>83</v>
      </c>
      <c r="L65" s="1" t="s">
        <v>13</v>
      </c>
    </row>
    <row r="66" spans="11:12" x14ac:dyDescent="0.3">
      <c r="K66" s="1" t="s">
        <v>84</v>
      </c>
      <c r="L66" s="1" t="s">
        <v>15</v>
      </c>
    </row>
    <row r="67" spans="11:12" x14ac:dyDescent="0.3">
      <c r="K67" s="1" t="s">
        <v>85</v>
      </c>
      <c r="L67" s="1" t="s">
        <v>15</v>
      </c>
    </row>
    <row r="68" spans="11:12" x14ac:dyDescent="0.3">
      <c r="K68" s="1" t="s">
        <v>86</v>
      </c>
      <c r="L68" s="1" t="s">
        <v>15</v>
      </c>
    </row>
    <row r="69" spans="11:12" x14ac:dyDescent="0.3">
      <c r="K69" s="1" t="s">
        <v>87</v>
      </c>
      <c r="L69" s="1" t="s">
        <v>15</v>
      </c>
    </row>
    <row r="70" spans="11:12" x14ac:dyDescent="0.3">
      <c r="K70" s="1" t="s">
        <v>88</v>
      </c>
      <c r="L70" s="1" t="s">
        <v>15</v>
      </c>
    </row>
    <row r="71" spans="11:12" x14ac:dyDescent="0.3">
      <c r="K71" s="1" t="s">
        <v>89</v>
      </c>
      <c r="L71" s="1" t="s">
        <v>15</v>
      </c>
    </row>
    <row r="72" spans="11:12" x14ac:dyDescent="0.3">
      <c r="K72" s="1" t="s">
        <v>90</v>
      </c>
      <c r="L72" s="1" t="s">
        <v>15</v>
      </c>
    </row>
    <row r="73" spans="11:12" x14ac:dyDescent="0.3">
      <c r="K73" s="1" t="s">
        <v>91</v>
      </c>
      <c r="L73" s="1" t="s">
        <v>22</v>
      </c>
    </row>
    <row r="74" spans="11:12" x14ac:dyDescent="0.3">
      <c r="K74" s="1" t="s">
        <v>92</v>
      </c>
      <c r="L74" s="1" t="s">
        <v>22</v>
      </c>
    </row>
    <row r="75" spans="11:12" x14ac:dyDescent="0.3">
      <c r="K75" s="1" t="s">
        <v>93</v>
      </c>
      <c r="L75" s="1" t="s">
        <v>28</v>
      </c>
    </row>
    <row r="76" spans="11:12" x14ac:dyDescent="0.3">
      <c r="K76" s="1" t="s">
        <v>94</v>
      </c>
      <c r="L76" s="1" t="s">
        <v>28</v>
      </c>
    </row>
    <row r="77" spans="11:12" x14ac:dyDescent="0.3">
      <c r="K77" s="1" t="s">
        <v>95</v>
      </c>
      <c r="L77" s="1" t="s">
        <v>28</v>
      </c>
    </row>
    <row r="78" spans="11:12" x14ac:dyDescent="0.3">
      <c r="K78" s="1" t="s">
        <v>96</v>
      </c>
      <c r="L78" s="1" t="s">
        <v>21</v>
      </c>
    </row>
    <row r="79" spans="11:12" x14ac:dyDescent="0.3">
      <c r="K79" s="1" t="s">
        <v>97</v>
      </c>
      <c r="L79" s="1" t="s">
        <v>21</v>
      </c>
    </row>
    <row r="80" spans="11:12" x14ac:dyDescent="0.3">
      <c r="K80" s="1" t="s">
        <v>98</v>
      </c>
      <c r="L80" s="1" t="s">
        <v>21</v>
      </c>
    </row>
    <row r="81" spans="11:12" x14ac:dyDescent="0.3">
      <c r="K81" s="1" t="s">
        <v>99</v>
      </c>
      <c r="L81" s="1" t="s">
        <v>17</v>
      </c>
    </row>
    <row r="82" spans="11:12" x14ac:dyDescent="0.3">
      <c r="K82" s="1" t="s">
        <v>100</v>
      </c>
      <c r="L82" s="1" t="s">
        <v>17</v>
      </c>
    </row>
    <row r="83" spans="11:12" x14ac:dyDescent="0.3">
      <c r="K83" s="1" t="s">
        <v>101</v>
      </c>
      <c r="L83" s="1" t="s">
        <v>17</v>
      </c>
    </row>
    <row r="84" spans="11:12" x14ac:dyDescent="0.3">
      <c r="K84" s="1" t="s">
        <v>102</v>
      </c>
      <c r="L84" s="1" t="s">
        <v>17</v>
      </c>
    </row>
    <row r="85" spans="11:12" x14ac:dyDescent="0.3">
      <c r="K85" s="1" t="s">
        <v>103</v>
      </c>
      <c r="L85" s="1" t="s">
        <v>18</v>
      </c>
    </row>
    <row r="86" spans="11:12" x14ac:dyDescent="0.3">
      <c r="K86" s="1" t="s">
        <v>104</v>
      </c>
      <c r="L86" s="1" t="s">
        <v>18</v>
      </c>
    </row>
    <row r="87" spans="11:12" x14ac:dyDescent="0.3">
      <c r="K87" s="1" t="s">
        <v>105</v>
      </c>
      <c r="L87" s="1" t="s">
        <v>18</v>
      </c>
    </row>
    <row r="88" spans="11:12" x14ac:dyDescent="0.3">
      <c r="K88" s="1" t="s">
        <v>106</v>
      </c>
      <c r="L88" s="1" t="s">
        <v>12</v>
      </c>
    </row>
    <row r="89" spans="11:12" x14ac:dyDescent="0.3">
      <c r="K89" s="1" t="s">
        <v>107</v>
      </c>
      <c r="L89" s="1" t="s">
        <v>12</v>
      </c>
    </row>
    <row r="90" spans="11:12" x14ac:dyDescent="0.3">
      <c r="K90" s="1" t="s">
        <v>108</v>
      </c>
      <c r="L90" s="1" t="s">
        <v>12</v>
      </c>
    </row>
    <row r="91" spans="11:12" x14ac:dyDescent="0.3">
      <c r="K91" s="1" t="s">
        <v>109</v>
      </c>
      <c r="L91" s="1" t="s">
        <v>10</v>
      </c>
    </row>
    <row r="92" spans="11:12" x14ac:dyDescent="0.3">
      <c r="K92" s="1" t="s">
        <v>110</v>
      </c>
      <c r="L92" s="1" t="s">
        <v>10</v>
      </c>
    </row>
    <row r="93" spans="11:12" x14ac:dyDescent="0.3">
      <c r="K93" s="1" t="s">
        <v>111</v>
      </c>
      <c r="L93" s="1" t="s">
        <v>10</v>
      </c>
    </row>
    <row r="94" spans="11:12" x14ac:dyDescent="0.3">
      <c r="K94" s="1" t="s">
        <v>112</v>
      </c>
      <c r="L94" s="1" t="s">
        <v>10</v>
      </c>
    </row>
    <row r="95" spans="11:12" x14ac:dyDescent="0.3">
      <c r="K95" s="1" t="s">
        <v>113</v>
      </c>
      <c r="L95" s="1" t="s">
        <v>10</v>
      </c>
    </row>
    <row r="96" spans="11:12" x14ac:dyDescent="0.3">
      <c r="K96" s="1" t="s">
        <v>114</v>
      </c>
      <c r="L96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Kourosh</dc:creator>
  <cp:lastModifiedBy>Kourosh Hassani</cp:lastModifiedBy>
  <dcterms:created xsi:type="dcterms:W3CDTF">2015-06-05T18:17:20Z</dcterms:created>
  <dcterms:modified xsi:type="dcterms:W3CDTF">2022-07-30T13:09:37Z</dcterms:modified>
</cp:coreProperties>
</file>