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SQA\Test report\Guru99\Banking\Version 4\"/>
    </mc:Choice>
  </mc:AlternateContent>
  <xr:revisionPtr revIDLastSave="0" documentId="8_{4A316215-C795-41A0-ADED-E9E80984CE90}" xr6:coauthVersionLast="47" xr6:coauthVersionMax="47" xr10:uidLastSave="{00000000-0000-0000-0000-000000000000}"/>
  <bookViews>
    <workbookView xWindow="0" yWindow="864" windowWidth="23040" windowHeight="11904" xr2:uid="{32E6E764-51B5-4232-B2FE-7E5BA5B2526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0" i="1" l="1"/>
  <c r="A219" i="1"/>
  <c r="A218" i="1"/>
  <c r="A217" i="1"/>
  <c r="A216" i="1"/>
  <c r="A215" i="1"/>
  <c r="A214" i="1"/>
  <c r="A156" i="1"/>
  <c r="A155" i="1"/>
  <c r="A154" i="1"/>
  <c r="A153" i="1"/>
  <c r="A151" i="1"/>
  <c r="A150" i="1"/>
  <c r="A149" i="1"/>
  <c r="A148" i="1"/>
  <c r="A147" i="1"/>
  <c r="A146" i="1"/>
  <c r="A144" i="1"/>
  <c r="A143" i="1"/>
  <c r="A142" i="1"/>
  <c r="A141" i="1"/>
  <c r="A140" i="1"/>
  <c r="A138" i="1"/>
  <c r="A137" i="1"/>
  <c r="A136" i="1"/>
  <c r="A135" i="1"/>
  <c r="A134" i="1"/>
  <c r="A133" i="1"/>
  <c r="A132" i="1"/>
  <c r="A130" i="1"/>
  <c r="A129" i="1"/>
  <c r="A128" i="1"/>
  <c r="A127" i="1"/>
  <c r="A126" i="1"/>
  <c r="A125" i="1"/>
  <c r="A124" i="1"/>
  <c r="A123" i="1"/>
  <c r="A122" i="1"/>
  <c r="A121" i="1"/>
  <c r="A120" i="1"/>
  <c r="A119" i="1"/>
  <c r="A118" i="1"/>
  <c r="A117" i="1"/>
  <c r="A115" i="1"/>
  <c r="A114" i="1"/>
  <c r="A113" i="1"/>
  <c r="A112" i="1"/>
  <c r="A111" i="1"/>
  <c r="A110" i="1"/>
  <c r="A109" i="1"/>
  <c r="A108" i="1"/>
  <c r="A106" i="1"/>
  <c r="A105" i="1"/>
  <c r="A104" i="1"/>
  <c r="A103" i="1"/>
  <c r="A102" i="1"/>
  <c r="A101" i="1"/>
  <c r="A100" i="1"/>
  <c r="A99" i="1"/>
  <c r="A97" i="1"/>
  <c r="A96" i="1"/>
  <c r="A95" i="1"/>
  <c r="A94" i="1"/>
  <c r="A93" i="1"/>
  <c r="A91" i="1"/>
  <c r="A90" i="1"/>
  <c r="A89" i="1"/>
  <c r="A88" i="1"/>
  <c r="A87" i="1"/>
  <c r="A85" i="1"/>
  <c r="A84" i="1"/>
  <c r="A83" i="1"/>
  <c r="A82" i="1"/>
  <c r="A81" i="1"/>
  <c r="A80" i="1"/>
  <c r="A79" i="1"/>
  <c r="A78" i="1"/>
  <c r="A77" i="1"/>
  <c r="A76" i="1"/>
  <c r="A75" i="1"/>
  <c r="A73" i="1"/>
  <c r="A72" i="1"/>
  <c r="A71" i="1"/>
  <c r="A70" i="1"/>
  <c r="A69" i="1"/>
  <c r="A67" i="1"/>
  <c r="A66" i="1"/>
  <c r="A65" i="1"/>
  <c r="A64" i="1"/>
  <c r="A63" i="1"/>
  <c r="A62" i="1"/>
  <c r="A61" i="1"/>
  <c r="A60" i="1"/>
  <c r="A59" i="1"/>
  <c r="A58" i="1"/>
  <c r="A57" i="1"/>
  <c r="A56" i="1"/>
  <c r="A55" i="1"/>
</calcChain>
</file>

<file path=xl/sharedStrings.xml><?xml version="1.0" encoding="utf-8"?>
<sst xmlns="http://schemas.openxmlformats.org/spreadsheetml/2006/main" count="1259" uniqueCount="618">
  <si>
    <t>PreCondition</t>
  </si>
  <si>
    <t>LogIN as Manager</t>
  </si>
  <si>
    <t>Test_ID</t>
  </si>
  <si>
    <t>Test Scenario</t>
  </si>
  <si>
    <t>Test Cases</t>
  </si>
  <si>
    <t>Test Steps</t>
  </si>
  <si>
    <t>Test Data</t>
  </si>
  <si>
    <t>Expected Result</t>
  </si>
  <si>
    <t>Actual Result</t>
  </si>
  <si>
    <t>Pass/Fail</t>
  </si>
  <si>
    <t>Test Module: GTPL Bank login form for manager</t>
  </si>
  <si>
    <t>LF01</t>
  </si>
  <si>
    <t>Verify the Login form</t>
  </si>
  <si>
    <t>Valid Username and Password</t>
  </si>
  <si>
    <t>1.navigate to the login page..
2.use valid managerId
3.Use valid password
4.Press login</t>
  </si>
  <si>
    <t>user id:mngr624992
Pass:@miValo123</t>
  </si>
  <si>
    <t xml:space="preserve"> Login successfully</t>
  </si>
  <si>
    <t>Pass</t>
  </si>
  <si>
    <t>LF02</t>
  </si>
  <si>
    <t>Valid Username, Invalid Password</t>
  </si>
  <si>
    <t>1.navigate to the login page..
2.use valid managerId
3.Use invalid password
4.Press login</t>
  </si>
  <si>
    <t>user id:mngr624992
Pass:Asibnb123</t>
  </si>
  <si>
    <t>Login should failed</t>
  </si>
  <si>
    <t>Login  failed</t>
  </si>
  <si>
    <t>pass</t>
  </si>
  <si>
    <t>LF03</t>
  </si>
  <si>
    <t>Invalid Username, Valid Password</t>
  </si>
  <si>
    <t>1.navigate to the login page..
2.use Invalid managerId
3.Use valid password
4.Press login</t>
  </si>
  <si>
    <t>user id:mngr145623
Pass:@miValo123</t>
  </si>
  <si>
    <t>LF04</t>
  </si>
  <si>
    <t>Valid credentials but wrong password case</t>
  </si>
  <si>
    <t>1.navigate to the login page..
2.use valid managerId
3.Use valid password  in wrong case
4.Press login</t>
  </si>
  <si>
    <t>user id:mngr624992
Pass:@MiValO123</t>
  </si>
  <si>
    <t>Fail</t>
  </si>
  <si>
    <t>LF05</t>
  </si>
  <si>
    <t>Valid credentials but wrong username case</t>
  </si>
  <si>
    <t>1.navigate to the login page..
2.use valid managerId in wrong case
3.Use valid password
4.Press login</t>
  </si>
  <si>
    <t>user id:MNgr624992
Pass:@miValo123</t>
  </si>
  <si>
    <t>Test module:Verify UI of Manager dashboard</t>
  </si>
  <si>
    <t>MD01</t>
  </si>
  <si>
    <t xml:space="preserve">	Verify footer placement on Manager Dashboard</t>
  </si>
  <si>
    <t>Checking Footer section's placement</t>
  </si>
  <si>
    <t>1. Login as Manager
2. Observe the position of the footer section in the Dashboard</t>
  </si>
  <si>
    <t>The footer should appear at the bottom of the page layout.</t>
  </si>
  <si>
    <t>The footer appears in the middle of the page instead of at the bottom.</t>
  </si>
  <si>
    <t>fail</t>
  </si>
  <si>
    <t>MD02</t>
  </si>
  <si>
    <t>Checking the UI of manager dashboard</t>
  </si>
  <si>
    <t>Verify that all required elements specified in the SRS document are present on the Manager dashboard after login.</t>
  </si>
  <si>
    <r>
      <t xml:space="preserve">1. Login as a maneger.
2. Check all the mentioned featuresi in SRS  are available in dashboard. Which are..
•New Customer
•Edit Customer
•Delete Customer
</t>
    </r>
    <r>
      <rPr>
        <b/>
        <sz val="12"/>
        <color theme="1"/>
        <rFont val="Calibri"/>
        <family val="2"/>
        <scheme val="minor"/>
      </rPr>
      <t>•</t>
    </r>
    <r>
      <rPr>
        <sz val="12"/>
        <color theme="1"/>
        <rFont val="Calibri"/>
        <family val="2"/>
        <scheme val="minor"/>
      </rPr>
      <t>New Account
•Edit Account
•Delete Account
•Deposit
•Withdrawal
•Fund Transfer
•Change Password
•Balance Enquiry
•Mini Statement
•Customized Statement
•Login&amp;Logout</t>
    </r>
  </si>
  <si>
    <t>1.Login to manager dashboard
2.Check all the element from srs doc.</t>
  </si>
  <si>
    <t>all required elemnets are available</t>
  </si>
  <si>
    <t>Test Module: New Customer</t>
  </si>
  <si>
    <t>NC01</t>
  </si>
  <si>
    <t>Verify New Customer module's UI</t>
  </si>
  <si>
    <t>Verify that all front-end elements specified in section 3.1 of the SRS document are present in the New Customer module</t>
  </si>
  <si>
    <t>1. Navigate to New Customer Module from the manager dashboard.
2. Verify that all the following fields and buttons are present on the form: 
•Customer Name
•Gender 
•Date Of Birth
•Address 
•City 
•State
•Pin 
•Telephone Number
•Email Id
•Submit(button)
•Reset(button)</t>
  </si>
  <si>
    <t>NC02</t>
  </si>
  <si>
    <t>Verify the Customer name field</t>
  </si>
  <si>
    <t>Checking with Numbers as input</t>
  </si>
  <si>
    <t>1.Log in to manager Dashboard 
2.click on the new customer module
3.Enter number in name field
3.press enter</t>
  </si>
  <si>
    <t>Numbers are not allowed</t>
  </si>
  <si>
    <t>NC03</t>
  </si>
  <si>
    <t>Checking with Special characters</t>
  </si>
  <si>
    <t>1.Log in to manager Dashboard 
2.click on the new customer module
3.Enter Special characters in name field
3.press enter</t>
  </si>
  <si>
    <t>asd#$asd</t>
  </si>
  <si>
    <t>Special characters are not allowed</t>
  </si>
  <si>
    <t>NC04</t>
  </si>
  <si>
    <t xml:space="preserve">Checking with  blank name </t>
  </si>
  <si>
    <t>1.Log in to manager Dashboard 
2.click on the new customer module
3.Enter nothing in name field
3.press enter</t>
  </si>
  <si>
    <t>blank</t>
  </si>
  <si>
    <t>Customer name must not be blank</t>
  </si>
  <si>
    <t>NC05</t>
  </si>
  <si>
    <t>Checking with First character  space</t>
  </si>
  <si>
    <t>1.Log in to manager Dashboard 
2.click on the new customer module
3.Enter First character  space in name field
3.press enter</t>
  </si>
  <si>
    <t>" koushik"</t>
  </si>
  <si>
    <t>First character cannot have space</t>
  </si>
  <si>
    <t>NC06</t>
  </si>
  <si>
    <t>Checking putting space between name</t>
  </si>
  <si>
    <t>1.Log in to manager Dashboard 
2.click on the new customer module
3.Enter  space in between name
3.press enter</t>
  </si>
  <si>
    <t>"Koushik Jamil"</t>
  </si>
  <si>
    <t>no warning should show</t>
  </si>
  <si>
    <t>no warning</t>
  </si>
  <si>
    <t>NC07</t>
  </si>
  <si>
    <t>Verify the  Address field</t>
  </si>
  <si>
    <t>Checking with blank Address Field</t>
  </si>
  <si>
    <t>1.Log in to manager Dashboard 
2.click on the new customer module
3.Enter nothing in Address field
3.press enter</t>
  </si>
  <si>
    <t>Blank</t>
  </si>
  <si>
    <t>an error message "Address Field must not be blank"</t>
  </si>
  <si>
    <t>Address Field must not be blan</t>
  </si>
  <si>
    <t>NC08</t>
  </si>
  <si>
    <t>Checking with First character as space</t>
  </si>
  <si>
    <t>1.Log in to manager Dashboard 
2.click on the new customer module
3.Enter space at first place in Address field
3.press enter</t>
  </si>
  <si>
    <t>" 123Street"</t>
  </si>
  <si>
    <t>An error message "First character can not have space"</t>
  </si>
  <si>
    <t>"First character can not have space</t>
  </si>
  <si>
    <t>NC09</t>
  </si>
  <si>
    <t xml:space="preserve">Checking with Special characters </t>
  </si>
  <si>
    <t>1.Log in to manager Dashboard 
2.click on the new customer module
3.Enter special character in Address field
3.press enter</t>
  </si>
  <si>
    <t>"maijdee @#"</t>
  </si>
  <si>
    <t>An error message "Special characters are not allowed"</t>
  </si>
  <si>
    <t>NC10</t>
  </si>
  <si>
    <t>Verify the  City field</t>
  </si>
  <si>
    <t xml:space="preserve">Checking with Special character </t>
  </si>
  <si>
    <t>1.Log in to manager Dashboard 
2.click on the new customer module
3.Enter special character 
3.press enter</t>
  </si>
  <si>
    <t>Special character are not allowed</t>
  </si>
  <si>
    <t>NC11</t>
  </si>
  <si>
    <t>Checking with City Field as blank</t>
  </si>
  <si>
    <t>1.Log in to manager Dashboard 
2.click on the new customer module
3.Enter nothing
3.press enter</t>
  </si>
  <si>
    <t>City Field must not be blank</t>
  </si>
  <si>
    <t>NC12</t>
  </si>
  <si>
    <t xml:space="preserve">Checking with Numbers </t>
  </si>
  <si>
    <t>1.Log in to manager Dashboard 
2.click on the new customer module
3.Enter number in city field
3.press enter</t>
  </si>
  <si>
    <t>NC13</t>
  </si>
  <si>
    <t>1.Log in to manager Dashboard 
2.click on the new customer module
3.Enter space before input  in city field
3.press enter</t>
  </si>
  <si>
    <t>" Dhaka"</t>
  </si>
  <si>
    <t>First character can not have space</t>
  </si>
  <si>
    <t>NC14</t>
  </si>
  <si>
    <t>Verify the  State field</t>
  </si>
  <si>
    <t>1.Log in to manager Dashboard 
2.click on the new customer module
3.Enter number  in sate field
3.press enter</t>
  </si>
  <si>
    <t>NC15</t>
  </si>
  <si>
    <t>Checking with blank input</t>
  </si>
  <si>
    <t>1.Log in to manager Dashboard 
2.click on the new customer module
3.Enter nothing in sate field
3.press enter</t>
  </si>
  <si>
    <t>State must not be blank</t>
  </si>
  <si>
    <t>NC16</t>
  </si>
  <si>
    <r>
      <t>Checking with</t>
    </r>
    <r>
      <rPr>
        <b/>
        <sz val="12"/>
        <color theme="1"/>
        <rFont val="Calibri"/>
        <family val="2"/>
        <scheme val="minor"/>
      </rPr>
      <t xml:space="preserve"> </t>
    </r>
    <r>
      <rPr>
        <sz val="12"/>
        <color theme="1"/>
        <rFont val="Calibri"/>
        <family val="2"/>
        <scheme val="minor"/>
      </rPr>
      <t xml:space="preserve">Special characters </t>
    </r>
  </si>
  <si>
    <t>1.Log in to manager Dashboard 
2.click on the new customer module
3.Enter  special character
3.press enter</t>
  </si>
  <si>
    <t>$fhgf</t>
  </si>
  <si>
    <t>NC17</t>
  </si>
  <si>
    <t>Checking with First character  have space</t>
  </si>
  <si>
    <t>1.Log in to manager Dashboard 
2.click on the new customer module
3.Enter  space as first character
3.press enter</t>
  </si>
  <si>
    <t>" New York"</t>
  </si>
  <si>
    <t>NC18</t>
  </si>
  <si>
    <t>Verify the Pin field</t>
  </si>
  <si>
    <t>Checking with Characters as pin</t>
  </si>
  <si>
    <t>1.Log in to manager Dashboard 
2.click on the new customer module
3.Enter character
3.press enter</t>
  </si>
  <si>
    <t>12a5456</t>
  </si>
  <si>
    <t>Characters are not allowed</t>
  </si>
  <si>
    <t>NC19</t>
  </si>
  <si>
    <t>Checking with PIN Code as blank</t>
  </si>
  <si>
    <t>PIN Code must not be blank</t>
  </si>
  <si>
    <t>NC20</t>
  </si>
  <si>
    <t>1.Log in to manager Dashboard 
2.click on the new customer module
3.Enter special character
3.press enter</t>
  </si>
  <si>
    <t>$%^124</t>
  </si>
  <si>
    <t>NC21</t>
  </si>
  <si>
    <t>Checking with PIN Code less than 6 Digits</t>
  </si>
  <si>
    <t>1.Log in to manager Dashboard 
2.click on the new customer module
3.Enter 6digits pin
3.press enter</t>
  </si>
  <si>
    <t>PIN Code must have 6 Digits</t>
  </si>
  <si>
    <t>NC22</t>
  </si>
  <si>
    <t>Checking with First character have space</t>
  </si>
  <si>
    <t>1.Log in to manager Dashboard 
2.click on the new customer module
3.Enter space
3.press enter</t>
  </si>
  <si>
    <t>" 45756"</t>
  </si>
  <si>
    <t>NC23</t>
  </si>
  <si>
    <t xml:space="preserve"> Verify theTelephone number field</t>
  </si>
  <si>
    <t>Checking with Mobile no as blank</t>
  </si>
  <si>
    <t>Mobile no must not be blank</t>
  </si>
  <si>
    <t>NC24</t>
  </si>
  <si>
    <t>Checking with Special character</t>
  </si>
  <si>
    <t>NC25</t>
  </si>
  <si>
    <t>Checking with Character</t>
  </si>
  <si>
    <t>asass</t>
  </si>
  <si>
    <t>Character are not allowed</t>
  </si>
  <si>
    <t>NC26</t>
  </si>
  <si>
    <t>Check with  space as first character</t>
  </si>
  <si>
    <t>1.Log in to manager Dashboard 
2.click on the new customer module
3.Enter space as first letter
3.press enter</t>
  </si>
  <si>
    <t>"  02158523"</t>
  </si>
  <si>
    <t>NC27</t>
  </si>
  <si>
    <t>Verify the Email field</t>
  </si>
  <si>
    <t>check with  blank input</t>
  </si>
  <si>
    <t>1.Log in to manager Dashboard 
2.click on the new customer module
3.Enter special character in Email field
3.press enter</t>
  </si>
  <si>
    <t>An error message "Email ID must not be blank"</t>
  </si>
  <si>
    <t>Email ID must not be blank</t>
  </si>
  <si>
    <t>NC28</t>
  </si>
  <si>
    <t xml:space="preserve"> check with   First character  have space</t>
  </si>
  <si>
    <t>1.Log in to manager Dashboard 
2.click on the new customer module
3.Enter space in email field
3.press enter</t>
  </si>
  <si>
    <t>" iam@gmail.com"</t>
  </si>
  <si>
    <t xml:space="preserve"> An error message "First character can not have space'</t>
  </si>
  <si>
    <t xml:space="preserve"> First character can not have space</t>
  </si>
  <si>
    <t>NC29</t>
  </si>
  <si>
    <t xml:space="preserve"> check with  blank space between characters</t>
  </si>
  <si>
    <t>1.Log in to manager Dashboard 
2.click on the new customer module
3.Enter blank space in email field
3.press enter</t>
  </si>
  <si>
    <t>" iam @gmail.com"</t>
  </si>
  <si>
    <t>An error message "Email-ID is not valid" must be shown</t>
  </si>
  <si>
    <t>No error message shown</t>
  </si>
  <si>
    <t>NC30</t>
  </si>
  <si>
    <t>Verify the submit button</t>
  </si>
  <si>
    <t>Test the Submit button functionality</t>
  </si>
  <si>
    <t>1.Enter all required fields with valid data.
2.Click the Submit button.
3.Verify that the user is redirected or receives a success message.</t>
  </si>
  <si>
    <t>Customer Name:JohnSmith
Gender:Male
Date of BirtH:01/01/1990
Address:123 Main Street
City:New York
State:NY
PIN:123456
Telephone:0123456789
Email ID"john.smith@gmail.com</t>
  </si>
  <si>
    <t xml:space="preserve">
Customer Registered Successfully!!!</t>
  </si>
  <si>
    <t>successfully created</t>
  </si>
  <si>
    <t>NC31</t>
  </si>
  <si>
    <t>Verify the reset button</t>
  </si>
  <si>
    <t>Test the Reset button functionality</t>
  </si>
  <si>
    <t>1.Enter any required fields with  data.
2.Click the Reset button.
3.Confirm that the focus returns to the first input field.
4.Confirm that no data is submitted when only Reset is clicked.</t>
  </si>
  <si>
    <t>Customer Name:Don Smith
Gender:Male
Date of BirtH:01/01/1990
Address:456 Main Street
City:New York
State:NY
PIN:123456
Telephone:0178456789
Email ID"don.smith@gmail.com</t>
  </si>
  <si>
    <t>Form will be reset .</t>
  </si>
  <si>
    <t>form reset perfectly</t>
  </si>
  <si>
    <t>NC32</t>
  </si>
  <si>
    <t>Verify the Home button</t>
  </si>
  <si>
    <t>Test the home button functionality</t>
  </si>
  <si>
    <t>1.Enter any required fields with  data.
2.Click the Home button</t>
  </si>
  <si>
    <t>It will Redirect to manager dashboard</t>
  </si>
  <si>
    <t>Redirect to manager dashboard</t>
  </si>
  <si>
    <t>Test Module: Edit  Customer</t>
  </si>
  <si>
    <t>EC01</t>
  </si>
  <si>
    <t>Verify the Customer Id field in Edit Customer module</t>
  </si>
  <si>
    <t>1.Log in to manager profile 
2..click on edite customer and Enter nothing  in Customer ID field
3.press enter</t>
  </si>
  <si>
    <t>Customer ID required</t>
  </si>
  <si>
    <t>EC02</t>
  </si>
  <si>
    <t>1.Log in to manager profile 
2..click on edite customer and Enter special character  in Customer ID field
3.press enter</t>
  </si>
  <si>
    <t>#$%</t>
  </si>
  <si>
    <t>EC03</t>
  </si>
  <si>
    <t>1.Log in to manager profile 
2.click on edite customer and .Enter character  in Customer ID field
3.press enter</t>
  </si>
  <si>
    <t>asdsdfs</t>
  </si>
  <si>
    <t>EC04</t>
  </si>
  <si>
    <t>1.Log in to manager profile 
2..click on edite customer and Enter space in Customer ID field
3.press enter</t>
  </si>
  <si>
    <t>" asdfdsad"</t>
  </si>
  <si>
    <t>First Charater can't be space</t>
  </si>
  <si>
    <t>EC05</t>
  </si>
  <si>
    <t>Check with valid customer id</t>
  </si>
  <si>
    <t>1.Log in to manager profile 
2..click on edite customer and Enter Customer ID field
3.press enter</t>
  </si>
  <si>
    <t>Edit Customer successfully redirect to Edit Customer Page</t>
  </si>
  <si>
    <t>EC06</t>
  </si>
  <si>
    <t>Veriy the submit button in edite customer form</t>
  </si>
  <si>
    <t xml:space="preserve">Test the Submit button functionality
</t>
  </si>
  <si>
    <t>1.Log in to manager profile 
2.fill all the field in the customer form
3.press enter</t>
  </si>
  <si>
    <t>click on submit btton</t>
  </si>
  <si>
    <t>EC07</t>
  </si>
  <si>
    <t>Veriy the reset button in edit customer form</t>
  </si>
  <si>
    <t>1.Log in to manager profile 
2.fill any field
3.press enter</t>
  </si>
  <si>
    <t>click on resert btton</t>
  </si>
  <si>
    <t>it will clear customer id field</t>
  </si>
  <si>
    <t>clear customer id field</t>
  </si>
  <si>
    <t>PASS</t>
  </si>
  <si>
    <t>Verify the edit Customer form  after successfully verify the customer ID</t>
  </si>
  <si>
    <t>ECForm 01</t>
  </si>
  <si>
    <t>Verify the Address field</t>
  </si>
  <si>
    <t>1.Log in to manager profile 
2..click on edit customer 
3.enter  nothing inaddress filed</t>
  </si>
  <si>
    <t>Address Field must not be blank</t>
  </si>
  <si>
    <t>1.Log in to manager profile 
2..click on edit customer 
3.enter first character as space in address filed</t>
  </si>
  <si>
    <t xml:space="preserve"> First character can not have space </t>
  </si>
  <si>
    <t>1.Log in to manager profile 
2..click on edit customer 
3.enter Special characters in address filed</t>
  </si>
  <si>
    <t>" 23street$"</t>
  </si>
  <si>
    <t xml:space="preserve"> Special characters are not allowed</t>
  </si>
  <si>
    <t>Verify the City field</t>
  </si>
  <si>
    <t>1.Log in to manager profile 
2..click on edit customer 
3.enter  nothing in city filed</t>
  </si>
  <si>
    <t xml:space="preserve">Special character are not allowed </t>
  </si>
  <si>
    <t>1.Log in to manager profile 
2..click on edit customer 
3.enter Special characters in city filed</t>
  </si>
  <si>
    <t>$%nk</t>
  </si>
  <si>
    <t>Checking with Numbers</t>
  </si>
  <si>
    <t>1.Log in to manager profile 
2..click on edit customer 
3.enter number in city filed</t>
  </si>
  <si>
    <t>234nk</t>
  </si>
  <si>
    <t xml:space="preserve">Numbers are not allowed </t>
  </si>
  <si>
    <t>1.Log in to manager profile 
2..click on edit customer 
3.enter first character as space in city filed</t>
  </si>
  <si>
    <t>" Noakhali"</t>
  </si>
  <si>
    <t>Verify the State field</t>
  </si>
  <si>
    <t>1.Log in to manager profile 
2.click on edite customer and
press space  in state field 
3.hit enter</t>
  </si>
  <si>
    <t>Checking with State Field as blank</t>
  </si>
  <si>
    <t>1.Log in to manager profile 
2..click on edite customer and Enter nothing  in state field
3.press enter</t>
  </si>
  <si>
    <t xml:space="preserve">State must not be blank 
</t>
  </si>
  <si>
    <t xml:space="preserve">State must not be blank </t>
  </si>
  <si>
    <t>Verify the pin field</t>
  </si>
  <si>
    <t xml:space="preserve">Checking with Characters as pin
</t>
  </si>
  <si>
    <t xml:space="preserve">1.Log in to manager profile 
2..click on edit customer 
3.enter character in pin field
</t>
  </si>
  <si>
    <t>asd</t>
  </si>
  <si>
    <t xml:space="preserve">Characters are not allowed </t>
  </si>
  <si>
    <t xml:space="preserve">pin as blank
</t>
  </si>
  <si>
    <t>1.Log in to manager profile 
2..click on edit customer 
3.enter nothing in pin field</t>
  </si>
  <si>
    <t xml:space="preserve">PIN Code must not be blank </t>
  </si>
  <si>
    <t>1.Log in to manager profile 
2..click on edit customer 
3.enter Special characters  in pin field</t>
  </si>
  <si>
    <t>$%%</t>
  </si>
  <si>
    <t>1.Log in to manager profile 
2..click on edit customer 
3.enter nothing in email filed</t>
  </si>
  <si>
    <t xml:space="preserve">Email ID must not be blank </t>
  </si>
  <si>
    <t>verify submit button</t>
  </si>
  <si>
    <t>test fuctionality of submit button</t>
  </si>
  <si>
    <t>1.Log in to manager profile 
2..click on edit custome
3.after changning any field then click submit</t>
  </si>
  <si>
    <t>changed teleohone nymber +01780146036" to"1780146034"</t>
  </si>
  <si>
    <t>It will show  successfully edited</t>
  </si>
  <si>
    <t xml:space="preserve">successfully edited
 but keep loading..
 </t>
  </si>
  <si>
    <t>Test Module : Delete Customer</t>
  </si>
  <si>
    <t>Verify the Customer Id field in Delete customer module</t>
  </si>
  <si>
    <t>1.Log in to manager profile 
2..click on delete customer 
3.enter nothing</t>
  </si>
  <si>
    <t xml:space="preserve">character are not allowed </t>
  </si>
  <si>
    <t>1.Log in to manager profile 
2..click on delete customer 
3.enter any character</t>
  </si>
  <si>
    <t>sdsad123</t>
  </si>
  <si>
    <t>Character not allowed</t>
  </si>
  <si>
    <t>1.Log in to manager profile 
2..click on delete customer 
3.enter space as first character</t>
  </si>
  <si>
    <t>"  sads45"</t>
  </si>
  <si>
    <t>First character can't be space</t>
  </si>
  <si>
    <t>Veriy the submit button in delete customer form</t>
  </si>
  <si>
    <t>1.Log in to manager profile 
2..click on delete customer 
3.fill out all the field 
4.hit submit</t>
  </si>
  <si>
    <t>click submit buuton</t>
  </si>
  <si>
    <t>A massege will pop up "Do you really want to delete this Customer?"</t>
  </si>
  <si>
    <t>Deleted the accoint but showing " This page isn’t working
demo.guru99.com is currently unable to handle this request.
HTTP ERROR 500 "</t>
  </si>
  <si>
    <t>Test Module:New Account</t>
  </si>
  <si>
    <t>Verify the Customer Id field in New Account module</t>
  </si>
  <si>
    <t xml:space="preserve">1.Log in to manager profile 
2..click on new account module
3.Enter nothing  in Customer ID field
4.press enter
</t>
  </si>
  <si>
    <t xml:space="preserve">	
Customer ID is required</t>
  </si>
  <si>
    <t xml:space="preserve"> Checking with Special character</t>
  </si>
  <si>
    <t>1.Log in to manager profile 
2..click on new account module
3.Enter Special character  in Customer ID field
4.press enter</t>
  </si>
  <si>
    <t>#$%$</t>
  </si>
  <si>
    <t>checking Character</t>
  </si>
  <si>
    <t>1.Log in to manager profile 
2..click on new account module
3.Enter Character in Customer ID field
4.press enter</t>
  </si>
  <si>
    <t>dasdf</t>
  </si>
  <si>
    <t>1.Log in to manager profile 
2..click on new account module
3.Enter First character  space  in Customer ID field
4.press enter</t>
  </si>
  <si>
    <t>" dsfbnd"</t>
  </si>
  <si>
    <t>Verify the Account type dropdown button</t>
  </si>
  <si>
    <t>checking two dropdown option</t>
  </si>
  <si>
    <t>1.Log in to manager profile 
2..click on new account module
3.click on dropdown button 
4.select account type saving or current</t>
  </si>
  <si>
    <t>saving or current</t>
  </si>
  <si>
    <t>choose any of one saving or current</t>
  </si>
  <si>
    <t>Verify the Initial Deposite Field</t>
  </si>
  <si>
    <t>checking with Characters</t>
  </si>
  <si>
    <t>1.Log in to manager profile 
2..click on new account module
3.Enter Characters  in deposite Field
4.press enter</t>
  </si>
  <si>
    <t>asda</t>
  </si>
  <si>
    <t>1.Log in to manager profile 
2..click on new account module
3.Enter Special character  in deposite Field
4.press enter</t>
  </si>
  <si>
    <t>%@#</t>
  </si>
  <si>
    <t>Space is not allowed</t>
  </si>
  <si>
    <t>1.Log in to manager profile 
2..click on new account module
3.Enter nothing  in deposite password Field
4.press enter</t>
  </si>
  <si>
    <t>112 65</t>
  </si>
  <si>
    <t>Verify the password field</t>
  </si>
  <si>
    <t>checking with blank field</t>
  </si>
  <si>
    <t>1.Log in to manager profile 
2..click on new account module
3.Enter Space  in deposite Field
4.press enter</t>
  </si>
  <si>
    <t>it will give a messege "Password must not be blank"</t>
  </si>
  <si>
    <t>"Password must not be blank"</t>
  </si>
  <si>
    <t>1.Log in to manager profile 
2..click on new account module
3.fill out customer id ,account type and deposite ammounts
4.press submit</t>
  </si>
  <si>
    <t>Customer Id :814</t>
  </si>
  <si>
    <t>A succesful message will show..and account will create</t>
  </si>
  <si>
    <t>successfully opened a new account</t>
  </si>
  <si>
    <t>1.Log in to manager profile 
2..click on new account module
3.Enter anyy value in any field
4.press reset</t>
  </si>
  <si>
    <t>click reset</t>
  </si>
  <si>
    <t>It will clear every field</t>
  </si>
  <si>
    <t>clear every field</t>
  </si>
  <si>
    <t>Test Module : Edit Account</t>
  </si>
  <si>
    <t>Verify the account number field</t>
  </si>
  <si>
    <t xml:space="preserve">Checking with  blank Account Number
 </t>
  </si>
  <si>
    <t>1.Log in to manager profile 
2..click on edit account module
3.Enter blank
4.press enter</t>
  </si>
  <si>
    <t xml:space="preserve">Account Number must not be blank
 </t>
  </si>
  <si>
    <t>1.Log in to manager profile 
2..click on edit account module
3.Enter Special character
4.press enter</t>
  </si>
  <si>
    <t>%^</t>
  </si>
  <si>
    <t xml:space="preserve"> Special character are not allowed 
</t>
  </si>
  <si>
    <t xml:space="preserve"> Special character are not allowed </t>
  </si>
  <si>
    <t>1.Log in to manager profile 
2..click on edit account module
3.Enter  character
4.press enter</t>
  </si>
  <si>
    <t>sa</t>
  </si>
  <si>
    <t>Chechik with valid account no</t>
  </si>
  <si>
    <t>1.Log in to manager profile 
2..click on edit account module
3.Enter valid account no
4.press enter</t>
  </si>
  <si>
    <t>1.Log in to manager profile 
2..click on edit account module
3.fill out account no filed 
4.press submit</t>
  </si>
  <si>
    <t>edit account form should show</t>
  </si>
  <si>
    <t>This page isn’t working
demo.guru99.com is currently unable to handle this request.
HTTP ERROR 500</t>
  </si>
  <si>
    <t>Test Module: Delete Account</t>
  </si>
  <si>
    <t xml:space="preserve">Checking with  blank Account Number 
 </t>
  </si>
  <si>
    <t>1.Log in to manager profile 
2..click on delete account module
3.Enter nothing
4.press enter</t>
  </si>
  <si>
    <t>1.Log in to manager profile 
2..click on delete account module
3.Enter Special characters 
4.press enter</t>
  </si>
  <si>
    <t>$%^^</t>
  </si>
  <si>
    <t>1.Log in to manager profile 
2..click on delete account module
3.Enter space as first character 
4.press enter</t>
  </si>
  <si>
    <t>"  123"</t>
  </si>
  <si>
    <t>Checking with Characters</t>
  </si>
  <si>
    <t>1.Log in to manager profile 
2..click on delete account module
3.Enter Characters
4.press enter</t>
  </si>
  <si>
    <t>12asdfd</t>
  </si>
  <si>
    <t>1.Log in to manager profile 
2..click on delete account module
3.fill out account no filed 
4.press submit</t>
  </si>
  <si>
    <t xml:space="preserve">Account No :174399and submit	</t>
  </si>
  <si>
    <t>a masseage will come "Do you really want to delete this Account?" then account should deleteed</t>
  </si>
  <si>
    <t>Account could not be deleted!!!</t>
  </si>
  <si>
    <t>Test Module:Deposite</t>
  </si>
  <si>
    <t>Verify the Account Name field</t>
  </si>
  <si>
    <t>Checking with  blank Account No</t>
  </si>
  <si>
    <t>1.Log in to manager profile 
2.Enter nothing  in Account no field
3.press enter</t>
  </si>
  <si>
    <t>Account No must not be blank</t>
  </si>
  <si>
    <t>1.Log in to manager profile 
2.Enter special character  in Account No field
3.press enter</t>
  </si>
  <si>
    <t>$%5</t>
  </si>
  <si>
    <t>1.Log in to manager profile 
2.Enter any Character in Account No field
3.press enter</t>
  </si>
  <si>
    <t>sdd</t>
  </si>
  <si>
    <t xml:space="preserve"> Characters are not allowed </t>
  </si>
  <si>
    <t>Verify the Amount field</t>
  </si>
  <si>
    <t xml:space="preserve">Checking with  blank Amount field </t>
  </si>
  <si>
    <t>1.Log in to manager profile 
2.Enter nothing  in Amount no field
3.press enter</t>
  </si>
  <si>
    <t xml:space="preserve">Amount field must not be blank </t>
  </si>
  <si>
    <t>1.Log in to manager profile 
2.Enter special character  in Amountfield
3.press ente</t>
  </si>
  <si>
    <t xml:space="preserve">Special characters are not allowed </t>
  </si>
  <si>
    <t>1.Log in to manager profile 
2.Enter any Character in Amount field
3.press enter</t>
  </si>
  <si>
    <t xml:space="preserve"> Characters are not allowed</t>
  </si>
  <si>
    <t>verify the description</t>
  </si>
  <si>
    <t xml:space="preserve">Checking with  blank Description </t>
  </si>
  <si>
    <t>1.Log in to manager profile 
2.Enter blank description field
3.press enter</t>
  </si>
  <si>
    <t>Description must not be blank</t>
  </si>
  <si>
    <t>1.Log in to manager profile 
2.fill out all filed 
3.press submit</t>
  </si>
  <si>
    <t>Acooint no:174849
amount :10000
Description hi</t>
  </si>
  <si>
    <t xml:space="preserve">succesfuly deposite </t>
  </si>
  <si>
    <t>Test module: Withdrawal</t>
  </si>
  <si>
    <t>Verify the Account No Filed</t>
  </si>
  <si>
    <t>1.Log in to manager profile then withdrawal
2.Enter nothing  in Account no field
3.press enter</t>
  </si>
  <si>
    <t>1.Log in to manager profile then withdrawal
2.Enter Special characters   in Account no field
3.press enter</t>
  </si>
  <si>
    <t>$%</t>
  </si>
  <si>
    <t>1.Log in to manager profile then withdrawal
2.Enter S characters   in Account no field
3.press enter</t>
  </si>
  <si>
    <t>dsd</t>
  </si>
  <si>
    <t>Amount Field must not be blank</t>
  </si>
  <si>
    <t>1.Log in to manager profile then withdrawal
2.Enter nothing  in Amount no field
3.press enter</t>
  </si>
  <si>
    <t>1.Log in to manager profile then withdrawal
2.Enter Characters  in Amount no field
3.press enter</t>
  </si>
  <si>
    <t>sdf</t>
  </si>
  <si>
    <t>1.Log in to manager profile then withdrawal
2.Enter  Special characters   in Amount no field
3.press enter</t>
  </si>
  <si>
    <t>#$</t>
  </si>
  <si>
    <t>Verify the Description field</t>
  </si>
  <si>
    <t xml:space="preserve"> Description cannot be blank</t>
  </si>
  <si>
    <t>1.Log in to manager profile then withdrawal
2.Enter  nothing in  
3.press enter</t>
  </si>
  <si>
    <t>submit button</t>
  </si>
  <si>
    <t>1.Log in to manager profile then withdrawal
2.fill out account no,amount ,description fields 
3.press submit</t>
  </si>
  <si>
    <t xml:space="preserve">
Transaction details of Withdrawal for Account 174391
Transaction ID</t>
  </si>
  <si>
    <t>module isThis page isn’t working
demo.guru99.com is currently unable to handle this request.
HTTP ERROR 500 missing</t>
  </si>
  <si>
    <t>Test Module: Fund Transfer</t>
  </si>
  <si>
    <t>Verify Payers account no field</t>
  </si>
  <si>
    <t xml:space="preserve">Checking with  blank Payers Account Number </t>
  </si>
  <si>
    <t>1.Log in to manager profile then fund transfer
2.enter nothing 
3.press enter</t>
  </si>
  <si>
    <t>Payers Account Number must not be blank</t>
  </si>
  <si>
    <t>1.Log in to manager profile then fund transfer
2.enter pecial characters  
3.press enter</t>
  </si>
  <si>
    <t>checking with valid account</t>
  </si>
  <si>
    <t>1.Log in to manager profile then fund transfer
2.enter valid account no
3.press enter</t>
  </si>
  <si>
    <t>1.Log in to manager profile then fund transfer
2.enter  characters  
3.press enter</t>
  </si>
  <si>
    <t>sjhd</t>
  </si>
  <si>
    <t>Verify Payees account no field</t>
  </si>
  <si>
    <t>Checking with  blank Payees Account Number</t>
  </si>
  <si>
    <t>Payees Account Number must not be blank</t>
  </si>
  <si>
    <t>Verify Ammount field</t>
  </si>
  <si>
    <t xml:space="preserve">Checking with Amount Field as blank </t>
  </si>
  <si>
    <t>1.Log in to manager profile then fund transfer
2.enter nothing  
3.press enter</t>
  </si>
  <si>
    <t xml:space="preserve">Amount Field must not be blank </t>
  </si>
  <si>
    <t xml:space="preserve">Checking with Characters </t>
  </si>
  <si>
    <t>1.Log in to manager profile then fund transfer
2.enter characters    
3.press enter</t>
  </si>
  <si>
    <t>sfdsf</t>
  </si>
  <si>
    <t xml:space="preserve">check with Special characters  </t>
  </si>
  <si>
    <t>1.Log in to manager profile then fund transfer
2.enter Special characters  
3.press enter</t>
  </si>
  <si>
    <t>Verify Description filed</t>
  </si>
  <si>
    <t>Description ase blank</t>
  </si>
  <si>
    <t>Description cannot be blank</t>
  </si>
  <si>
    <t>module is missing</t>
  </si>
  <si>
    <t>Test the submit button functionality</t>
  </si>
  <si>
    <t>1.Log in to manager profile then fund transfer
2.fill out payer account, payee account,  account no,amount ,description fields 
3.press submit</t>
  </si>
  <si>
    <t>Amount	50000
payer ACCOUNT No 174849
Payee  No	174847
Description	sss</t>
  </si>
  <si>
    <t xml:space="preserve">it will show fund transfer success </t>
  </si>
  <si>
    <t>Fund Transafer successful but no description</t>
  </si>
  <si>
    <t>Test the Reset button functionalityv</t>
  </si>
  <si>
    <t xml:space="preserve">fil any field then reset </t>
  </si>
  <si>
    <t>Reset every field</t>
  </si>
  <si>
    <t>Test Module: Change Password</t>
  </si>
  <si>
    <t>Verify Old password filed</t>
  </si>
  <si>
    <t xml:space="preserve"> check Old Password as blank</t>
  </si>
  <si>
    <t xml:space="preserve">1.Log in to manager profile 
2.navigate to change password 
3.enter nothing in old password field
</t>
  </si>
  <si>
    <t>Old Password must not be blank</t>
  </si>
  <si>
    <t>Verify New password filed</t>
  </si>
  <si>
    <t xml:space="preserve"> check New Password as blank </t>
  </si>
  <si>
    <t xml:space="preserve">1.Log in to manager profile 
2.navigate to change password 
3.enter nothing in new password field
</t>
  </si>
  <si>
    <t xml:space="preserve">New Password must not be blank </t>
  </si>
  <si>
    <t xml:space="preserve"> check by giving at-least one numeric value </t>
  </si>
  <si>
    <t xml:space="preserve">1.Log in to manager profile 
2.navigate to change password 
3.enter a password with atleast 1 numaric  in new password field
</t>
  </si>
  <si>
    <t>hi@mikoushik123</t>
  </si>
  <si>
    <t xml:space="preserve">Enter at-least one numeric value </t>
  </si>
  <si>
    <t xml:space="preserve"> check by giving at-least one special character </t>
  </si>
  <si>
    <t xml:space="preserve">1.Log in to manager profile 
2.navigate to change password 
3.enter at-least one special character  in new password field
</t>
  </si>
  <si>
    <t xml:space="preserve">Enter at-least one special character </t>
  </si>
  <si>
    <t xml:space="preserve">check Confirm Password as  blank </t>
  </si>
  <si>
    <t xml:space="preserve">1.Log in to manager profile 
2.navigate to change password 
3.enter nothing in Confirm password field
</t>
  </si>
  <si>
    <t xml:space="preserve">Confirm Password must not be blank </t>
  </si>
  <si>
    <t>checking with two different pass in new pass and confirm pass.</t>
  </si>
  <si>
    <t xml:space="preserve">1.Log in to manager profile 
2.navigate to change password 
3.enter a password in new pass fiield and another pass in Confirm password field
</t>
  </si>
  <si>
    <t>hi@mikoushik123
hi@mikoushik124</t>
  </si>
  <si>
    <t>Passwords do not Match</t>
  </si>
  <si>
    <t xml:space="preserve">1.Log in to manager profile 
2.navigate to change password 
3.enter a password in new pass fiield and samer pass in Confirm password field
4.hit submit button
</t>
  </si>
  <si>
    <t>password will changed</t>
  </si>
  <si>
    <t>password  changed</t>
  </si>
  <si>
    <t>Test Module : Balane Enquiry</t>
  </si>
  <si>
    <t>Checking with  blank  Account no.</t>
  </si>
  <si>
    <t>It will give a message Account No must not be blank</t>
  </si>
  <si>
    <t xml:space="preserve"> Account No must not be blank</t>
  </si>
  <si>
    <t>1.Log in to manager profile 
2.Enter  character  in Account No field
3.press enter</t>
  </si>
  <si>
    <t>sad</t>
  </si>
  <si>
    <t xml:space="preserve">It will give a message Characters are not allowed </t>
  </si>
  <si>
    <t>%$#fsf</t>
  </si>
  <si>
    <t>It will give a message Special character are not allowed</t>
  </si>
  <si>
    <t>Verify submit button</t>
  </si>
  <si>
    <t>Account no :"174779" and clicked submit</t>
  </si>
  <si>
    <t>It will show the current balance</t>
  </si>
  <si>
    <t>1.Log in to manager profile 
2.fill out any filed 
3.press reset</t>
  </si>
  <si>
    <t>press reset button</t>
  </si>
  <si>
    <t>It will clear account no field</t>
  </si>
  <si>
    <t>clear account no field</t>
  </si>
  <si>
    <t>Test module: Customized Statement Form</t>
  </si>
  <si>
    <t>1.Log in to manager profile  then customizw statements 
2.Enter nothing  in Account no field
3.press enter</t>
  </si>
  <si>
    <t xml:space="preserve">  Account No must not be blank</t>
  </si>
  <si>
    <t>1.Log in to manager profile then customizw statements  
2.Enter  character  in Account No field
3.press enter</t>
  </si>
  <si>
    <t>ads</t>
  </si>
  <si>
    <t>1.Log in to manager profile then customizw statements 
2.Enter special character  in Account No field
3.press enter</t>
  </si>
  <si>
    <t>$%12</t>
  </si>
  <si>
    <t>Verify the Minimum Transaction Value field</t>
  </si>
  <si>
    <t>1.Log in to manager profile then customiz statements 
2.Enter  character  in Minimum Transaction Value field
3.press enter</t>
  </si>
  <si>
    <t xml:space="preserve">Character are not allowed </t>
  </si>
  <si>
    <t xml:space="preserve">Number of Transaction must not be blank </t>
  </si>
  <si>
    <t>1.Log in to manager profile then customize statements 
2.Enter nothing  in Minimum Transaction Value
3.press enter</t>
  </si>
  <si>
    <t>1.Log in to manager profile then customizw statements 
2.Enter all field
3.press enter</t>
  </si>
  <si>
    <t>Account No	
174391
From Date	
13-Jun-2025
To Date	
14-Jun-2025
Minimum Transaction Value	
1000
Number of Transaction 5</t>
  </si>
  <si>
    <t>It will show the last 5 transaction</t>
  </si>
  <si>
    <t>keep loading ..nothing happened</t>
  </si>
  <si>
    <t>Test Module: Mini Statement</t>
  </si>
  <si>
    <t xml:space="preserve">Checking with  blank Account No </t>
  </si>
  <si>
    <t>1.Log in to manager profile then ministatements 
2.Enter  nothing
3.press enter</t>
  </si>
  <si>
    <t>1.Log in to manager profile then ministatements 
2.Enter  specialcharacter as Account No field
3.press enter</t>
  </si>
  <si>
    <t>$%$^</t>
  </si>
  <si>
    <t>1.Log in to manager profile then ministatements 
2.Enter  character as Account No field
3.press enter</t>
  </si>
  <si>
    <t>sas</t>
  </si>
  <si>
    <t>1.Log in to manager profile then mini statements 
2.Enter all field
3.press enter</t>
  </si>
  <si>
    <t>Account No: 174391 then submit</t>
  </si>
  <si>
    <t>a mini statement should given</t>
  </si>
  <si>
    <t>keep loading nothing shown</t>
  </si>
  <si>
    <t>Test Module: Edit account form</t>
  </si>
  <si>
    <t>Test Module:Log Out</t>
  </si>
  <si>
    <t>LO 01</t>
  </si>
  <si>
    <t>Verify the logout button</t>
  </si>
  <si>
    <t>Test log out functiionality</t>
  </si>
  <si>
    <t>1.Login to manager dashboard
2.press Logout Button</t>
  </si>
  <si>
    <t>press logout</t>
  </si>
  <si>
    <t>It will give a notification "You Have Succesfully Logged Out!!"</t>
  </si>
  <si>
    <t>You Have Succesfully Logged Out!!</t>
  </si>
  <si>
    <t>Test Module: GTPL Bank login form for customer</t>
  </si>
  <si>
    <t>CuLg 01</t>
  </si>
  <si>
    <t>Verify the customer login feature</t>
  </si>
  <si>
    <t>checking customer log in functionality</t>
  </si>
  <si>
    <t>1.navigate to guru99 bank website.
2.enter customer id and pasword</t>
  </si>
  <si>
    <t>customer id : 88568 
pass:123456</t>
  </si>
  <si>
    <t>login to the customer dash board</t>
  </si>
  <si>
    <t>User is not valid</t>
  </si>
  <si>
    <t>1.navigate to the login page..
2.use valid customer id
3.Use valid password
4.Press login</t>
  </si>
  <si>
    <t>user id:69255
Pass:hi@123</t>
  </si>
  <si>
    <t>CuLg 02</t>
  </si>
  <si>
    <t>1.navigate to the login page..
2.use valid customer id
3.Use invalid password
4.Press login</t>
  </si>
  <si>
    <t>user id:69255
Pass:Asibnb123</t>
  </si>
  <si>
    <t>CuLg 03</t>
  </si>
  <si>
    <t>1.navigate to the login page..
2.use valid customer id
3.Use valid password  in wrong case
4.Press login</t>
  </si>
  <si>
    <t>user id:69255
Pass:Hi@123</t>
  </si>
  <si>
    <t>Test Module:Balance Enqiory (Customer Log in)</t>
  </si>
  <si>
    <t>CuBE01</t>
  </si>
  <si>
    <t>1.Log in with customer id and password in guru99 bank website
2.navigate to customer dashboard
3.Navigate to the Balance Enquiry module
4.Enter nothing in account field</t>
  </si>
  <si>
    <t>Obsolete</t>
  </si>
  <si>
    <t>CuBE02</t>
  </si>
  <si>
    <t>1.Log in with customer id and password in guru99 bank website
2.navigate to customer dashboard
3.Navigate to the Balance Enquiry module
4.Enter any character in account field</t>
  </si>
  <si>
    <t>CuBE03</t>
  </si>
  <si>
    <t>1.Log in with customer id and password in guru99 bank website
2.navigate to customer dashboard
3.Navigate to the Balance Enquiry module
4.Enter any special character in account field</t>
  </si>
  <si>
    <t>CuBE04</t>
  </si>
  <si>
    <t>checking auto account select functionality</t>
  </si>
  <si>
    <t>1.Log in with customer id and password in guru99 bank website
2.navigate to customer dashboard
3.Navigate to the Balance Enquiry module
4.select account no in account field</t>
  </si>
  <si>
    <t>show all the account of the customer</t>
  </si>
  <si>
    <t>CuBE05</t>
  </si>
  <si>
    <t>1.Log in with customer id and password in guru99 bank website
2.navigate to customer dashboard
3.Navigate to the Balance Enquiry module
4.Enter a valid account no in account field
5.press submit button</t>
  </si>
  <si>
    <t>Account no :"174747" and clicked submit</t>
  </si>
  <si>
    <t>CuBE06</t>
  </si>
  <si>
    <t>1.Log in with customer id and password in guru99 bank website
2.navigate to customer dashboard
3.Navigate to the Balance Enquiry module
4.Enter a valid account no in account field</t>
  </si>
  <si>
    <t>Test Module:Fund Transfer (Customer Log in)</t>
  </si>
  <si>
    <t>CuFT01</t>
  </si>
  <si>
    <t>1.Log in with customer id and password in guru99 bank website
2.navigate to customer dashboard
3.Navigate to the Fund Transfer module
4.Enter nothing in Payer account field</t>
  </si>
  <si>
    <t>CuFT02</t>
  </si>
  <si>
    <t>CuFT03</t>
  </si>
  <si>
    <t>CuFT04</t>
  </si>
  <si>
    <t>CuFT05</t>
  </si>
  <si>
    <t>1.Log in with customer id and password in guru99 bank website
2.navigate to customer dashboard
3.Navigate to the Fund Transfer module
4.Enter nothing in Payee account field</t>
  </si>
  <si>
    <t>CuFT06</t>
  </si>
  <si>
    <t>1.Log in with customer id and password in guru99 bank website
2.navigate to customer dashboard
3.Navigate to the Fund Transfer module
4.Enter valid account no in Payee account field</t>
  </si>
  <si>
    <t>CuFT07</t>
  </si>
  <si>
    <t>1.Log in with customer id and password in guru99 bank website
2.navigate to customer dashboard
3.Navigate to the Fund Transfer module
4.Enter any special character in Payee account field</t>
  </si>
  <si>
    <t>CuFT08</t>
  </si>
  <si>
    <t>1.Log in with customer id and password in guru99 bank website
2.navigate to customer dashboard
3.Navigate to the Fund Transfer module
4.Enter character in Payee account field</t>
  </si>
  <si>
    <t>CuFT09</t>
  </si>
  <si>
    <t>1.Log in with customer id and password in guru99 bank website
2.navigate to customer dashboard
3.Navigate to the Fund Transfer module
4.Enter nothing in ammount a field</t>
  </si>
  <si>
    <t>CuFT10</t>
  </si>
  <si>
    <t>1.Log in with customer id and password in guru99 bank website
2.navigate to customer dashboard
3.Navigate to the Fund Transfer module
4.Enter any character in ammount a field</t>
  </si>
  <si>
    <t>CuFT11</t>
  </si>
  <si>
    <t>1.Log in with customer id and password in guru99 bank website
2.navigate to customer dashboard
3.Navigate to the Fund Transfer module
4.Enter any special characterr in ammount a field</t>
  </si>
  <si>
    <t>CuFT12</t>
  </si>
  <si>
    <t>1.Log in with customer id and password in guru99 bank website
2.navigate to customer dashboard
3.Navigate to the Fund Transfer module
4.Enter nothing in descriptoin field</t>
  </si>
  <si>
    <t>CuFT13</t>
  </si>
  <si>
    <t>1.Log in with customer id and password in guru99 bank website
2.navigate to customer dashboard
3.Navigate to the Fund Transfer module
4.Enter all field 
5.press submit</t>
  </si>
  <si>
    <t>Amount	50000
payer ACCOUNT No 174847
Payee  No	174849
Description	sss</t>
  </si>
  <si>
    <t>it will show fund transfer success and will give a details.</t>
  </si>
  <si>
    <t>Fund transfer successful But no details showing.</t>
  </si>
  <si>
    <t>CuFT14</t>
  </si>
  <si>
    <t>Test Module:Mini Statement (Customer Log in)</t>
  </si>
  <si>
    <t>CuMS 01</t>
  </si>
  <si>
    <t xml:space="preserve">1.Log in with customer id and password in guru99 bank website
2.navigate to customer dashboard
3.Navigate to the mini statement module
4.Enter nothing in Account No Filed
</t>
  </si>
  <si>
    <t>CuMS 02</t>
  </si>
  <si>
    <t>1.Log in with customer id and password in guru99 bank website
2.navigate to customer dashboard
3.Navigate to the mini statement module
4.Enter special chraracter in Account No Filed</t>
  </si>
  <si>
    <t>CuMS 03</t>
  </si>
  <si>
    <t>1.Log in with customer id and password in guru99 bank website
2.navigate to customer dashboard
3.Navigate to the mini statement module
4.Enter character Account No Filed</t>
  </si>
  <si>
    <t>CuMS 04</t>
  </si>
  <si>
    <t>1.Log in with customer id and password in guru99 bank website
2.navigate to customer dashboard
3.Navigate to the mini statement module
4.Enter all field 
5.press submit</t>
  </si>
  <si>
    <t>Test Module:Customized Statement (Customer Log in)</t>
  </si>
  <si>
    <t>CuCS 01</t>
  </si>
  <si>
    <t>1.Log in with customer id and password in guru99 bank website
2.navigate to customer dashboard
3.Navigate to the customized statement module
4.Enter nothing Account No Filed</t>
  </si>
  <si>
    <t>CuCS 02</t>
  </si>
  <si>
    <t>1.Log in with customer id and password in guru99 bank website
2.navigate to customer dashboard
3.Navigate to the customized statement module
4.Enter character Account No Filed</t>
  </si>
  <si>
    <t>CuCS 03</t>
  </si>
  <si>
    <t>1.Log in with customer id and password in guru99 bank website
2.navigate to customer dashboard
3.Navigate to the customized statement module
4.Enter special character Account No Filed</t>
  </si>
  <si>
    <t>CuCS 04</t>
  </si>
  <si>
    <t>1.Log in with customer id and password in guru99 bank website
2.navigate to customer dashboard
3.Navigate to the customized statement module
4.Enter character Minimum Transaction Value field</t>
  </si>
  <si>
    <t>CuCS 05</t>
  </si>
  <si>
    <t>1.Log in with customer id and password in guru99 bank website
2.navigate to customer dashboard
3.Navigate to the customized statement module
4. fill out all field with valid information 
5.press submit</t>
  </si>
  <si>
    <t>Test Module:Change Password (Customer Log in)</t>
  </si>
  <si>
    <t xml:space="preserve">1..Log in with customer id and password in guru99 bank website
2.navigate to customer dashboard
3.Navigate to the change password module.
4.enter nothing in old password field
</t>
  </si>
  <si>
    <t xml:space="preserve">1..Log in with customer id and password in guru99 bank website
2.navigate to customer dashboard
3.Navigate to the change password module.
4.enter nothing in new password field
</t>
  </si>
  <si>
    <t xml:space="preserve">1..Log in with customer id and password in guru99 bank website
2.navigate to customer dashboard
3.Navigate to the change password module.
4.enter a password with atleast 1 numaric  in new password field
</t>
  </si>
  <si>
    <t>40049!</t>
  </si>
  <si>
    <t xml:space="preserve">1..Log in with customer id and password in guru99 bank website
2.navigate to customer dashboard
3.Navigate to the change password module.
4.enter a password with atleast one special character  in new password field
</t>
  </si>
  <si>
    <t xml:space="preserve">1..Log in with customer id and password in guru99 bank website
2.navigate to customer dashboard
3.Navigate to the change password module.
4.enter nothing  in confirm password field
</t>
  </si>
  <si>
    <t xml:space="preserve">1..Log in with customer id and password in guru99 bank website
2.navigate to customer dashboard
3.Navigate to the change password module.
4.enter a password in new pass fiield and another pass in Confirm password field
</t>
  </si>
  <si>
    <t xml:space="preserve">1..Log in with customer id and password in guru99 bank website
2.navigate to customer dashboard
3.Navigate to the change password module.
4.enter a password in new pass fiield and samer pass in Confirm password field
5.press submit button
</t>
  </si>
  <si>
    <t>Test Module:Customer Log Out(Customer Log in)</t>
  </si>
  <si>
    <t>CuLO 01</t>
  </si>
  <si>
    <t>Verify Logout button</t>
  </si>
  <si>
    <t>Checking logout functionality</t>
  </si>
  <si>
    <t>1.Log in with customer id and password in guru99 bank website
2.navigate to customer dashboard
3.enter thr logOut button</t>
  </si>
  <si>
    <t>a message will show"  logout Sucessful"</t>
  </si>
  <si>
    <t>logout Sucessful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</si>
</sst>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0" x14ac:knownFonts="1">
    <font>
      <sz val="11"/>
      <color theme="1"/>
      <name val="Calibri"/>
      <family val="2"/>
      <scheme val="minor"/>
    </font>
    <font>
      <u/>
      <sz val="11"/>
      <color theme="10"/>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1"/>
      <color rgb="FF808080"/>
      <name val="Calibri"/>
      <family val="2"/>
      <scheme val="minor"/>
    </font>
    <font>
      <b/>
      <sz val="10"/>
      <color rgb="FF4B781E"/>
      <name val="Calibri"/>
      <family val="2"/>
      <scheme val="minor"/>
    </font>
    <font>
      <b/>
      <sz val="12"/>
      <color rgb="FF4B781E"/>
      <name val="Calibri"/>
      <family val="2"/>
      <scheme val="minor"/>
    </font>
    <font>
      <sz val="11"/>
      <color theme="10"/>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bgColor indexed="64"/>
      </patternFill>
    </fill>
    <fill>
      <patternFill patternType="solid">
        <fgColor theme="2"/>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0" xfId="0"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2" fillId="4" borderId="0" xfId="0" applyFont="1" applyFill="1" applyAlignment="1">
      <alignment vertical="center" wrapText="1"/>
    </xf>
    <xf numFmtId="0" fontId="2" fillId="5"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2" xfId="0" applyFont="1" applyFill="1" applyBorder="1" applyAlignment="1">
      <alignment vertical="center" wrapText="1"/>
    </xf>
    <xf numFmtId="0" fontId="3" fillId="0" borderId="2" xfId="0" applyFont="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2" fillId="5" borderId="0" xfId="0" applyFont="1" applyFill="1" applyAlignment="1">
      <alignment horizontal="center" vertical="center" wrapText="1"/>
    </xf>
    <xf numFmtId="0" fontId="5" fillId="0" borderId="0" xfId="0" applyFont="1" applyAlignment="1">
      <alignment horizontal="left" vertical="top" wrapText="1"/>
    </xf>
    <xf numFmtId="6" fontId="3" fillId="0" borderId="0" xfId="0" applyNumberFormat="1" applyFont="1" applyAlignment="1">
      <alignment horizontal="center" vertical="center" wrapText="1"/>
    </xf>
    <xf numFmtId="0" fontId="3" fillId="0" borderId="0" xfId="0" applyFont="1" applyAlignment="1">
      <alignment horizontal="left" vertical="center" wrapText="1"/>
    </xf>
    <xf numFmtId="0" fontId="3" fillId="6" borderId="0" xfId="0" applyFont="1" applyFill="1" applyAlignment="1">
      <alignment horizontal="center" vertical="center" wrapText="1"/>
    </xf>
    <xf numFmtId="0" fontId="2"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 fillId="0" borderId="0" xfId="1" applyAlignment="1">
      <alignment horizontal="center" vertical="center" wrapText="1"/>
    </xf>
    <xf numFmtId="0" fontId="6"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7" fillId="0" borderId="0" xfId="0" applyFont="1" applyAlignment="1">
      <alignment vertical="center" wrapText="1"/>
    </xf>
    <xf numFmtId="0" fontId="4" fillId="0" borderId="0" xfId="0" applyFont="1" applyAlignment="1">
      <alignment horizontal="center" vertical="center" wrapText="1"/>
    </xf>
    <xf numFmtId="0" fontId="0" fillId="0" borderId="0" xfId="0" applyAlignment="1">
      <alignment vertical="top" wrapText="1"/>
    </xf>
    <xf numFmtId="0" fontId="2" fillId="8" borderId="1" xfId="0" applyFont="1" applyFill="1" applyBorder="1" applyAlignment="1">
      <alignment horizontal="center" vertical="center" wrapText="1"/>
    </xf>
    <xf numFmtId="0" fontId="2" fillId="8" borderId="0" xfId="0" applyFont="1" applyFill="1" applyAlignment="1">
      <alignment horizontal="center" vertical="center" wrapText="1"/>
    </xf>
    <xf numFmtId="0" fontId="8" fillId="0" borderId="0" xfId="0" applyFont="1" applyAlignment="1">
      <alignment vertical="center" wrapText="1"/>
    </xf>
    <xf numFmtId="0" fontId="9" fillId="0" borderId="0" xfId="1" applyFont="1" applyAlignment="1">
      <alignment horizontal="center" vertical="center" wrapText="1"/>
    </xf>
  </cellXfs>
  <cellStyles count="2">
    <cellStyle name="Hyperlink" xfId="1" builtinId="8"/>
    <cellStyle name="Normal" xfId="0" builtinId="0"/>
  </cellStyles>
  <dxfs count="34">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hi@mikoushik123" TargetMode="External"/><Relationship Id="rId2" Type="http://schemas.openxmlformats.org/officeDocument/2006/relationships/hyperlink" Target="mailto:hi@mikoushik123" TargetMode="External"/><Relationship Id="rId1" Type="http://schemas.openxmlformats.org/officeDocument/2006/relationships/hyperlink" Target="mailto:%25@#" TargetMode="External"/><Relationship Id="rId4" Type="http://schemas.openxmlformats.org/officeDocument/2006/relationships/hyperlink" Target="mailto:hi@mikoushik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B2E96-E8C8-46D5-A249-DE9D3CC0BB38}">
  <dimension ref="A1:H223"/>
  <sheetViews>
    <sheetView tabSelected="1" topLeftCell="A28" workbookViewId="0">
      <selection activeCell="D4" sqref="D4"/>
    </sheetView>
  </sheetViews>
  <sheetFormatPr defaultRowHeight="15.6" x14ac:dyDescent="0.3"/>
  <cols>
    <col min="1" max="1" width="19.77734375" style="14" customWidth="1"/>
    <col min="2" max="2" width="26.33203125" style="14" customWidth="1"/>
    <col min="3" max="3" width="21.33203125" style="13" customWidth="1"/>
    <col min="4" max="4" width="31.5546875" style="14" customWidth="1"/>
    <col min="5" max="5" width="20.109375" style="14" customWidth="1"/>
    <col min="6" max="6" width="21.33203125" style="15" customWidth="1"/>
    <col min="7" max="7" width="21.33203125" style="13" customWidth="1"/>
    <col min="8" max="8" width="14.6640625" style="14" customWidth="1"/>
    <col min="9" max="16384" width="8.88671875" style="14"/>
  </cols>
  <sheetData>
    <row r="1" spans="1:8" s="1" customFormat="1" ht="18" x14ac:dyDescent="0.3">
      <c r="C1" s="2" t="s">
        <v>0</v>
      </c>
      <c r="D1" s="2" t="s">
        <v>1</v>
      </c>
      <c r="F1" s="3"/>
      <c r="G1" s="4"/>
    </row>
    <row r="2" spans="1:8" s="4" customFormat="1" ht="36" customHeight="1" x14ac:dyDescent="0.3">
      <c r="A2" s="5" t="s">
        <v>2</v>
      </c>
      <c r="B2" s="5" t="s">
        <v>3</v>
      </c>
      <c r="C2" s="6" t="s">
        <v>4</v>
      </c>
      <c r="D2" s="5" t="s">
        <v>5</v>
      </c>
      <c r="E2" s="5" t="s">
        <v>6</v>
      </c>
      <c r="F2" s="7" t="s">
        <v>7</v>
      </c>
      <c r="G2" s="6" t="s">
        <v>8</v>
      </c>
      <c r="H2" s="5" t="s">
        <v>9</v>
      </c>
    </row>
    <row r="3" spans="1:8" s="4" customFormat="1" ht="36" customHeight="1" x14ac:dyDescent="0.3">
      <c r="A3" s="8" t="s">
        <v>10</v>
      </c>
      <c r="B3" s="8"/>
      <c r="C3" s="8"/>
      <c r="D3" s="8"/>
      <c r="E3" s="8"/>
      <c r="F3" s="8"/>
      <c r="G3" s="8"/>
      <c r="H3" s="8"/>
    </row>
    <row r="4" spans="1:8" s="9" customFormat="1" ht="60.6" customHeight="1" x14ac:dyDescent="0.3">
      <c r="A4" s="9" t="s">
        <v>11</v>
      </c>
      <c r="B4" s="9" t="s">
        <v>12</v>
      </c>
      <c r="C4" s="10" t="s">
        <v>13</v>
      </c>
      <c r="D4" s="9" t="s">
        <v>14</v>
      </c>
      <c r="E4" s="9" t="s">
        <v>15</v>
      </c>
      <c r="F4" s="11" t="s">
        <v>16</v>
      </c>
      <c r="G4" s="10" t="s">
        <v>16</v>
      </c>
      <c r="H4" s="9" t="s">
        <v>17</v>
      </c>
    </row>
    <row r="5" spans="1:8" s="9" customFormat="1" ht="66.599999999999994" customHeight="1" x14ac:dyDescent="0.3">
      <c r="A5" s="9" t="s">
        <v>18</v>
      </c>
      <c r="C5" s="10" t="s">
        <v>19</v>
      </c>
      <c r="D5" s="9" t="s">
        <v>20</v>
      </c>
      <c r="E5" s="9" t="s">
        <v>21</v>
      </c>
      <c r="F5" s="11" t="s">
        <v>22</v>
      </c>
      <c r="G5" s="10" t="s">
        <v>23</v>
      </c>
      <c r="H5" s="9" t="s">
        <v>24</v>
      </c>
    </row>
    <row r="6" spans="1:8" s="9" customFormat="1" ht="70.8" customHeight="1" x14ac:dyDescent="0.3">
      <c r="A6" s="9" t="s">
        <v>25</v>
      </c>
      <c r="C6" s="10" t="s">
        <v>26</v>
      </c>
      <c r="D6" s="9" t="s">
        <v>27</v>
      </c>
      <c r="E6" s="9" t="s">
        <v>28</v>
      </c>
      <c r="F6" s="11" t="s">
        <v>22</v>
      </c>
      <c r="G6" s="10" t="s">
        <v>23</v>
      </c>
      <c r="H6" s="9" t="s">
        <v>24</v>
      </c>
    </row>
    <row r="7" spans="1:8" s="9" customFormat="1" ht="86.4" customHeight="1" x14ac:dyDescent="0.3">
      <c r="A7" s="9" t="s">
        <v>29</v>
      </c>
      <c r="C7" s="10" t="s">
        <v>30</v>
      </c>
      <c r="D7" s="9" t="s">
        <v>31</v>
      </c>
      <c r="E7" s="9" t="s">
        <v>32</v>
      </c>
      <c r="F7" s="11" t="s">
        <v>22</v>
      </c>
      <c r="G7" s="10" t="s">
        <v>16</v>
      </c>
      <c r="H7" s="9" t="s">
        <v>33</v>
      </c>
    </row>
    <row r="8" spans="1:8" s="9" customFormat="1" ht="86.4" customHeight="1" x14ac:dyDescent="0.3">
      <c r="A8" s="9" t="s">
        <v>34</v>
      </c>
      <c r="C8" s="10" t="s">
        <v>35</v>
      </c>
      <c r="D8" s="9" t="s">
        <v>36</v>
      </c>
      <c r="E8" s="9" t="s">
        <v>37</v>
      </c>
      <c r="F8" s="11" t="s">
        <v>22</v>
      </c>
      <c r="G8" s="10" t="s">
        <v>16</v>
      </c>
      <c r="H8" s="9" t="s">
        <v>33</v>
      </c>
    </row>
    <row r="9" spans="1:8" s="9" customFormat="1" ht="36" customHeight="1" x14ac:dyDescent="0.3">
      <c r="A9" s="8" t="s">
        <v>38</v>
      </c>
      <c r="B9" s="8"/>
      <c r="C9" s="8"/>
      <c r="D9" s="8"/>
      <c r="E9" s="8"/>
      <c r="F9" s="8"/>
      <c r="G9" s="8"/>
      <c r="H9" s="8"/>
    </row>
    <row r="10" spans="1:8" s="9" customFormat="1" ht="76.8" customHeight="1" x14ac:dyDescent="0.3">
      <c r="A10" s="9" t="s">
        <v>39</v>
      </c>
      <c r="B10" s="9" t="s">
        <v>40</v>
      </c>
      <c r="C10" s="10" t="s">
        <v>41</v>
      </c>
      <c r="D10" s="9" t="s">
        <v>42</v>
      </c>
      <c r="F10" s="11" t="s">
        <v>43</v>
      </c>
      <c r="G10" s="10" t="s">
        <v>44</v>
      </c>
      <c r="H10" s="9" t="s">
        <v>45</v>
      </c>
    </row>
    <row r="11" spans="1:8" ht="314.39999999999998" customHeight="1" x14ac:dyDescent="0.3">
      <c r="A11" s="9" t="s">
        <v>46</v>
      </c>
      <c r="B11" s="12" t="s">
        <v>47</v>
      </c>
      <c r="C11" s="13" t="s">
        <v>48</v>
      </c>
      <c r="D11" s="13" t="s">
        <v>49</v>
      </c>
      <c r="E11" s="14" t="s">
        <v>50</v>
      </c>
      <c r="F11" s="15" t="s">
        <v>51</v>
      </c>
      <c r="G11" s="15" t="s">
        <v>51</v>
      </c>
      <c r="H11" s="14" t="s">
        <v>24</v>
      </c>
    </row>
    <row r="12" spans="1:8" ht="28.2" customHeight="1" x14ac:dyDescent="0.3">
      <c r="A12" s="16" t="s">
        <v>52</v>
      </c>
      <c r="B12" s="16"/>
      <c r="C12" s="16"/>
      <c r="D12" s="16"/>
      <c r="E12" s="16"/>
      <c r="F12" s="16"/>
      <c r="G12" s="16"/>
      <c r="H12" s="16"/>
    </row>
    <row r="13" spans="1:8" ht="265.2" x14ac:dyDescent="0.3">
      <c r="A13" s="14" t="s">
        <v>53</v>
      </c>
      <c r="B13" s="14" t="s">
        <v>54</v>
      </c>
      <c r="C13" s="13" t="s">
        <v>55</v>
      </c>
      <c r="D13" s="13" t="s">
        <v>56</v>
      </c>
      <c r="F13" s="15" t="s">
        <v>55</v>
      </c>
      <c r="G13" s="13" t="s">
        <v>55</v>
      </c>
      <c r="H13" s="14" t="s">
        <v>24</v>
      </c>
    </row>
    <row r="14" spans="1:8" ht="78" x14ac:dyDescent="0.3">
      <c r="A14" s="14" t="s">
        <v>57</v>
      </c>
      <c r="B14" s="14" t="s">
        <v>58</v>
      </c>
      <c r="C14" s="13" t="s">
        <v>59</v>
      </c>
      <c r="D14" s="14" t="s">
        <v>60</v>
      </c>
      <c r="E14" s="14">
        <v>1452</v>
      </c>
      <c r="F14" s="15" t="s">
        <v>61</v>
      </c>
      <c r="G14" s="13" t="s">
        <v>61</v>
      </c>
      <c r="H14" s="14" t="s">
        <v>24</v>
      </c>
    </row>
    <row r="15" spans="1:8" ht="93.6" x14ac:dyDescent="0.3">
      <c r="A15" s="14" t="s">
        <v>62</v>
      </c>
      <c r="C15" s="13" t="s">
        <v>63</v>
      </c>
      <c r="D15" s="14" t="s">
        <v>64</v>
      </c>
      <c r="E15" s="14" t="s">
        <v>65</v>
      </c>
      <c r="F15" s="15" t="s">
        <v>66</v>
      </c>
      <c r="G15" s="13" t="s">
        <v>66</v>
      </c>
      <c r="H15" s="14" t="s">
        <v>24</v>
      </c>
    </row>
    <row r="16" spans="1:8" ht="78" x14ac:dyDescent="0.3">
      <c r="A16" s="14" t="s">
        <v>67</v>
      </c>
      <c r="C16" s="13" t="s">
        <v>68</v>
      </c>
      <c r="D16" s="14" t="s">
        <v>69</v>
      </c>
      <c r="E16" s="14" t="s">
        <v>70</v>
      </c>
      <c r="F16" s="15" t="s">
        <v>71</v>
      </c>
      <c r="G16" s="13" t="s">
        <v>71</v>
      </c>
      <c r="H16" s="14" t="s">
        <v>24</v>
      </c>
    </row>
    <row r="17" spans="1:8" ht="93.6" x14ac:dyDescent="0.3">
      <c r="A17" s="14" t="s">
        <v>72</v>
      </c>
      <c r="C17" s="13" t="s">
        <v>73</v>
      </c>
      <c r="D17" s="14" t="s">
        <v>74</v>
      </c>
      <c r="E17" s="14" t="s">
        <v>75</v>
      </c>
      <c r="F17" s="15" t="s">
        <v>76</v>
      </c>
      <c r="G17" s="13" t="s">
        <v>76</v>
      </c>
      <c r="H17" s="14" t="s">
        <v>24</v>
      </c>
    </row>
    <row r="18" spans="1:8" ht="78" x14ac:dyDescent="0.3">
      <c r="A18" s="14" t="s">
        <v>77</v>
      </c>
      <c r="C18" s="13" t="s">
        <v>78</v>
      </c>
      <c r="D18" s="14" t="s">
        <v>79</v>
      </c>
      <c r="E18" s="14" t="s">
        <v>80</v>
      </c>
      <c r="F18" s="15" t="s">
        <v>81</v>
      </c>
      <c r="G18" s="13" t="s">
        <v>82</v>
      </c>
      <c r="H18" s="14" t="s">
        <v>24</v>
      </c>
    </row>
    <row r="19" spans="1:8" ht="78" x14ac:dyDescent="0.3">
      <c r="A19" s="14" t="s">
        <v>83</v>
      </c>
      <c r="B19" s="14" t="s">
        <v>84</v>
      </c>
      <c r="C19" s="13" t="s">
        <v>85</v>
      </c>
      <c r="D19" s="14" t="s">
        <v>86</v>
      </c>
      <c r="E19" s="14" t="s">
        <v>87</v>
      </c>
      <c r="F19" s="15" t="s">
        <v>88</v>
      </c>
      <c r="G19" s="13" t="s">
        <v>89</v>
      </c>
      <c r="H19" s="14" t="s">
        <v>24</v>
      </c>
    </row>
    <row r="20" spans="1:8" ht="93.6" x14ac:dyDescent="0.3">
      <c r="A20" s="14" t="s">
        <v>90</v>
      </c>
      <c r="C20" s="13" t="s">
        <v>91</v>
      </c>
      <c r="D20" s="14" t="s">
        <v>92</v>
      </c>
      <c r="E20" s="14" t="s">
        <v>93</v>
      </c>
      <c r="F20" s="15" t="s">
        <v>94</v>
      </c>
      <c r="G20" s="13" t="s">
        <v>95</v>
      </c>
      <c r="H20" s="14" t="s">
        <v>24</v>
      </c>
    </row>
    <row r="21" spans="1:8" ht="93.6" x14ac:dyDescent="0.3">
      <c r="A21" s="14" t="s">
        <v>96</v>
      </c>
      <c r="C21" s="13" t="s">
        <v>97</v>
      </c>
      <c r="D21" s="14" t="s">
        <v>98</v>
      </c>
      <c r="E21" s="14" t="s">
        <v>99</v>
      </c>
      <c r="F21" s="15" t="s">
        <v>100</v>
      </c>
      <c r="G21" s="13" t="s">
        <v>66</v>
      </c>
      <c r="H21" s="14" t="s">
        <v>24</v>
      </c>
    </row>
    <row r="22" spans="1:8" ht="78" x14ac:dyDescent="0.3">
      <c r="A22" s="14" t="s">
        <v>101</v>
      </c>
      <c r="B22" s="14" t="s">
        <v>102</v>
      </c>
      <c r="C22" s="13" t="s">
        <v>103</v>
      </c>
      <c r="D22" s="14" t="s">
        <v>104</v>
      </c>
      <c r="E22" s="14" t="s">
        <v>99</v>
      </c>
      <c r="F22" s="15" t="s">
        <v>105</v>
      </c>
      <c r="G22" s="13" t="s">
        <v>105</v>
      </c>
      <c r="H22" s="14" t="s">
        <v>24</v>
      </c>
    </row>
    <row r="23" spans="1:8" ht="78" x14ac:dyDescent="0.3">
      <c r="A23" s="14" t="s">
        <v>106</v>
      </c>
      <c r="C23" s="13" t="s">
        <v>107</v>
      </c>
      <c r="D23" s="14" t="s">
        <v>108</v>
      </c>
      <c r="E23" s="14" t="s">
        <v>70</v>
      </c>
      <c r="F23" s="15" t="s">
        <v>109</v>
      </c>
      <c r="G23" s="13" t="s">
        <v>109</v>
      </c>
      <c r="H23" s="14" t="s">
        <v>24</v>
      </c>
    </row>
    <row r="24" spans="1:8" ht="78" x14ac:dyDescent="0.3">
      <c r="A24" s="14" t="s">
        <v>110</v>
      </c>
      <c r="C24" s="13" t="s">
        <v>111</v>
      </c>
      <c r="D24" s="14" t="s">
        <v>112</v>
      </c>
      <c r="E24" s="14">
        <v>1245</v>
      </c>
      <c r="F24" s="15" t="s">
        <v>61</v>
      </c>
      <c r="G24" s="13" t="s">
        <v>61</v>
      </c>
      <c r="H24" s="14" t="s">
        <v>24</v>
      </c>
    </row>
    <row r="25" spans="1:8" ht="93.6" x14ac:dyDescent="0.3">
      <c r="A25" s="14" t="s">
        <v>113</v>
      </c>
      <c r="C25" s="13" t="s">
        <v>91</v>
      </c>
      <c r="D25" s="14" t="s">
        <v>114</v>
      </c>
      <c r="E25" s="14" t="s">
        <v>115</v>
      </c>
      <c r="F25" s="15" t="s">
        <v>116</v>
      </c>
      <c r="G25" s="13" t="s">
        <v>116</v>
      </c>
      <c r="H25" s="14" t="s">
        <v>24</v>
      </c>
    </row>
    <row r="26" spans="1:8" ht="78" x14ac:dyDescent="0.3">
      <c r="A26" s="14" t="s">
        <v>117</v>
      </c>
      <c r="B26" s="14" t="s">
        <v>118</v>
      </c>
      <c r="C26" s="13" t="s">
        <v>111</v>
      </c>
      <c r="D26" s="14" t="s">
        <v>119</v>
      </c>
      <c r="E26" s="14">
        <v>15456</v>
      </c>
      <c r="F26" s="15" t="s">
        <v>61</v>
      </c>
      <c r="G26" s="13" t="s">
        <v>61</v>
      </c>
      <c r="H26" s="14" t="s">
        <v>24</v>
      </c>
    </row>
    <row r="27" spans="1:8" ht="78" x14ac:dyDescent="0.3">
      <c r="A27" s="14" t="s">
        <v>120</v>
      </c>
      <c r="C27" s="13" t="s">
        <v>121</v>
      </c>
      <c r="D27" s="14" t="s">
        <v>122</v>
      </c>
      <c r="E27" s="14" t="s">
        <v>70</v>
      </c>
      <c r="F27" s="15" t="s">
        <v>123</v>
      </c>
      <c r="G27" s="13" t="s">
        <v>123</v>
      </c>
      <c r="H27" s="14" t="s">
        <v>24</v>
      </c>
    </row>
    <row r="28" spans="1:8" ht="78" x14ac:dyDescent="0.3">
      <c r="A28" s="14" t="s">
        <v>124</v>
      </c>
      <c r="C28" s="13" t="s">
        <v>125</v>
      </c>
      <c r="D28" s="14" t="s">
        <v>126</v>
      </c>
      <c r="E28" s="14" t="s">
        <v>127</v>
      </c>
      <c r="F28" s="15" t="s">
        <v>66</v>
      </c>
      <c r="G28" s="13" t="s">
        <v>66</v>
      </c>
      <c r="H28" s="14" t="s">
        <v>24</v>
      </c>
    </row>
    <row r="29" spans="1:8" ht="78" x14ac:dyDescent="0.3">
      <c r="A29" s="14" t="s">
        <v>128</v>
      </c>
      <c r="C29" s="13" t="s">
        <v>129</v>
      </c>
      <c r="D29" s="14" t="s">
        <v>130</v>
      </c>
      <c r="E29" s="14" t="s">
        <v>131</v>
      </c>
      <c r="F29" s="15" t="s">
        <v>76</v>
      </c>
      <c r="G29" s="15" t="s">
        <v>76</v>
      </c>
      <c r="H29" s="14" t="s">
        <v>24</v>
      </c>
    </row>
    <row r="30" spans="1:8" ht="78" x14ac:dyDescent="0.3">
      <c r="A30" s="14" t="s">
        <v>132</v>
      </c>
      <c r="B30" s="14" t="s">
        <v>133</v>
      </c>
      <c r="C30" s="13" t="s">
        <v>134</v>
      </c>
      <c r="D30" s="14" t="s">
        <v>135</v>
      </c>
      <c r="E30" s="14" t="s">
        <v>136</v>
      </c>
      <c r="F30" s="15" t="s">
        <v>137</v>
      </c>
      <c r="G30" s="13" t="s">
        <v>137</v>
      </c>
      <c r="H30" s="14" t="s">
        <v>24</v>
      </c>
    </row>
    <row r="31" spans="1:8" ht="78" x14ac:dyDescent="0.3">
      <c r="A31" s="14" t="s">
        <v>138</v>
      </c>
      <c r="C31" s="13" t="s">
        <v>139</v>
      </c>
      <c r="D31" s="14" t="s">
        <v>108</v>
      </c>
      <c r="E31" s="14" t="s">
        <v>70</v>
      </c>
      <c r="F31" s="15" t="s">
        <v>140</v>
      </c>
      <c r="G31" s="13" t="s">
        <v>140</v>
      </c>
      <c r="H31" s="14" t="s">
        <v>24</v>
      </c>
    </row>
    <row r="32" spans="1:8" ht="78" x14ac:dyDescent="0.3">
      <c r="A32" s="14" t="s">
        <v>141</v>
      </c>
      <c r="C32" s="13" t="s">
        <v>97</v>
      </c>
      <c r="D32" s="14" t="s">
        <v>142</v>
      </c>
      <c r="E32" s="14" t="s">
        <v>143</v>
      </c>
      <c r="F32" s="15" t="s">
        <v>66</v>
      </c>
      <c r="G32" s="13" t="s">
        <v>66</v>
      </c>
      <c r="H32" s="14" t="s">
        <v>24</v>
      </c>
    </row>
    <row r="33" spans="1:8" ht="78" x14ac:dyDescent="0.3">
      <c r="A33" s="14" t="s">
        <v>144</v>
      </c>
      <c r="C33" s="13" t="s">
        <v>145</v>
      </c>
      <c r="D33" s="14" t="s">
        <v>146</v>
      </c>
      <c r="E33" s="14">
        <v>12345</v>
      </c>
      <c r="F33" s="15" t="s">
        <v>147</v>
      </c>
      <c r="G33" s="13" t="s">
        <v>147</v>
      </c>
      <c r="H33" s="14" t="s">
        <v>24</v>
      </c>
    </row>
    <row r="34" spans="1:8" ht="78" x14ac:dyDescent="0.3">
      <c r="A34" s="14" t="s">
        <v>148</v>
      </c>
      <c r="C34" s="13" t="s">
        <v>149</v>
      </c>
      <c r="D34" s="14" t="s">
        <v>150</v>
      </c>
      <c r="E34" s="14" t="s">
        <v>151</v>
      </c>
      <c r="F34" s="15" t="s">
        <v>137</v>
      </c>
      <c r="G34" s="15" t="s">
        <v>137</v>
      </c>
      <c r="H34" s="14" t="s">
        <v>24</v>
      </c>
    </row>
    <row r="35" spans="1:8" ht="78" x14ac:dyDescent="0.3">
      <c r="A35" s="14" t="s">
        <v>152</v>
      </c>
      <c r="B35" s="17" t="s">
        <v>153</v>
      </c>
      <c r="C35" s="13" t="s">
        <v>154</v>
      </c>
      <c r="D35" s="14" t="s">
        <v>108</v>
      </c>
      <c r="E35" s="14" t="s">
        <v>70</v>
      </c>
      <c r="F35" s="15" t="s">
        <v>155</v>
      </c>
      <c r="G35" s="13" t="s">
        <v>155</v>
      </c>
      <c r="H35" s="14" t="s">
        <v>24</v>
      </c>
    </row>
    <row r="36" spans="1:8" ht="78" x14ac:dyDescent="0.3">
      <c r="A36" s="14" t="s">
        <v>156</v>
      </c>
      <c r="C36" s="13" t="s">
        <v>157</v>
      </c>
      <c r="D36" s="14" t="s">
        <v>142</v>
      </c>
      <c r="E36" s="18">
        <v>5045421</v>
      </c>
      <c r="F36" s="15" t="s">
        <v>105</v>
      </c>
      <c r="G36" s="13" t="s">
        <v>105</v>
      </c>
      <c r="H36" s="14" t="s">
        <v>24</v>
      </c>
    </row>
    <row r="37" spans="1:8" ht="78" x14ac:dyDescent="0.3">
      <c r="A37" s="14" t="s">
        <v>158</v>
      </c>
      <c r="C37" s="13" t="s">
        <v>159</v>
      </c>
      <c r="D37" s="14" t="s">
        <v>135</v>
      </c>
      <c r="E37" s="14" t="s">
        <v>160</v>
      </c>
      <c r="F37" s="15" t="s">
        <v>161</v>
      </c>
      <c r="G37" s="15" t="s">
        <v>161</v>
      </c>
      <c r="H37" s="14" t="s">
        <v>24</v>
      </c>
    </row>
    <row r="38" spans="1:8" ht="78" x14ac:dyDescent="0.3">
      <c r="A38" s="14" t="s">
        <v>162</v>
      </c>
      <c r="C38" s="13" t="s">
        <v>163</v>
      </c>
      <c r="D38" s="14" t="s">
        <v>164</v>
      </c>
      <c r="E38" s="14" t="s">
        <v>165</v>
      </c>
      <c r="F38" s="15" t="s">
        <v>161</v>
      </c>
      <c r="G38" s="13" t="s">
        <v>161</v>
      </c>
      <c r="H38" s="14" t="s">
        <v>24</v>
      </c>
    </row>
    <row r="39" spans="1:8" ht="93.6" x14ac:dyDescent="0.3">
      <c r="A39" s="14" t="s">
        <v>166</v>
      </c>
      <c r="B39" s="14" t="s">
        <v>167</v>
      </c>
      <c r="C39" s="13" t="s">
        <v>168</v>
      </c>
      <c r="D39" s="14" t="s">
        <v>169</v>
      </c>
      <c r="E39" s="14" t="s">
        <v>70</v>
      </c>
      <c r="F39" s="15" t="s">
        <v>170</v>
      </c>
      <c r="G39" s="13" t="s">
        <v>171</v>
      </c>
      <c r="H39" s="14" t="s">
        <v>24</v>
      </c>
    </row>
    <row r="40" spans="1:8" ht="78" x14ac:dyDescent="0.3">
      <c r="A40" s="14" t="s">
        <v>172</v>
      </c>
      <c r="C40" s="13" t="s">
        <v>173</v>
      </c>
      <c r="D40" s="14" t="s">
        <v>174</v>
      </c>
      <c r="E40" s="14" t="s">
        <v>175</v>
      </c>
      <c r="F40" s="15" t="s">
        <v>176</v>
      </c>
      <c r="G40" s="13" t="s">
        <v>177</v>
      </c>
      <c r="H40" s="14" t="s">
        <v>24</v>
      </c>
    </row>
    <row r="41" spans="1:8" ht="93.6" x14ac:dyDescent="0.3">
      <c r="A41" s="14" t="s">
        <v>178</v>
      </c>
      <c r="C41" s="13" t="s">
        <v>179</v>
      </c>
      <c r="D41" s="14" t="s">
        <v>180</v>
      </c>
      <c r="E41" s="14" t="s">
        <v>181</v>
      </c>
      <c r="F41" s="15" t="s">
        <v>182</v>
      </c>
      <c r="G41" s="13" t="s">
        <v>183</v>
      </c>
      <c r="H41" s="14" t="s">
        <v>45</v>
      </c>
    </row>
    <row r="42" spans="1:8" ht="234" x14ac:dyDescent="0.3">
      <c r="A42" s="14" t="s">
        <v>184</v>
      </c>
      <c r="B42" s="15" t="s">
        <v>185</v>
      </c>
      <c r="C42" s="19" t="s">
        <v>186</v>
      </c>
      <c r="D42" s="14" t="s">
        <v>187</v>
      </c>
      <c r="E42" s="14" t="s">
        <v>188</v>
      </c>
      <c r="F42" s="15" t="s">
        <v>189</v>
      </c>
      <c r="G42" s="13" t="s">
        <v>190</v>
      </c>
      <c r="H42" s="14" t="s">
        <v>24</v>
      </c>
    </row>
    <row r="43" spans="1:8" ht="234" x14ac:dyDescent="0.3">
      <c r="A43" s="14" t="s">
        <v>191</v>
      </c>
      <c r="B43" s="14" t="s">
        <v>192</v>
      </c>
      <c r="C43" s="13" t="s">
        <v>193</v>
      </c>
      <c r="D43" s="14" t="s">
        <v>194</v>
      </c>
      <c r="E43" s="14" t="s">
        <v>195</v>
      </c>
      <c r="F43" s="15" t="s">
        <v>196</v>
      </c>
      <c r="G43" s="13" t="s">
        <v>197</v>
      </c>
      <c r="H43" s="14" t="s">
        <v>24</v>
      </c>
    </row>
    <row r="44" spans="1:8" ht="46.8" x14ac:dyDescent="0.3">
      <c r="A44" s="14" t="s">
        <v>198</v>
      </c>
      <c r="B44" s="14" t="s">
        <v>199</v>
      </c>
      <c r="C44" s="13" t="s">
        <v>200</v>
      </c>
      <c r="D44" s="14" t="s">
        <v>201</v>
      </c>
      <c r="F44" s="15" t="s">
        <v>202</v>
      </c>
      <c r="G44" s="13" t="s">
        <v>203</v>
      </c>
      <c r="H44" s="20" t="s">
        <v>24</v>
      </c>
    </row>
    <row r="45" spans="1:8" ht="25.2" customHeight="1" x14ac:dyDescent="0.3">
      <c r="A45" s="16" t="s">
        <v>204</v>
      </c>
      <c r="B45" s="16"/>
      <c r="C45" s="16"/>
      <c r="D45" s="16"/>
      <c r="E45" s="16"/>
      <c r="F45" s="16"/>
      <c r="G45" s="16"/>
      <c r="H45" s="16"/>
    </row>
    <row r="46" spans="1:8" ht="78" x14ac:dyDescent="0.3">
      <c r="A46" s="14" t="s">
        <v>205</v>
      </c>
      <c r="B46" s="14" t="s">
        <v>206</v>
      </c>
      <c r="C46" s="13" t="s">
        <v>68</v>
      </c>
      <c r="D46" s="14" t="s">
        <v>207</v>
      </c>
      <c r="E46" s="14" t="s">
        <v>70</v>
      </c>
      <c r="F46" s="15" t="s">
        <v>208</v>
      </c>
      <c r="G46" s="13" t="s">
        <v>208</v>
      </c>
      <c r="H46" s="14" t="s">
        <v>24</v>
      </c>
    </row>
    <row r="47" spans="1:8" ht="78" x14ac:dyDescent="0.3">
      <c r="A47" s="14" t="s">
        <v>209</v>
      </c>
      <c r="C47" s="13" t="s">
        <v>63</v>
      </c>
      <c r="D47" s="14" t="s">
        <v>210</v>
      </c>
      <c r="E47" s="14" t="s">
        <v>211</v>
      </c>
      <c r="F47" s="15" t="s">
        <v>105</v>
      </c>
      <c r="G47" s="13" t="s">
        <v>105</v>
      </c>
      <c r="H47" s="14" t="s">
        <v>24</v>
      </c>
    </row>
    <row r="48" spans="1:8" ht="78" x14ac:dyDescent="0.3">
      <c r="A48" s="14" t="s">
        <v>212</v>
      </c>
      <c r="C48" s="13" t="s">
        <v>161</v>
      </c>
      <c r="D48" s="14" t="s">
        <v>213</v>
      </c>
      <c r="E48" s="14" t="s">
        <v>214</v>
      </c>
      <c r="F48" s="15" t="s">
        <v>161</v>
      </c>
      <c r="G48" s="13" t="s">
        <v>161</v>
      </c>
      <c r="H48" s="14" t="s">
        <v>24</v>
      </c>
    </row>
    <row r="49" spans="1:8" ht="62.4" x14ac:dyDescent="0.3">
      <c r="A49" s="14" t="s">
        <v>215</v>
      </c>
      <c r="C49" s="13" t="s">
        <v>73</v>
      </c>
      <c r="D49" s="14" t="s">
        <v>216</v>
      </c>
      <c r="E49" s="14" t="s">
        <v>217</v>
      </c>
      <c r="F49" s="15" t="s">
        <v>218</v>
      </c>
      <c r="G49" s="13" t="s">
        <v>218</v>
      </c>
      <c r="H49" s="14" t="s">
        <v>24</v>
      </c>
    </row>
    <row r="50" spans="1:8" ht="62.4" x14ac:dyDescent="0.3">
      <c r="A50" s="14" t="s">
        <v>219</v>
      </c>
      <c r="C50" s="13" t="s">
        <v>220</v>
      </c>
      <c r="D50" s="14" t="s">
        <v>221</v>
      </c>
      <c r="E50" s="14">
        <v>64524</v>
      </c>
      <c r="F50" s="15" t="s">
        <v>222</v>
      </c>
      <c r="G50" s="13" t="s">
        <v>222</v>
      </c>
      <c r="H50" s="14" t="s">
        <v>24</v>
      </c>
    </row>
    <row r="51" spans="1:8" ht="62.4" x14ac:dyDescent="0.3">
      <c r="A51" s="14" t="s">
        <v>223</v>
      </c>
      <c r="B51" s="14" t="s">
        <v>224</v>
      </c>
      <c r="C51" s="13" t="s">
        <v>225</v>
      </c>
      <c r="D51" s="14" t="s">
        <v>226</v>
      </c>
      <c r="E51" s="14" t="s">
        <v>227</v>
      </c>
      <c r="F51" s="15" t="s">
        <v>222</v>
      </c>
      <c r="G51" s="13" t="s">
        <v>222</v>
      </c>
      <c r="H51" s="14" t="s">
        <v>24</v>
      </c>
    </row>
    <row r="52" spans="1:8" ht="46.8" x14ac:dyDescent="0.3">
      <c r="A52" s="14" t="s">
        <v>228</v>
      </c>
      <c r="B52" s="14" t="s">
        <v>229</v>
      </c>
      <c r="C52" s="13" t="s">
        <v>193</v>
      </c>
      <c r="D52" s="14" t="s">
        <v>230</v>
      </c>
      <c r="E52" s="14" t="s">
        <v>231</v>
      </c>
      <c r="F52" s="15" t="s">
        <v>232</v>
      </c>
      <c r="G52" s="13" t="s">
        <v>233</v>
      </c>
      <c r="H52" s="14" t="s">
        <v>234</v>
      </c>
    </row>
    <row r="53" spans="1:8" ht="31.2" customHeight="1" x14ac:dyDescent="0.3">
      <c r="A53" s="21" t="s">
        <v>235</v>
      </c>
      <c r="B53" s="22"/>
      <c r="C53" s="22"/>
      <c r="D53" s="22"/>
      <c r="E53" s="22"/>
      <c r="F53" s="22"/>
      <c r="G53" s="22"/>
      <c r="H53" s="22"/>
    </row>
    <row r="54" spans="1:8" ht="46.8" x14ac:dyDescent="0.3">
      <c r="A54" s="14" t="s">
        <v>236</v>
      </c>
      <c r="B54" s="14" t="s">
        <v>237</v>
      </c>
      <c r="C54" s="13" t="s">
        <v>85</v>
      </c>
      <c r="D54" s="14" t="s">
        <v>238</v>
      </c>
      <c r="E54" s="14" t="s">
        <v>70</v>
      </c>
      <c r="F54" s="15" t="s">
        <v>239</v>
      </c>
      <c r="G54" s="13" t="s">
        <v>239</v>
      </c>
      <c r="H54" s="14" t="s">
        <v>24</v>
      </c>
    </row>
    <row r="55" spans="1:8" ht="62.4" x14ac:dyDescent="0.3">
      <c r="A55" s="14" t="str">
        <f t="shared" ref="A55:A67" si="0">"ECForm "&amp;TEXT(ROW(A3)-1,"00")</f>
        <v>ECForm 02</v>
      </c>
      <c r="C55" s="13" t="s">
        <v>73</v>
      </c>
      <c r="D55" s="14" t="s">
        <v>240</v>
      </c>
      <c r="E55" s="14" t="s">
        <v>115</v>
      </c>
      <c r="F55" s="15" t="s">
        <v>241</v>
      </c>
      <c r="G55" s="13" t="s">
        <v>241</v>
      </c>
      <c r="H55" s="14" t="s">
        <v>24</v>
      </c>
    </row>
    <row r="56" spans="1:8" ht="62.4" x14ac:dyDescent="0.3">
      <c r="A56" s="14" t="str">
        <f t="shared" si="0"/>
        <v>ECForm 03</v>
      </c>
      <c r="C56" s="13" t="s">
        <v>63</v>
      </c>
      <c r="D56" s="14" t="s">
        <v>242</v>
      </c>
      <c r="E56" s="14" t="s">
        <v>243</v>
      </c>
      <c r="F56" s="15" t="s">
        <v>244</v>
      </c>
      <c r="G56" s="13" t="s">
        <v>244</v>
      </c>
      <c r="H56" s="14" t="s">
        <v>24</v>
      </c>
    </row>
    <row r="57" spans="1:8" ht="46.8" x14ac:dyDescent="0.3">
      <c r="A57" s="14" t="str">
        <f t="shared" si="0"/>
        <v>ECForm 04</v>
      </c>
      <c r="B57" s="14" t="s">
        <v>245</v>
      </c>
      <c r="C57" s="13" t="s">
        <v>107</v>
      </c>
      <c r="D57" s="14" t="s">
        <v>246</v>
      </c>
      <c r="E57" s="14" t="s">
        <v>70</v>
      </c>
      <c r="F57" s="15" t="s">
        <v>109</v>
      </c>
      <c r="G57" s="15" t="s">
        <v>109</v>
      </c>
      <c r="H57" s="14" t="s">
        <v>24</v>
      </c>
    </row>
    <row r="58" spans="1:8" ht="62.4" x14ac:dyDescent="0.3">
      <c r="A58" s="14" t="str">
        <f t="shared" si="0"/>
        <v>ECForm 05</v>
      </c>
      <c r="C58" s="13" t="s">
        <v>247</v>
      </c>
      <c r="D58" s="14" t="s">
        <v>248</v>
      </c>
      <c r="E58" s="14" t="s">
        <v>249</v>
      </c>
      <c r="F58" s="15" t="s">
        <v>247</v>
      </c>
      <c r="G58" s="15" t="s">
        <v>247</v>
      </c>
      <c r="H58" s="14" t="s">
        <v>24</v>
      </c>
    </row>
    <row r="59" spans="1:8" ht="92.4" customHeight="1" x14ac:dyDescent="0.3">
      <c r="A59" s="14" t="str">
        <f t="shared" si="0"/>
        <v>ECForm 06</v>
      </c>
      <c r="C59" s="13" t="s">
        <v>250</v>
      </c>
      <c r="D59" s="14" t="s">
        <v>251</v>
      </c>
      <c r="E59" s="14" t="s">
        <v>252</v>
      </c>
      <c r="F59" s="15" t="s">
        <v>253</v>
      </c>
      <c r="G59" s="15" t="s">
        <v>253</v>
      </c>
      <c r="H59" s="14" t="s">
        <v>24</v>
      </c>
    </row>
    <row r="60" spans="1:8" ht="131.4" customHeight="1" x14ac:dyDescent="0.3">
      <c r="A60" s="14" t="str">
        <f t="shared" si="0"/>
        <v>ECForm 07</v>
      </c>
      <c r="C60" s="13" t="s">
        <v>129</v>
      </c>
      <c r="D60" s="14" t="s">
        <v>254</v>
      </c>
      <c r="E60" s="14" t="s">
        <v>255</v>
      </c>
      <c r="F60" s="15" t="s">
        <v>116</v>
      </c>
      <c r="G60" s="15" t="s">
        <v>116</v>
      </c>
      <c r="H60" s="14" t="s">
        <v>24</v>
      </c>
    </row>
    <row r="61" spans="1:8" ht="114.6" customHeight="1" x14ac:dyDescent="0.3">
      <c r="A61" s="14" t="str">
        <f t="shared" si="0"/>
        <v>ECForm 08</v>
      </c>
      <c r="B61" s="14" t="s">
        <v>256</v>
      </c>
      <c r="C61" s="13" t="s">
        <v>129</v>
      </c>
      <c r="D61" s="14" t="s">
        <v>257</v>
      </c>
      <c r="E61" s="14" t="s">
        <v>115</v>
      </c>
      <c r="F61" s="15" t="s">
        <v>76</v>
      </c>
      <c r="G61" s="13" t="s">
        <v>76</v>
      </c>
      <c r="H61" s="14" t="s">
        <v>24</v>
      </c>
    </row>
    <row r="62" spans="1:8" ht="144" customHeight="1" x14ac:dyDescent="0.3">
      <c r="A62" s="14" t="str">
        <f t="shared" si="0"/>
        <v>ECForm 09</v>
      </c>
      <c r="C62" s="13" t="s">
        <v>258</v>
      </c>
      <c r="D62" s="14" t="s">
        <v>259</v>
      </c>
      <c r="E62" s="14" t="s">
        <v>70</v>
      </c>
      <c r="F62" s="15" t="s">
        <v>260</v>
      </c>
      <c r="G62" s="13" t="s">
        <v>261</v>
      </c>
      <c r="H62" s="14" t="s">
        <v>24</v>
      </c>
    </row>
    <row r="63" spans="1:8" ht="115.8" customHeight="1" x14ac:dyDescent="0.3">
      <c r="A63" s="14" t="str">
        <f t="shared" si="0"/>
        <v>ECForm 10</v>
      </c>
      <c r="B63" s="14" t="s">
        <v>262</v>
      </c>
      <c r="C63" s="13" t="s">
        <v>263</v>
      </c>
      <c r="D63" s="14" t="s">
        <v>264</v>
      </c>
      <c r="E63" s="14" t="s">
        <v>265</v>
      </c>
      <c r="F63" s="15" t="s">
        <v>266</v>
      </c>
      <c r="G63" s="15" t="s">
        <v>266</v>
      </c>
      <c r="H63" s="14" t="s">
        <v>24</v>
      </c>
    </row>
    <row r="64" spans="1:8" ht="116.4" customHeight="1" x14ac:dyDescent="0.3">
      <c r="A64" s="14" t="str">
        <f t="shared" si="0"/>
        <v>ECForm 11</v>
      </c>
      <c r="C64" s="13" t="s">
        <v>267</v>
      </c>
      <c r="D64" s="14" t="s">
        <v>268</v>
      </c>
      <c r="E64" s="14" t="s">
        <v>70</v>
      </c>
      <c r="F64" s="15" t="s">
        <v>269</v>
      </c>
      <c r="G64" s="15" t="s">
        <v>269</v>
      </c>
      <c r="H64" s="14" t="s">
        <v>24</v>
      </c>
    </row>
    <row r="65" spans="1:8" ht="102.6" customHeight="1" x14ac:dyDescent="0.3">
      <c r="A65" s="14" t="str">
        <f t="shared" si="0"/>
        <v>ECForm 12</v>
      </c>
      <c r="C65" s="13" t="s">
        <v>97</v>
      </c>
      <c r="D65" s="14" t="s">
        <v>270</v>
      </c>
      <c r="E65" s="14" t="s">
        <v>271</v>
      </c>
      <c r="F65" s="15" t="s">
        <v>244</v>
      </c>
      <c r="G65" s="15" t="s">
        <v>244</v>
      </c>
      <c r="H65" s="14" t="s">
        <v>24</v>
      </c>
    </row>
    <row r="66" spans="1:8" ht="85.8" customHeight="1" x14ac:dyDescent="0.3">
      <c r="A66" s="14" t="str">
        <f t="shared" si="0"/>
        <v>ECForm 13</v>
      </c>
      <c r="B66" s="14" t="s">
        <v>167</v>
      </c>
      <c r="C66" s="13" t="s">
        <v>168</v>
      </c>
      <c r="D66" s="14" t="s">
        <v>272</v>
      </c>
      <c r="E66" s="14" t="s">
        <v>70</v>
      </c>
      <c r="F66" s="15" t="s">
        <v>273</v>
      </c>
      <c r="G66" s="15" t="s">
        <v>273</v>
      </c>
      <c r="H66" s="14" t="s">
        <v>24</v>
      </c>
    </row>
    <row r="67" spans="1:8" ht="170.4" customHeight="1" x14ac:dyDescent="0.3">
      <c r="A67" s="14" t="str">
        <f t="shared" si="0"/>
        <v>ECForm 14</v>
      </c>
      <c r="B67" s="14" t="s">
        <v>274</v>
      </c>
      <c r="C67" s="13" t="s">
        <v>275</v>
      </c>
      <c r="D67" s="14" t="s">
        <v>276</v>
      </c>
      <c r="E67" s="14" t="s">
        <v>277</v>
      </c>
      <c r="F67" s="15" t="s">
        <v>278</v>
      </c>
      <c r="G67" s="13" t="s">
        <v>279</v>
      </c>
      <c r="H67" s="14" t="s">
        <v>45</v>
      </c>
    </row>
    <row r="68" spans="1:8" ht="18" x14ac:dyDescent="0.3">
      <c r="A68" s="16" t="s">
        <v>280</v>
      </c>
      <c r="B68" s="16"/>
      <c r="C68" s="16"/>
      <c r="D68" s="16"/>
      <c r="E68" s="16"/>
      <c r="F68" s="16"/>
      <c r="G68" s="16"/>
      <c r="H68" s="16"/>
    </row>
    <row r="69" spans="1:8" ht="46.8" x14ac:dyDescent="0.3">
      <c r="A69" s="14" t="str">
        <f>"DC"&amp;TEXT(ROW(A2)-1,"00")</f>
        <v>DC01</v>
      </c>
      <c r="B69" s="14" t="s">
        <v>281</v>
      </c>
      <c r="C69" s="13" t="s">
        <v>68</v>
      </c>
      <c r="D69" s="14" t="s">
        <v>282</v>
      </c>
      <c r="E69" s="14" t="s">
        <v>70</v>
      </c>
      <c r="F69" s="15" t="s">
        <v>208</v>
      </c>
      <c r="G69" s="13" t="s">
        <v>208</v>
      </c>
      <c r="H69" s="14" t="s">
        <v>24</v>
      </c>
    </row>
    <row r="70" spans="1:8" ht="46.8" x14ac:dyDescent="0.3">
      <c r="A70" s="14" t="str">
        <f t="shared" ref="A70:A73" si="1">"DC"&amp;TEXT(ROW(A3)-1,"00")</f>
        <v>DC02</v>
      </c>
      <c r="C70" s="13" t="s">
        <v>283</v>
      </c>
      <c r="D70" s="14" t="s">
        <v>284</v>
      </c>
      <c r="E70" s="14" t="s">
        <v>285</v>
      </c>
      <c r="F70" s="15" t="s">
        <v>286</v>
      </c>
      <c r="G70" s="13" t="s">
        <v>137</v>
      </c>
      <c r="H70" s="14" t="s">
        <v>24</v>
      </c>
    </row>
    <row r="71" spans="1:8" ht="46.8" x14ac:dyDescent="0.3">
      <c r="A71" s="14" t="str">
        <f t="shared" si="1"/>
        <v>DC03</v>
      </c>
      <c r="C71" s="13" t="s">
        <v>129</v>
      </c>
      <c r="D71" s="14" t="s">
        <v>287</v>
      </c>
      <c r="E71" s="14" t="s">
        <v>288</v>
      </c>
      <c r="F71" s="15" t="s">
        <v>289</v>
      </c>
      <c r="G71" s="15" t="s">
        <v>289</v>
      </c>
      <c r="H71" s="14" t="s">
        <v>24</v>
      </c>
    </row>
    <row r="72" spans="1:8" ht="46.8" x14ac:dyDescent="0.3">
      <c r="A72" s="14" t="str">
        <f t="shared" si="1"/>
        <v>DC04</v>
      </c>
      <c r="C72" s="13" t="s">
        <v>63</v>
      </c>
      <c r="D72" s="14" t="s">
        <v>282</v>
      </c>
      <c r="E72" s="14" t="s">
        <v>211</v>
      </c>
      <c r="F72" s="15" t="s">
        <v>105</v>
      </c>
      <c r="G72" s="15" t="s">
        <v>105</v>
      </c>
      <c r="H72" s="14" t="s">
        <v>24</v>
      </c>
    </row>
    <row r="73" spans="1:8" ht="109.2" x14ac:dyDescent="0.3">
      <c r="A73" s="14" t="str">
        <f t="shared" si="1"/>
        <v>DC05</v>
      </c>
      <c r="B73" s="14" t="s">
        <v>290</v>
      </c>
      <c r="C73" s="13" t="s">
        <v>186</v>
      </c>
      <c r="D73" s="14" t="s">
        <v>291</v>
      </c>
      <c r="E73" s="14" t="s">
        <v>292</v>
      </c>
      <c r="F73" s="15" t="s">
        <v>293</v>
      </c>
      <c r="G73" s="13" t="s">
        <v>294</v>
      </c>
      <c r="H73" s="14" t="s">
        <v>33</v>
      </c>
    </row>
    <row r="74" spans="1:8" ht="18" x14ac:dyDescent="0.3">
      <c r="A74" s="16" t="s">
        <v>295</v>
      </c>
      <c r="B74" s="16"/>
      <c r="C74" s="16"/>
      <c r="D74" s="16"/>
      <c r="E74" s="16"/>
      <c r="F74" s="16"/>
      <c r="G74" s="16"/>
      <c r="H74" s="16"/>
    </row>
    <row r="75" spans="1:8" ht="93.6" x14ac:dyDescent="0.3">
      <c r="A75" s="14" t="str">
        <f>"NA"&amp;TEXT(ROW(A2)-1,"00")</f>
        <v>NA01</v>
      </c>
      <c r="B75" s="14" t="s">
        <v>296</v>
      </c>
      <c r="C75" s="13" t="s">
        <v>68</v>
      </c>
      <c r="D75" s="14" t="s">
        <v>297</v>
      </c>
      <c r="E75" s="14" t="s">
        <v>70</v>
      </c>
      <c r="F75" s="15" t="s">
        <v>298</v>
      </c>
      <c r="G75" s="13" t="s">
        <v>298</v>
      </c>
      <c r="H75" s="14" t="s">
        <v>24</v>
      </c>
    </row>
    <row r="76" spans="1:8" ht="78" x14ac:dyDescent="0.3">
      <c r="A76" s="14" t="str">
        <f t="shared" ref="A76:A85" si="2">"NA"&amp;TEXT(ROW(A3)-1,"00")</f>
        <v>NA02</v>
      </c>
      <c r="C76" s="13" t="s">
        <v>299</v>
      </c>
      <c r="D76" s="14" t="s">
        <v>300</v>
      </c>
      <c r="E76" s="14" t="s">
        <v>301</v>
      </c>
      <c r="F76" s="15" t="s">
        <v>105</v>
      </c>
      <c r="G76" s="15" t="s">
        <v>105</v>
      </c>
      <c r="H76" s="14" t="s">
        <v>24</v>
      </c>
    </row>
    <row r="77" spans="1:8" ht="78" x14ac:dyDescent="0.3">
      <c r="A77" s="14" t="str">
        <f t="shared" si="2"/>
        <v>NA03</v>
      </c>
      <c r="C77" s="13" t="s">
        <v>302</v>
      </c>
      <c r="D77" s="14" t="s">
        <v>303</v>
      </c>
      <c r="E77" s="14" t="s">
        <v>304</v>
      </c>
      <c r="F77" s="15" t="s">
        <v>161</v>
      </c>
      <c r="G77" s="15" t="s">
        <v>161</v>
      </c>
      <c r="H77" s="14" t="s">
        <v>24</v>
      </c>
    </row>
    <row r="78" spans="1:8" ht="78" x14ac:dyDescent="0.3">
      <c r="A78" s="14" t="str">
        <f t="shared" si="2"/>
        <v>NA04</v>
      </c>
      <c r="C78" s="13" t="s">
        <v>73</v>
      </c>
      <c r="D78" s="14" t="s">
        <v>305</v>
      </c>
      <c r="E78" s="14" t="s">
        <v>306</v>
      </c>
      <c r="F78" s="15" t="s">
        <v>218</v>
      </c>
      <c r="G78" s="15" t="s">
        <v>218</v>
      </c>
      <c r="H78" s="14" t="s">
        <v>24</v>
      </c>
    </row>
    <row r="79" spans="1:8" ht="78" x14ac:dyDescent="0.3">
      <c r="A79" s="14" t="str">
        <f t="shared" si="2"/>
        <v>NA05</v>
      </c>
      <c r="B79" s="14" t="s">
        <v>307</v>
      </c>
      <c r="C79" s="13" t="s">
        <v>308</v>
      </c>
      <c r="D79" s="14" t="s">
        <v>309</v>
      </c>
      <c r="E79" s="14" t="s">
        <v>310</v>
      </c>
      <c r="F79" s="15" t="s">
        <v>311</v>
      </c>
      <c r="G79" s="13" t="s">
        <v>311</v>
      </c>
      <c r="H79" s="14" t="s">
        <v>24</v>
      </c>
    </row>
    <row r="80" spans="1:8" ht="78" x14ac:dyDescent="0.3">
      <c r="A80" s="14" t="str">
        <f t="shared" si="2"/>
        <v>NA06</v>
      </c>
      <c r="B80" s="14" t="s">
        <v>312</v>
      </c>
      <c r="C80" s="13" t="s">
        <v>313</v>
      </c>
      <c r="D80" s="14" t="s">
        <v>314</v>
      </c>
      <c r="E80" s="14" t="s">
        <v>315</v>
      </c>
      <c r="F80" s="15" t="s">
        <v>161</v>
      </c>
      <c r="G80" s="15" t="s">
        <v>161</v>
      </c>
      <c r="H80" s="14" t="s">
        <v>24</v>
      </c>
    </row>
    <row r="81" spans="1:8" ht="78" x14ac:dyDescent="0.3">
      <c r="A81" s="14" t="str">
        <f t="shared" si="2"/>
        <v>NA07</v>
      </c>
      <c r="C81" s="13" t="s">
        <v>105</v>
      </c>
      <c r="D81" s="14" t="s">
        <v>316</v>
      </c>
      <c r="E81" s="23" t="s">
        <v>317</v>
      </c>
      <c r="F81" s="15" t="s">
        <v>105</v>
      </c>
      <c r="G81" s="15" t="s">
        <v>105</v>
      </c>
      <c r="H81" s="14" t="s">
        <v>24</v>
      </c>
    </row>
    <row r="82" spans="1:8" ht="78" x14ac:dyDescent="0.3">
      <c r="A82" s="14" t="str">
        <f t="shared" si="2"/>
        <v>NA08</v>
      </c>
      <c r="C82" s="13" t="s">
        <v>318</v>
      </c>
      <c r="D82" s="14" t="s">
        <v>319</v>
      </c>
      <c r="E82" s="14" t="s">
        <v>320</v>
      </c>
      <c r="F82" s="15" t="s">
        <v>318</v>
      </c>
      <c r="G82" s="15" t="s">
        <v>318</v>
      </c>
      <c r="H82" s="14" t="s">
        <v>24</v>
      </c>
    </row>
    <row r="83" spans="1:8" ht="121.2" customHeight="1" x14ac:dyDescent="0.3">
      <c r="A83" s="14" t="str">
        <f t="shared" si="2"/>
        <v>NA09</v>
      </c>
      <c r="B83" s="14" t="s">
        <v>321</v>
      </c>
      <c r="C83" s="13" t="s">
        <v>322</v>
      </c>
      <c r="D83" s="14" t="s">
        <v>323</v>
      </c>
      <c r="E83" s="14" t="s">
        <v>70</v>
      </c>
      <c r="F83" s="15" t="s">
        <v>324</v>
      </c>
      <c r="G83" s="24" t="s">
        <v>325</v>
      </c>
      <c r="H83" s="14" t="s">
        <v>24</v>
      </c>
    </row>
    <row r="84" spans="1:8" ht="78" x14ac:dyDescent="0.3">
      <c r="A84" s="14" t="str">
        <f t="shared" si="2"/>
        <v>NA10</v>
      </c>
      <c r="B84" s="14" t="s">
        <v>185</v>
      </c>
      <c r="C84" s="13" t="s">
        <v>186</v>
      </c>
      <c r="D84" s="14" t="s">
        <v>326</v>
      </c>
      <c r="E84" s="14" t="s">
        <v>327</v>
      </c>
      <c r="F84" s="15" t="s">
        <v>328</v>
      </c>
      <c r="G84" s="13" t="s">
        <v>329</v>
      </c>
      <c r="H84" s="14" t="s">
        <v>24</v>
      </c>
    </row>
    <row r="85" spans="1:8" ht="62.4" x14ac:dyDescent="0.3">
      <c r="A85" s="14" t="str">
        <f t="shared" si="2"/>
        <v>NA11</v>
      </c>
      <c r="B85" s="14" t="s">
        <v>192</v>
      </c>
      <c r="C85" s="13" t="s">
        <v>193</v>
      </c>
      <c r="D85" s="14" t="s">
        <v>330</v>
      </c>
      <c r="E85" s="14" t="s">
        <v>331</v>
      </c>
      <c r="F85" s="15" t="s">
        <v>332</v>
      </c>
      <c r="G85" s="13" t="s">
        <v>333</v>
      </c>
      <c r="H85" s="14" t="s">
        <v>24</v>
      </c>
    </row>
    <row r="86" spans="1:8" ht="18" x14ac:dyDescent="0.3">
      <c r="A86" s="16" t="s">
        <v>334</v>
      </c>
      <c r="B86" s="16"/>
      <c r="C86" s="16"/>
      <c r="D86" s="16"/>
      <c r="E86" s="16"/>
      <c r="F86" s="16"/>
      <c r="G86" s="16"/>
      <c r="H86" s="16"/>
    </row>
    <row r="87" spans="1:8" ht="62.4" x14ac:dyDescent="0.3">
      <c r="A87" s="14" t="str">
        <f>"EA"&amp;TEXT(ROW(A2)-1,"00")</f>
        <v>EA01</v>
      </c>
      <c r="B87" s="14" t="s">
        <v>335</v>
      </c>
      <c r="C87" s="13" t="s">
        <v>336</v>
      </c>
      <c r="D87" s="14" t="s">
        <v>337</v>
      </c>
      <c r="E87" s="14" t="s">
        <v>70</v>
      </c>
      <c r="F87" s="15" t="s">
        <v>338</v>
      </c>
      <c r="G87" s="13" t="s">
        <v>338</v>
      </c>
      <c r="H87" s="14" t="s">
        <v>24</v>
      </c>
    </row>
    <row r="88" spans="1:8" ht="62.4" x14ac:dyDescent="0.3">
      <c r="A88" s="14" t="str">
        <f>"EA"&amp;TEXT(ROW(A3)-1,"00")</f>
        <v>EA02</v>
      </c>
      <c r="C88" s="13" t="s">
        <v>63</v>
      </c>
      <c r="D88" s="14" t="s">
        <v>339</v>
      </c>
      <c r="E88" s="14" t="s">
        <v>340</v>
      </c>
      <c r="F88" s="15" t="s">
        <v>341</v>
      </c>
      <c r="G88" s="13" t="s">
        <v>342</v>
      </c>
      <c r="H88" s="14" t="s">
        <v>24</v>
      </c>
    </row>
    <row r="89" spans="1:8" ht="62.4" x14ac:dyDescent="0.3">
      <c r="A89" s="14" t="str">
        <f>"EA"&amp;TEXT(ROW(A4)-1,"00")</f>
        <v>EA03</v>
      </c>
      <c r="C89" s="13" t="s">
        <v>313</v>
      </c>
      <c r="D89" s="14" t="s">
        <v>343</v>
      </c>
      <c r="E89" s="14" t="s">
        <v>344</v>
      </c>
      <c r="F89" s="15" t="s">
        <v>137</v>
      </c>
      <c r="G89" s="15" t="s">
        <v>137</v>
      </c>
      <c r="H89" s="14" t="s">
        <v>24</v>
      </c>
    </row>
    <row r="90" spans="1:8" ht="62.4" x14ac:dyDescent="0.3">
      <c r="A90" s="14" t="str">
        <f>"EA"&amp;TEXT(ROW(A5)-1,"00")</f>
        <v>EA04</v>
      </c>
      <c r="C90" s="13" t="s">
        <v>345</v>
      </c>
      <c r="D90" s="14" t="s">
        <v>346</v>
      </c>
      <c r="E90" s="14">
        <v>174456</v>
      </c>
      <c r="F90" s="15" t="s">
        <v>81</v>
      </c>
      <c r="G90" s="13" t="s">
        <v>82</v>
      </c>
      <c r="H90" s="14" t="s">
        <v>24</v>
      </c>
    </row>
    <row r="91" spans="1:8" ht="93.6" x14ac:dyDescent="0.3">
      <c r="A91" s="14" t="str">
        <f>"EA"&amp;TEXT(ROW(A6)-1,"00")</f>
        <v>EA05</v>
      </c>
      <c r="B91" s="14" t="s">
        <v>185</v>
      </c>
      <c r="C91" s="13" t="s">
        <v>186</v>
      </c>
      <c r="D91" s="14" t="s">
        <v>347</v>
      </c>
      <c r="F91" s="15" t="s">
        <v>348</v>
      </c>
      <c r="G91" s="13" t="s">
        <v>349</v>
      </c>
      <c r="H91" s="14" t="s">
        <v>45</v>
      </c>
    </row>
    <row r="92" spans="1:8" ht="18" x14ac:dyDescent="0.3">
      <c r="A92" s="16" t="s">
        <v>350</v>
      </c>
      <c r="B92" s="16"/>
      <c r="C92" s="16"/>
      <c r="D92" s="16"/>
      <c r="E92" s="16"/>
      <c r="F92" s="16"/>
      <c r="G92" s="16"/>
      <c r="H92" s="16"/>
    </row>
    <row r="93" spans="1:8" ht="78" x14ac:dyDescent="0.3">
      <c r="A93" s="14" t="str">
        <f>"DA "&amp;TEXT(ROW(A2)-1,"00")</f>
        <v>DA 01</v>
      </c>
      <c r="B93" s="14" t="s">
        <v>335</v>
      </c>
      <c r="C93" s="13" t="s">
        <v>351</v>
      </c>
      <c r="D93" s="14" t="s">
        <v>352</v>
      </c>
      <c r="E93" s="14" t="s">
        <v>70</v>
      </c>
      <c r="F93" s="15" t="s">
        <v>338</v>
      </c>
      <c r="G93" s="13" t="s">
        <v>338</v>
      </c>
      <c r="H93" s="14" t="s">
        <v>24</v>
      </c>
    </row>
    <row r="94" spans="1:8" ht="78" x14ac:dyDescent="0.3">
      <c r="A94" s="14" t="str">
        <f t="shared" ref="A94:A96" si="3">"DA "&amp;TEXT(ROW(A3)-1,"00")</f>
        <v>DA 02</v>
      </c>
      <c r="C94" s="13" t="s">
        <v>97</v>
      </c>
      <c r="D94" s="14" t="s">
        <v>353</v>
      </c>
      <c r="E94" s="14" t="s">
        <v>354</v>
      </c>
      <c r="F94" s="15" t="s">
        <v>342</v>
      </c>
      <c r="G94" s="13" t="s">
        <v>342</v>
      </c>
      <c r="H94" s="14" t="s">
        <v>24</v>
      </c>
    </row>
    <row r="95" spans="1:8" ht="78" x14ac:dyDescent="0.3">
      <c r="A95" s="14" t="str">
        <f t="shared" si="3"/>
        <v>DA 03</v>
      </c>
      <c r="C95" s="13" t="s">
        <v>73</v>
      </c>
      <c r="D95" s="14" t="s">
        <v>355</v>
      </c>
      <c r="E95" s="14" t="s">
        <v>356</v>
      </c>
      <c r="F95" s="15" t="s">
        <v>137</v>
      </c>
      <c r="G95" s="13" t="s">
        <v>137</v>
      </c>
      <c r="H95" s="14" t="s">
        <v>24</v>
      </c>
    </row>
    <row r="96" spans="1:8" ht="78" x14ac:dyDescent="0.3">
      <c r="A96" s="14" t="str">
        <f t="shared" si="3"/>
        <v>DA 04</v>
      </c>
      <c r="C96" s="13" t="s">
        <v>357</v>
      </c>
      <c r="D96" s="14" t="s">
        <v>358</v>
      </c>
      <c r="E96" s="14" t="s">
        <v>359</v>
      </c>
      <c r="F96" s="15" t="s">
        <v>137</v>
      </c>
      <c r="G96" s="13" t="s">
        <v>137</v>
      </c>
      <c r="H96" s="14" t="s">
        <v>24</v>
      </c>
    </row>
    <row r="97" spans="1:8" ht="93.6" x14ac:dyDescent="0.3">
      <c r="A97" s="14" t="str">
        <f>"DA "&amp;TEXT(ROW(A6)-1,"00")</f>
        <v>DA 05</v>
      </c>
      <c r="B97" s="14" t="s">
        <v>185</v>
      </c>
      <c r="C97" s="13" t="s">
        <v>186</v>
      </c>
      <c r="D97" s="14" t="s">
        <v>360</v>
      </c>
      <c r="E97" s="14" t="s">
        <v>361</v>
      </c>
      <c r="F97" s="15" t="s">
        <v>362</v>
      </c>
      <c r="G97" s="13" t="s">
        <v>363</v>
      </c>
      <c r="H97" s="14" t="s">
        <v>45</v>
      </c>
    </row>
    <row r="98" spans="1:8" ht="18" x14ac:dyDescent="0.3">
      <c r="A98" s="16" t="s">
        <v>364</v>
      </c>
      <c r="B98" s="16"/>
      <c r="C98" s="16"/>
      <c r="D98" s="16"/>
      <c r="E98" s="16"/>
      <c r="F98" s="16"/>
      <c r="G98" s="16"/>
      <c r="H98" s="16"/>
    </row>
    <row r="99" spans="1:8" ht="62.4" x14ac:dyDescent="0.3">
      <c r="A99" s="14" t="str">
        <f t="shared" ref="A99:A106" si="4">"DT"&amp;TEXT(ROW(A2)-1,"00")</f>
        <v>DT01</v>
      </c>
      <c r="B99" s="14" t="s">
        <v>365</v>
      </c>
      <c r="C99" s="13" t="s">
        <v>366</v>
      </c>
      <c r="D99" s="14" t="s">
        <v>367</v>
      </c>
      <c r="E99" s="14" t="s">
        <v>70</v>
      </c>
      <c r="F99" s="15" t="s">
        <v>368</v>
      </c>
      <c r="G99" s="13" t="s">
        <v>368</v>
      </c>
      <c r="H99" s="14" t="s">
        <v>24</v>
      </c>
    </row>
    <row r="100" spans="1:8" ht="62.4" x14ac:dyDescent="0.3">
      <c r="A100" s="14" t="str">
        <f t="shared" si="4"/>
        <v>DT02</v>
      </c>
      <c r="C100" s="13" t="s">
        <v>97</v>
      </c>
      <c r="D100" s="14" t="s">
        <v>369</v>
      </c>
      <c r="E100" s="14" t="s">
        <v>370</v>
      </c>
      <c r="F100" s="15" t="s">
        <v>247</v>
      </c>
      <c r="G100" s="15" t="s">
        <v>247</v>
      </c>
      <c r="H100" s="14" t="s">
        <v>24</v>
      </c>
    </row>
    <row r="101" spans="1:8" ht="62.4" x14ac:dyDescent="0.3">
      <c r="A101" s="14" t="str">
        <f t="shared" si="4"/>
        <v>DT03</v>
      </c>
      <c r="C101" s="13" t="s">
        <v>357</v>
      </c>
      <c r="D101" s="14" t="s">
        <v>371</v>
      </c>
      <c r="E101" s="14" t="s">
        <v>372</v>
      </c>
      <c r="F101" s="15" t="s">
        <v>373</v>
      </c>
      <c r="G101" s="15" t="s">
        <v>373</v>
      </c>
      <c r="H101" s="14" t="s">
        <v>24</v>
      </c>
    </row>
    <row r="102" spans="1:8" ht="62.4" x14ac:dyDescent="0.3">
      <c r="A102" s="14" t="str">
        <f t="shared" si="4"/>
        <v>DT04</v>
      </c>
      <c r="B102" s="14" t="s">
        <v>374</v>
      </c>
      <c r="C102" s="13" t="s">
        <v>375</v>
      </c>
      <c r="D102" s="14" t="s">
        <v>376</v>
      </c>
      <c r="E102" s="14" t="s">
        <v>70</v>
      </c>
      <c r="F102" s="15" t="s">
        <v>377</v>
      </c>
      <c r="G102" s="15" t="s">
        <v>377</v>
      </c>
      <c r="H102" s="14" t="s">
        <v>24</v>
      </c>
    </row>
    <row r="103" spans="1:8" ht="62.4" x14ac:dyDescent="0.3">
      <c r="A103" s="14" t="str">
        <f t="shared" si="4"/>
        <v>DT05</v>
      </c>
      <c r="C103" s="13" t="s">
        <v>97</v>
      </c>
      <c r="D103" s="14" t="s">
        <v>378</v>
      </c>
      <c r="E103" s="14" t="s">
        <v>370</v>
      </c>
      <c r="F103" s="15" t="s">
        <v>379</v>
      </c>
      <c r="G103" s="15" t="s">
        <v>379</v>
      </c>
      <c r="H103" s="14" t="s">
        <v>24</v>
      </c>
    </row>
    <row r="104" spans="1:8" ht="62.4" x14ac:dyDescent="0.3">
      <c r="A104" s="14" t="str">
        <f t="shared" si="4"/>
        <v>DT06</v>
      </c>
      <c r="C104" s="13" t="s">
        <v>357</v>
      </c>
      <c r="D104" s="14" t="s">
        <v>380</v>
      </c>
      <c r="E104" s="14" t="s">
        <v>372</v>
      </c>
      <c r="F104" s="15" t="s">
        <v>381</v>
      </c>
      <c r="G104" s="15" t="s">
        <v>381</v>
      </c>
      <c r="H104" s="14" t="s">
        <v>24</v>
      </c>
    </row>
    <row r="105" spans="1:8" ht="46.8" x14ac:dyDescent="0.3">
      <c r="A105" s="14" t="str">
        <f t="shared" si="4"/>
        <v>DT07</v>
      </c>
      <c r="B105" s="14" t="s">
        <v>382</v>
      </c>
      <c r="C105" s="13" t="s">
        <v>383</v>
      </c>
      <c r="D105" s="14" t="s">
        <v>384</v>
      </c>
      <c r="E105" s="14" t="s">
        <v>70</v>
      </c>
      <c r="F105" s="15" t="s">
        <v>385</v>
      </c>
      <c r="G105" s="13" t="s">
        <v>385</v>
      </c>
      <c r="H105" s="14" t="s">
        <v>24</v>
      </c>
    </row>
    <row r="106" spans="1:8" ht="93.6" x14ac:dyDescent="0.3">
      <c r="A106" s="14" t="str">
        <f t="shared" si="4"/>
        <v>DT08</v>
      </c>
      <c r="B106" s="14" t="s">
        <v>185</v>
      </c>
      <c r="C106" s="13" t="s">
        <v>186</v>
      </c>
      <c r="D106" s="14" t="s">
        <v>386</v>
      </c>
      <c r="E106" s="14" t="s">
        <v>387</v>
      </c>
      <c r="F106" s="15" t="s">
        <v>388</v>
      </c>
      <c r="G106" s="13" t="s">
        <v>349</v>
      </c>
      <c r="H106" s="14" t="s">
        <v>45</v>
      </c>
    </row>
    <row r="107" spans="1:8" ht="18" x14ac:dyDescent="0.3">
      <c r="A107" s="16" t="s">
        <v>389</v>
      </c>
      <c r="B107" s="16"/>
      <c r="C107" s="16"/>
      <c r="D107" s="16"/>
      <c r="E107" s="16"/>
      <c r="F107" s="16"/>
      <c r="G107" s="16"/>
      <c r="H107" s="16"/>
    </row>
    <row r="108" spans="1:8" ht="78" x14ac:dyDescent="0.3">
      <c r="A108" s="14" t="str">
        <f t="shared" ref="A108:A115" si="5">"WD"&amp;TEXT(ROW(A2)-1,"00")</f>
        <v>WD01</v>
      </c>
      <c r="B108" s="14" t="s">
        <v>390</v>
      </c>
      <c r="C108" s="25" t="s">
        <v>368</v>
      </c>
      <c r="D108" s="14" t="s">
        <v>391</v>
      </c>
      <c r="E108" s="14" t="s">
        <v>70</v>
      </c>
      <c r="F108" s="26" t="s">
        <v>368</v>
      </c>
      <c r="G108" s="26" t="s">
        <v>368</v>
      </c>
      <c r="H108" s="14" t="s">
        <v>24</v>
      </c>
    </row>
    <row r="109" spans="1:8" ht="78" x14ac:dyDescent="0.3">
      <c r="A109" s="14" t="str">
        <f t="shared" si="5"/>
        <v>WD02</v>
      </c>
      <c r="C109" s="13" t="s">
        <v>97</v>
      </c>
      <c r="D109" s="14" t="s">
        <v>392</v>
      </c>
      <c r="E109" s="14" t="s">
        <v>393</v>
      </c>
      <c r="F109" s="15" t="s">
        <v>247</v>
      </c>
      <c r="G109" s="15" t="s">
        <v>247</v>
      </c>
      <c r="H109" s="14" t="s">
        <v>24</v>
      </c>
    </row>
    <row r="110" spans="1:8" ht="78" x14ac:dyDescent="0.3">
      <c r="A110" s="14" t="str">
        <f t="shared" si="5"/>
        <v>WD03</v>
      </c>
      <c r="C110" s="13" t="s">
        <v>266</v>
      </c>
      <c r="D110" s="14" t="s">
        <v>394</v>
      </c>
      <c r="E110" s="14" t="s">
        <v>395</v>
      </c>
      <c r="F110" s="15" t="s">
        <v>266</v>
      </c>
      <c r="G110" s="15" t="s">
        <v>266</v>
      </c>
      <c r="H110" s="14" t="s">
        <v>24</v>
      </c>
    </row>
    <row r="111" spans="1:8" ht="78" x14ac:dyDescent="0.3">
      <c r="A111" s="14" t="str">
        <f t="shared" si="5"/>
        <v>WD04</v>
      </c>
      <c r="B111" s="14" t="s">
        <v>374</v>
      </c>
      <c r="C111" s="13" t="s">
        <v>396</v>
      </c>
      <c r="D111" s="14" t="s">
        <v>397</v>
      </c>
      <c r="E111" s="14" t="s">
        <v>70</v>
      </c>
      <c r="F111" s="15" t="s">
        <v>396</v>
      </c>
      <c r="G111" s="15" t="s">
        <v>396</v>
      </c>
      <c r="H111" s="14" t="s">
        <v>24</v>
      </c>
    </row>
    <row r="112" spans="1:8" ht="78" x14ac:dyDescent="0.3">
      <c r="A112" s="14" t="str">
        <f t="shared" si="5"/>
        <v>WD05</v>
      </c>
      <c r="C112" s="13" t="s">
        <v>357</v>
      </c>
      <c r="D112" s="14" t="s">
        <v>398</v>
      </c>
      <c r="E112" s="14" t="s">
        <v>399</v>
      </c>
      <c r="F112" s="15" t="s">
        <v>266</v>
      </c>
      <c r="G112" s="15" t="s">
        <v>266</v>
      </c>
      <c r="H112" s="14" t="s">
        <v>24</v>
      </c>
    </row>
    <row r="113" spans="1:8" ht="78" x14ac:dyDescent="0.3">
      <c r="A113" s="14" t="str">
        <f t="shared" si="5"/>
        <v>WD06</v>
      </c>
      <c r="C113" s="13" t="s">
        <v>97</v>
      </c>
      <c r="D113" s="14" t="s">
        <v>400</v>
      </c>
      <c r="E113" s="14" t="s">
        <v>401</v>
      </c>
      <c r="F113" s="15" t="s">
        <v>66</v>
      </c>
      <c r="G113" s="15" t="s">
        <v>66</v>
      </c>
      <c r="H113" s="14" t="s">
        <v>24</v>
      </c>
    </row>
    <row r="114" spans="1:8" ht="62.4" x14ac:dyDescent="0.3">
      <c r="A114" s="14" t="str">
        <f t="shared" si="5"/>
        <v>WD07</v>
      </c>
      <c r="B114" s="14" t="s">
        <v>402</v>
      </c>
      <c r="C114" s="13" t="s">
        <v>403</v>
      </c>
      <c r="D114" s="14" t="s">
        <v>404</v>
      </c>
      <c r="E114" s="14" t="s">
        <v>70</v>
      </c>
      <c r="F114" s="15" t="s">
        <v>403</v>
      </c>
      <c r="G114" s="15" t="s">
        <v>403</v>
      </c>
      <c r="H114" s="14" t="s">
        <v>24</v>
      </c>
    </row>
    <row r="115" spans="1:8" ht="100.8" x14ac:dyDescent="0.3">
      <c r="A115" s="14" t="str">
        <f t="shared" si="5"/>
        <v>WD08</v>
      </c>
      <c r="B115" s="14" t="s">
        <v>405</v>
      </c>
      <c r="C115" s="13" t="s">
        <v>186</v>
      </c>
      <c r="D115" s="14" t="s">
        <v>406</v>
      </c>
      <c r="F115" s="15" t="s">
        <v>407</v>
      </c>
      <c r="G115" s="25" t="s">
        <v>408</v>
      </c>
      <c r="H115" s="14" t="s">
        <v>33</v>
      </c>
    </row>
    <row r="116" spans="1:8" ht="18" x14ac:dyDescent="0.3">
      <c r="A116" s="16" t="s">
        <v>409</v>
      </c>
      <c r="B116" s="16"/>
      <c r="C116" s="16"/>
      <c r="D116" s="16"/>
      <c r="E116" s="16"/>
      <c r="F116" s="16"/>
      <c r="G116" s="16"/>
      <c r="H116" s="16"/>
    </row>
    <row r="117" spans="1:8" ht="62.4" x14ac:dyDescent="0.3">
      <c r="A117" s="14" t="str">
        <f t="shared" ref="A117:A130" si="6">"FT"&amp;TEXT(ROW(A2)-1,"00")</f>
        <v>FT01</v>
      </c>
      <c r="B117" s="14" t="s">
        <v>410</v>
      </c>
      <c r="C117" s="13" t="s">
        <v>411</v>
      </c>
      <c r="D117" s="14" t="s">
        <v>412</v>
      </c>
      <c r="E117" s="14" t="s">
        <v>70</v>
      </c>
      <c r="F117" s="15" t="s">
        <v>413</v>
      </c>
      <c r="G117" s="15" t="s">
        <v>413</v>
      </c>
      <c r="H117" s="14" t="s">
        <v>24</v>
      </c>
    </row>
    <row r="118" spans="1:8" ht="62.4" x14ac:dyDescent="0.3">
      <c r="A118" s="14" t="str">
        <f t="shared" si="6"/>
        <v>FT02</v>
      </c>
      <c r="C118" s="13" t="s">
        <v>97</v>
      </c>
      <c r="D118" s="14" t="s">
        <v>414</v>
      </c>
      <c r="E118" s="14" t="s">
        <v>393</v>
      </c>
      <c r="F118" s="15" t="s">
        <v>379</v>
      </c>
      <c r="G118" s="15" t="s">
        <v>379</v>
      </c>
      <c r="H118" s="14" t="s">
        <v>24</v>
      </c>
    </row>
    <row r="119" spans="1:8" ht="62.4" x14ac:dyDescent="0.3">
      <c r="A119" s="14" t="str">
        <f t="shared" si="6"/>
        <v>FT03</v>
      </c>
      <c r="C119" s="13" t="s">
        <v>415</v>
      </c>
      <c r="D119" s="14" t="s">
        <v>416</v>
      </c>
      <c r="E119" s="14">
        <v>174849</v>
      </c>
      <c r="F119" s="15" t="s">
        <v>82</v>
      </c>
      <c r="G119" s="15" t="s">
        <v>82</v>
      </c>
      <c r="H119" s="14" t="s">
        <v>24</v>
      </c>
    </row>
    <row r="120" spans="1:8" ht="62.4" x14ac:dyDescent="0.3">
      <c r="A120" s="14" t="str">
        <f t="shared" si="6"/>
        <v>FT04</v>
      </c>
      <c r="C120" s="13" t="s">
        <v>357</v>
      </c>
      <c r="D120" s="14" t="s">
        <v>417</v>
      </c>
      <c r="E120" s="14" t="s">
        <v>418</v>
      </c>
      <c r="F120" s="15" t="s">
        <v>137</v>
      </c>
      <c r="G120" s="15" t="s">
        <v>137</v>
      </c>
      <c r="H120" s="14" t="s">
        <v>24</v>
      </c>
    </row>
    <row r="121" spans="1:8" ht="62.4" x14ac:dyDescent="0.3">
      <c r="A121" s="14" t="str">
        <f t="shared" si="6"/>
        <v>FT05</v>
      </c>
      <c r="B121" s="14" t="s">
        <v>419</v>
      </c>
      <c r="C121" s="13" t="s">
        <v>420</v>
      </c>
      <c r="D121" s="14" t="s">
        <v>412</v>
      </c>
      <c r="E121" s="14" t="s">
        <v>70</v>
      </c>
      <c r="F121" s="15" t="s">
        <v>421</v>
      </c>
      <c r="G121" s="15" t="s">
        <v>421</v>
      </c>
      <c r="H121" s="14" t="s">
        <v>24</v>
      </c>
    </row>
    <row r="122" spans="1:8" ht="62.4" x14ac:dyDescent="0.3">
      <c r="A122" s="14" t="str">
        <f t="shared" si="6"/>
        <v>FT06</v>
      </c>
      <c r="C122" s="13" t="s">
        <v>415</v>
      </c>
      <c r="D122" s="14" t="s">
        <v>416</v>
      </c>
      <c r="E122" s="14">
        <v>174847</v>
      </c>
      <c r="F122" s="15" t="s">
        <v>82</v>
      </c>
      <c r="G122" s="15" t="s">
        <v>82</v>
      </c>
      <c r="H122" s="14" t="s">
        <v>24</v>
      </c>
    </row>
    <row r="123" spans="1:8" ht="62.4" x14ac:dyDescent="0.3">
      <c r="A123" s="14" t="str">
        <f t="shared" si="6"/>
        <v>FT07</v>
      </c>
      <c r="C123" s="13" t="s">
        <v>97</v>
      </c>
      <c r="D123" s="14" t="s">
        <v>414</v>
      </c>
      <c r="E123" s="14" t="s">
        <v>393</v>
      </c>
      <c r="F123" s="15" t="s">
        <v>379</v>
      </c>
      <c r="G123" s="15" t="s">
        <v>379</v>
      </c>
      <c r="H123" s="14" t="s">
        <v>24</v>
      </c>
    </row>
    <row r="124" spans="1:8" ht="62.4" x14ac:dyDescent="0.3">
      <c r="A124" s="14" t="str">
        <f t="shared" si="6"/>
        <v>FT08</v>
      </c>
      <c r="C124" s="13" t="s">
        <v>137</v>
      </c>
      <c r="D124" s="14" t="s">
        <v>417</v>
      </c>
      <c r="E124" s="14" t="s">
        <v>418</v>
      </c>
      <c r="F124" s="15" t="s">
        <v>137</v>
      </c>
      <c r="G124" s="15" t="s">
        <v>137</v>
      </c>
      <c r="H124" s="14" t="s">
        <v>24</v>
      </c>
    </row>
    <row r="125" spans="1:8" ht="62.4" x14ac:dyDescent="0.3">
      <c r="A125" s="14" t="str">
        <f t="shared" si="6"/>
        <v>FT09</v>
      </c>
      <c r="B125" s="14" t="s">
        <v>422</v>
      </c>
      <c r="C125" s="13" t="s">
        <v>423</v>
      </c>
      <c r="D125" s="14" t="s">
        <v>424</v>
      </c>
      <c r="E125" s="14" t="s">
        <v>70</v>
      </c>
      <c r="F125" s="15" t="s">
        <v>425</v>
      </c>
      <c r="G125" s="15" t="s">
        <v>425</v>
      </c>
      <c r="H125" s="14" t="s">
        <v>24</v>
      </c>
    </row>
    <row r="126" spans="1:8" ht="62.4" x14ac:dyDescent="0.3">
      <c r="A126" s="14" t="str">
        <f t="shared" si="6"/>
        <v>FT10</v>
      </c>
      <c r="C126" s="13" t="s">
        <v>426</v>
      </c>
      <c r="D126" s="14" t="s">
        <v>427</v>
      </c>
      <c r="E126" s="14" t="s">
        <v>428</v>
      </c>
      <c r="F126" s="15" t="s">
        <v>266</v>
      </c>
      <c r="G126" s="15" t="s">
        <v>266</v>
      </c>
      <c r="H126" s="14" t="s">
        <v>24</v>
      </c>
    </row>
    <row r="127" spans="1:8" ht="62.4" x14ac:dyDescent="0.3">
      <c r="A127" s="14" t="str">
        <f t="shared" si="6"/>
        <v>FT11</v>
      </c>
      <c r="C127" s="13" t="s">
        <v>429</v>
      </c>
      <c r="D127" s="14" t="s">
        <v>430</v>
      </c>
      <c r="E127" s="14" t="s">
        <v>393</v>
      </c>
      <c r="F127" s="15" t="s">
        <v>66</v>
      </c>
      <c r="G127" s="15" t="s">
        <v>66</v>
      </c>
      <c r="H127" s="14" t="s">
        <v>24</v>
      </c>
    </row>
    <row r="128" spans="1:8" ht="62.4" x14ac:dyDescent="0.3">
      <c r="A128" s="14" t="str">
        <f t="shared" si="6"/>
        <v>FT12</v>
      </c>
      <c r="B128" s="14" t="s">
        <v>431</v>
      </c>
      <c r="C128" s="25" t="s">
        <v>432</v>
      </c>
      <c r="D128" s="14" t="s">
        <v>424</v>
      </c>
      <c r="E128" s="14" t="s">
        <v>70</v>
      </c>
      <c r="F128" s="26" t="s">
        <v>433</v>
      </c>
      <c r="G128" s="13" t="s">
        <v>434</v>
      </c>
      <c r="H128" s="14" t="s">
        <v>24</v>
      </c>
    </row>
    <row r="129" spans="1:8" ht="146.4" customHeight="1" x14ac:dyDescent="0.3">
      <c r="A129" s="14" t="str">
        <f t="shared" si="6"/>
        <v>FT13</v>
      </c>
      <c r="B129" s="14" t="s">
        <v>185</v>
      </c>
      <c r="C129" s="14" t="s">
        <v>435</v>
      </c>
      <c r="D129" s="14" t="s">
        <v>436</v>
      </c>
      <c r="E129" s="14" t="s">
        <v>437</v>
      </c>
      <c r="F129" s="15" t="s">
        <v>438</v>
      </c>
      <c r="G129" s="27" t="s">
        <v>439</v>
      </c>
      <c r="H129" s="14" t="s">
        <v>45</v>
      </c>
    </row>
    <row r="130" spans="1:8" ht="31.2" x14ac:dyDescent="0.3">
      <c r="A130" s="14" t="str">
        <f t="shared" si="6"/>
        <v>FT14</v>
      </c>
      <c r="B130" s="14" t="s">
        <v>192</v>
      </c>
      <c r="C130" s="13" t="s">
        <v>440</v>
      </c>
      <c r="D130" s="14" t="s">
        <v>441</v>
      </c>
      <c r="F130" s="15" t="s">
        <v>442</v>
      </c>
      <c r="G130" s="13" t="s">
        <v>442</v>
      </c>
      <c r="H130" s="14" t="s">
        <v>24</v>
      </c>
    </row>
    <row r="131" spans="1:8" ht="18" x14ac:dyDescent="0.3">
      <c r="A131" s="16" t="s">
        <v>443</v>
      </c>
      <c r="B131" s="16"/>
      <c r="C131" s="16"/>
      <c r="D131" s="16"/>
      <c r="E131" s="16"/>
      <c r="F131" s="16"/>
      <c r="G131" s="16"/>
      <c r="H131" s="16"/>
    </row>
    <row r="132" spans="1:8" ht="150" customHeight="1" x14ac:dyDescent="0.3">
      <c r="A132" s="14" t="str">
        <f t="shared" ref="A132:A138" si="7">"CP"&amp;TEXT(ROW(A2)-1,"00")</f>
        <v>CP01</v>
      </c>
      <c r="B132" s="14" t="s">
        <v>444</v>
      </c>
      <c r="C132" s="13" t="s">
        <v>445</v>
      </c>
      <c r="D132" s="14" t="s">
        <v>446</v>
      </c>
      <c r="E132" s="28" t="s">
        <v>70</v>
      </c>
      <c r="F132" s="15" t="s">
        <v>447</v>
      </c>
      <c r="G132" s="15" t="s">
        <v>447</v>
      </c>
      <c r="H132" s="14" t="s">
        <v>24</v>
      </c>
    </row>
    <row r="133" spans="1:8" ht="131.4" customHeight="1" x14ac:dyDescent="0.3">
      <c r="A133" s="14" t="str">
        <f t="shared" si="7"/>
        <v>CP02</v>
      </c>
      <c r="B133" s="14" t="s">
        <v>448</v>
      </c>
      <c r="C133" s="13" t="s">
        <v>449</v>
      </c>
      <c r="D133" s="14" t="s">
        <v>450</v>
      </c>
      <c r="E133" s="28" t="s">
        <v>70</v>
      </c>
      <c r="F133" s="15" t="s">
        <v>451</v>
      </c>
      <c r="G133" s="15" t="s">
        <v>451</v>
      </c>
      <c r="H133" s="14" t="s">
        <v>24</v>
      </c>
    </row>
    <row r="134" spans="1:8" ht="129.6" customHeight="1" x14ac:dyDescent="0.3">
      <c r="A134" s="14" t="str">
        <f t="shared" si="7"/>
        <v>CP03</v>
      </c>
      <c r="C134" s="13" t="s">
        <v>452</v>
      </c>
      <c r="D134" s="14" t="s">
        <v>453</v>
      </c>
      <c r="E134" s="23" t="s">
        <v>454</v>
      </c>
      <c r="F134" s="15" t="s">
        <v>455</v>
      </c>
      <c r="G134" s="15" t="s">
        <v>455</v>
      </c>
      <c r="H134" s="14" t="s">
        <v>24</v>
      </c>
    </row>
    <row r="135" spans="1:8" ht="156" customHeight="1" x14ac:dyDescent="0.3">
      <c r="A135" s="14" t="str">
        <f t="shared" si="7"/>
        <v>CP04</v>
      </c>
      <c r="C135" s="13" t="s">
        <v>456</v>
      </c>
      <c r="D135" s="14" t="s">
        <v>457</v>
      </c>
      <c r="E135" s="23" t="s">
        <v>454</v>
      </c>
      <c r="F135" s="15" t="s">
        <v>458</v>
      </c>
      <c r="G135" s="15" t="s">
        <v>458</v>
      </c>
      <c r="H135" s="14" t="s">
        <v>24</v>
      </c>
    </row>
    <row r="136" spans="1:8" ht="132.6" customHeight="1" x14ac:dyDescent="0.3">
      <c r="A136" s="14" t="str">
        <f t="shared" si="7"/>
        <v>CP05</v>
      </c>
      <c r="C136" s="13" t="s">
        <v>459</v>
      </c>
      <c r="D136" s="14" t="s">
        <v>460</v>
      </c>
      <c r="E136" s="28" t="s">
        <v>70</v>
      </c>
      <c r="F136" s="15" t="s">
        <v>461</v>
      </c>
      <c r="G136" s="15" t="s">
        <v>461</v>
      </c>
      <c r="H136" s="14" t="s">
        <v>24</v>
      </c>
    </row>
    <row r="137" spans="1:8" ht="114.6" customHeight="1" x14ac:dyDescent="0.3">
      <c r="A137" s="14" t="str">
        <f t="shared" si="7"/>
        <v>CP06</v>
      </c>
      <c r="C137" s="13" t="s">
        <v>462</v>
      </c>
      <c r="D137" s="14" t="s">
        <v>463</v>
      </c>
      <c r="E137" s="28" t="s">
        <v>464</v>
      </c>
      <c r="F137" s="15" t="s">
        <v>465</v>
      </c>
      <c r="G137" s="15" t="s">
        <v>465</v>
      </c>
      <c r="H137" s="14" t="s">
        <v>24</v>
      </c>
    </row>
    <row r="138" spans="1:8" ht="149.4" customHeight="1" x14ac:dyDescent="0.3">
      <c r="A138" s="14" t="str">
        <f t="shared" si="7"/>
        <v>CP07</v>
      </c>
      <c r="B138" s="14" t="s">
        <v>185</v>
      </c>
      <c r="C138" s="13" t="s">
        <v>435</v>
      </c>
      <c r="D138" s="14" t="s">
        <v>466</v>
      </c>
      <c r="E138" s="23" t="s">
        <v>454</v>
      </c>
      <c r="F138" s="15" t="s">
        <v>467</v>
      </c>
      <c r="G138" s="15" t="s">
        <v>468</v>
      </c>
      <c r="H138" s="14" t="s">
        <v>24</v>
      </c>
    </row>
    <row r="139" spans="1:8" ht="18" x14ac:dyDescent="0.3">
      <c r="A139" s="16" t="s">
        <v>469</v>
      </c>
      <c r="B139" s="16"/>
      <c r="C139" s="16"/>
      <c r="D139" s="16"/>
      <c r="E139" s="16"/>
      <c r="F139" s="16"/>
      <c r="G139" s="16"/>
      <c r="H139" s="16"/>
    </row>
    <row r="140" spans="1:8" ht="62.4" x14ac:dyDescent="0.3">
      <c r="A140" s="14" t="str">
        <f>"BE"&amp;TEXT(ROW(A2)-1,"00")</f>
        <v>BE01</v>
      </c>
      <c r="B140" s="14" t="s">
        <v>390</v>
      </c>
      <c r="C140" s="13" t="s">
        <v>470</v>
      </c>
      <c r="D140" s="14" t="s">
        <v>367</v>
      </c>
      <c r="E140" s="14" t="s">
        <v>70</v>
      </c>
      <c r="F140" s="15" t="s">
        <v>471</v>
      </c>
      <c r="G140" s="13" t="s">
        <v>472</v>
      </c>
      <c r="H140" s="14" t="s">
        <v>24</v>
      </c>
    </row>
    <row r="141" spans="1:8" ht="42.6" customHeight="1" x14ac:dyDescent="0.3">
      <c r="A141" s="14" t="str">
        <f>"BE"&amp;TEXT(ROW(A3)-1,"00")</f>
        <v>BE02</v>
      </c>
      <c r="C141" s="29" t="s">
        <v>357</v>
      </c>
      <c r="D141" s="14" t="s">
        <v>473</v>
      </c>
      <c r="E141" s="14" t="s">
        <v>474</v>
      </c>
      <c r="F141" s="26" t="s">
        <v>475</v>
      </c>
      <c r="G141" s="13" t="s">
        <v>266</v>
      </c>
      <c r="H141" s="14" t="s">
        <v>24</v>
      </c>
    </row>
    <row r="142" spans="1:8" ht="62.4" x14ac:dyDescent="0.3">
      <c r="A142" s="14" t="str">
        <f>"BE"&amp;TEXT(ROW(A4)-1,"00")</f>
        <v>BE03</v>
      </c>
      <c r="C142" s="13" t="s">
        <v>97</v>
      </c>
      <c r="D142" s="14" t="s">
        <v>369</v>
      </c>
      <c r="E142" s="14" t="s">
        <v>476</v>
      </c>
      <c r="F142" s="15" t="s">
        <v>477</v>
      </c>
      <c r="G142" s="13" t="s">
        <v>105</v>
      </c>
      <c r="H142" s="14" t="s">
        <v>24</v>
      </c>
    </row>
    <row r="143" spans="1:8" ht="93.6" customHeight="1" x14ac:dyDescent="0.3">
      <c r="A143" s="14" t="str">
        <f>"BE"&amp;TEXT(ROW(A5)-1,"00")</f>
        <v>BE04</v>
      </c>
      <c r="B143" s="14" t="s">
        <v>478</v>
      </c>
      <c r="C143" s="13" t="s">
        <v>435</v>
      </c>
      <c r="D143" s="14" t="s">
        <v>386</v>
      </c>
      <c r="E143" s="14" t="s">
        <v>479</v>
      </c>
      <c r="F143" s="15" t="s">
        <v>480</v>
      </c>
      <c r="G143" s="13" t="s">
        <v>349</v>
      </c>
      <c r="H143" s="14" t="s">
        <v>45</v>
      </c>
    </row>
    <row r="144" spans="1:8" ht="100.2" customHeight="1" x14ac:dyDescent="0.3">
      <c r="A144" s="14" t="str">
        <f>"BE"&amp;TEXT(ROW(A6)-1,"00")</f>
        <v>BE05</v>
      </c>
      <c r="B144" s="14" t="s">
        <v>192</v>
      </c>
      <c r="C144" s="13" t="s">
        <v>193</v>
      </c>
      <c r="D144" s="14" t="s">
        <v>481</v>
      </c>
      <c r="E144" s="14" t="s">
        <v>482</v>
      </c>
      <c r="F144" s="15" t="s">
        <v>483</v>
      </c>
      <c r="G144" s="13" t="s">
        <v>484</v>
      </c>
      <c r="H144" s="14" t="s">
        <v>24</v>
      </c>
    </row>
    <row r="145" spans="1:8" ht="18" x14ac:dyDescent="0.3">
      <c r="A145" s="16" t="s">
        <v>485</v>
      </c>
      <c r="B145" s="16"/>
      <c r="C145" s="16"/>
      <c r="D145" s="16"/>
      <c r="E145" s="16"/>
      <c r="F145" s="16"/>
      <c r="G145" s="16"/>
      <c r="H145" s="16"/>
    </row>
    <row r="146" spans="1:8" ht="78" x14ac:dyDescent="0.3">
      <c r="A146" s="14" t="str">
        <f>"CS"&amp;TEXT(ROW(A2)-1,"00")</f>
        <v>CS01</v>
      </c>
      <c r="B146" s="14" t="s">
        <v>390</v>
      </c>
      <c r="C146" s="13" t="s">
        <v>366</v>
      </c>
      <c r="D146" s="14" t="s">
        <v>486</v>
      </c>
      <c r="E146" s="14" t="s">
        <v>70</v>
      </c>
      <c r="F146" s="15" t="s">
        <v>487</v>
      </c>
      <c r="G146" s="13" t="s">
        <v>487</v>
      </c>
      <c r="H146" s="14" t="s">
        <v>24</v>
      </c>
    </row>
    <row r="147" spans="1:8" ht="78" x14ac:dyDescent="0.3">
      <c r="A147" s="14" t="str">
        <f>"CS"&amp;TEXT(ROW(A3)-1,"00")</f>
        <v>CS02</v>
      </c>
      <c r="C147" s="13" t="s">
        <v>266</v>
      </c>
      <c r="D147" s="14" t="s">
        <v>488</v>
      </c>
      <c r="E147" s="14" t="s">
        <v>489</v>
      </c>
      <c r="F147" s="15" t="s">
        <v>266</v>
      </c>
      <c r="G147" s="13" t="s">
        <v>266</v>
      </c>
      <c r="H147" s="14" t="s">
        <v>24</v>
      </c>
    </row>
    <row r="148" spans="1:8" ht="78" x14ac:dyDescent="0.3">
      <c r="A148" s="14" t="str">
        <f>"CS"&amp;TEXT(ROW(A4)-1,"00")</f>
        <v>CS03</v>
      </c>
      <c r="C148" s="13" t="s">
        <v>97</v>
      </c>
      <c r="D148" s="14" t="s">
        <v>490</v>
      </c>
      <c r="E148" s="14" t="s">
        <v>491</v>
      </c>
      <c r="F148" s="15" t="s">
        <v>105</v>
      </c>
      <c r="G148" s="13" t="s">
        <v>105</v>
      </c>
      <c r="H148" s="14" t="s">
        <v>24</v>
      </c>
    </row>
    <row r="149" spans="1:8" ht="78" x14ac:dyDescent="0.3">
      <c r="A149" s="14" t="str">
        <f t="shared" ref="A149:A151" si="8">"CS"&amp;TEXT(ROW(A5)-1,"00")</f>
        <v>CS04</v>
      </c>
      <c r="B149" s="14" t="s">
        <v>492</v>
      </c>
      <c r="C149" s="13" t="s">
        <v>357</v>
      </c>
      <c r="D149" s="14" t="s">
        <v>493</v>
      </c>
      <c r="E149" s="14" t="s">
        <v>265</v>
      </c>
      <c r="F149" s="15" t="s">
        <v>494</v>
      </c>
      <c r="G149" s="15" t="s">
        <v>494</v>
      </c>
      <c r="H149" s="14" t="s">
        <v>24</v>
      </c>
    </row>
    <row r="150" spans="1:8" ht="78" x14ac:dyDescent="0.3">
      <c r="A150" s="14" t="str">
        <f t="shared" si="8"/>
        <v>CS05</v>
      </c>
      <c r="C150" s="13" t="s">
        <v>495</v>
      </c>
      <c r="D150" s="14" t="s">
        <v>496</v>
      </c>
      <c r="E150" s="14" t="s">
        <v>70</v>
      </c>
      <c r="F150" s="15" t="s">
        <v>495</v>
      </c>
      <c r="G150" s="13" t="s">
        <v>183</v>
      </c>
      <c r="H150" s="14" t="s">
        <v>45</v>
      </c>
    </row>
    <row r="151" spans="1:8" ht="171.6" x14ac:dyDescent="0.3">
      <c r="A151" s="14" t="str">
        <f t="shared" si="8"/>
        <v>CS06</v>
      </c>
      <c r="B151" s="14" t="s">
        <v>185</v>
      </c>
      <c r="C151" s="13" t="s">
        <v>435</v>
      </c>
      <c r="D151" s="14" t="s">
        <v>497</v>
      </c>
      <c r="E151" s="14" t="s">
        <v>498</v>
      </c>
      <c r="F151" s="15" t="s">
        <v>499</v>
      </c>
      <c r="G151" s="13" t="s">
        <v>500</v>
      </c>
      <c r="H151" s="14" t="s">
        <v>45</v>
      </c>
    </row>
    <row r="152" spans="1:8" ht="18" x14ac:dyDescent="0.3">
      <c r="A152" s="16" t="s">
        <v>501</v>
      </c>
      <c r="B152" s="16"/>
      <c r="C152" s="16"/>
      <c r="D152" s="16"/>
      <c r="E152" s="16"/>
      <c r="F152" s="16"/>
      <c r="G152" s="16"/>
      <c r="H152" s="16"/>
    </row>
    <row r="153" spans="1:8" ht="62.4" x14ac:dyDescent="0.3">
      <c r="A153" s="14" t="str">
        <f>"MS"&amp;TEXT(ROW(A2)-1,"00")</f>
        <v>MS01</v>
      </c>
      <c r="B153" s="14" t="s">
        <v>390</v>
      </c>
      <c r="C153" s="13" t="s">
        <v>502</v>
      </c>
      <c r="D153" s="14" t="s">
        <v>503</v>
      </c>
      <c r="E153" s="14" t="s">
        <v>70</v>
      </c>
      <c r="F153" s="15" t="s">
        <v>368</v>
      </c>
      <c r="G153" s="13" t="s">
        <v>368</v>
      </c>
      <c r="H153" s="14" t="s">
        <v>24</v>
      </c>
    </row>
    <row r="154" spans="1:8" ht="78" x14ac:dyDescent="0.3">
      <c r="A154" s="14" t="str">
        <f>"MS"&amp;TEXT(ROW(A3)-1,"00")</f>
        <v>MS02</v>
      </c>
      <c r="C154" s="13" t="s">
        <v>97</v>
      </c>
      <c r="D154" s="14" t="s">
        <v>504</v>
      </c>
      <c r="E154" s="14" t="s">
        <v>505</v>
      </c>
      <c r="F154" s="15" t="s">
        <v>247</v>
      </c>
      <c r="G154" s="13" t="s">
        <v>247</v>
      </c>
      <c r="H154" s="14" t="s">
        <v>24</v>
      </c>
    </row>
    <row r="155" spans="1:8" ht="78" x14ac:dyDescent="0.3">
      <c r="A155" s="14" t="str">
        <f>"MS"&amp;TEXT(ROW(A4)-1,"00")</f>
        <v>MS03</v>
      </c>
      <c r="C155" s="13" t="s">
        <v>357</v>
      </c>
      <c r="D155" s="14" t="s">
        <v>506</v>
      </c>
      <c r="E155" s="14" t="s">
        <v>507</v>
      </c>
      <c r="F155" s="15" t="s">
        <v>137</v>
      </c>
      <c r="G155" s="13" t="s">
        <v>137</v>
      </c>
      <c r="H155" s="14" t="s">
        <v>24</v>
      </c>
    </row>
    <row r="156" spans="1:8" ht="62.4" x14ac:dyDescent="0.3">
      <c r="A156" s="14" t="str">
        <f>"MS"&amp;TEXT(ROW(A5)-1,"00")</f>
        <v>MS04</v>
      </c>
      <c r="B156" s="14" t="s">
        <v>185</v>
      </c>
      <c r="C156" s="13" t="s">
        <v>435</v>
      </c>
      <c r="D156" s="14" t="s">
        <v>508</v>
      </c>
      <c r="E156" s="14" t="s">
        <v>509</v>
      </c>
      <c r="F156" s="15" t="s">
        <v>510</v>
      </c>
      <c r="G156" s="13" t="s">
        <v>511</v>
      </c>
      <c r="H156" s="14" t="s">
        <v>45</v>
      </c>
    </row>
    <row r="157" spans="1:8" ht="18" hidden="1" x14ac:dyDescent="0.3">
      <c r="A157" s="16" t="s">
        <v>512</v>
      </c>
      <c r="B157" s="16"/>
      <c r="C157" s="16"/>
      <c r="D157" s="16"/>
      <c r="E157" s="16"/>
      <c r="F157" s="16"/>
      <c r="G157" s="16"/>
      <c r="H157" s="16"/>
    </row>
    <row r="158" spans="1:8" hidden="1" x14ac:dyDescent="0.3"/>
    <row r="159" spans="1:8" ht="18" x14ac:dyDescent="0.3">
      <c r="A159" s="16" t="s">
        <v>513</v>
      </c>
      <c r="B159" s="16"/>
      <c r="C159" s="16"/>
      <c r="D159" s="16"/>
      <c r="E159" s="16"/>
      <c r="F159" s="16"/>
      <c r="G159" s="16"/>
      <c r="H159" s="16"/>
    </row>
    <row r="160" spans="1:8" ht="62.4" x14ac:dyDescent="0.3">
      <c r="A160" s="14" t="s">
        <v>514</v>
      </c>
      <c r="B160" s="14" t="s">
        <v>515</v>
      </c>
      <c r="C160" s="13" t="s">
        <v>516</v>
      </c>
      <c r="D160" s="14" t="s">
        <v>517</v>
      </c>
      <c r="E160" s="14" t="s">
        <v>518</v>
      </c>
      <c r="F160" s="15" t="s">
        <v>519</v>
      </c>
      <c r="G160" s="13" t="s">
        <v>520</v>
      </c>
      <c r="H160" s="14" t="s">
        <v>24</v>
      </c>
    </row>
    <row r="161" spans="1:8" s="4" customFormat="1" ht="36" customHeight="1" x14ac:dyDescent="0.3">
      <c r="A161" s="8" t="s">
        <v>521</v>
      </c>
      <c r="B161" s="8"/>
      <c r="C161" s="8"/>
      <c r="D161" s="8"/>
      <c r="E161" s="8"/>
      <c r="F161" s="8"/>
      <c r="G161" s="8"/>
      <c r="H161" s="8"/>
    </row>
    <row r="162" spans="1:8" ht="62.4" x14ac:dyDescent="0.3">
      <c r="A162" s="14" t="s">
        <v>522</v>
      </c>
      <c r="B162" s="14" t="s">
        <v>523</v>
      </c>
      <c r="C162" s="13" t="s">
        <v>524</v>
      </c>
      <c r="D162" s="14" t="s">
        <v>525</v>
      </c>
      <c r="E162" s="14" t="s">
        <v>526</v>
      </c>
      <c r="F162" s="15" t="s">
        <v>527</v>
      </c>
      <c r="G162" s="13" t="s">
        <v>528</v>
      </c>
      <c r="H162" s="14" t="s">
        <v>45</v>
      </c>
    </row>
    <row r="164" spans="1:8" s="4" customFormat="1" ht="36" customHeight="1" x14ac:dyDescent="0.3">
      <c r="A164" s="30" t="s">
        <v>521</v>
      </c>
      <c r="B164" s="30"/>
      <c r="C164" s="30"/>
      <c r="D164" s="30"/>
      <c r="E164" s="30"/>
      <c r="F164" s="30"/>
      <c r="G164" s="30"/>
      <c r="H164" s="30"/>
    </row>
    <row r="166" spans="1:8" ht="62.4" x14ac:dyDescent="0.3">
      <c r="A166" s="9" t="s">
        <v>522</v>
      </c>
      <c r="B166" s="9" t="s">
        <v>523</v>
      </c>
      <c r="C166" s="10" t="s">
        <v>13</v>
      </c>
      <c r="D166" s="9" t="s">
        <v>529</v>
      </c>
      <c r="E166" s="9" t="s">
        <v>530</v>
      </c>
      <c r="F166" s="11" t="s">
        <v>16</v>
      </c>
      <c r="G166" s="10" t="s">
        <v>16</v>
      </c>
      <c r="H166" s="9" t="s">
        <v>17</v>
      </c>
    </row>
    <row r="167" spans="1:8" ht="62.4" x14ac:dyDescent="0.3">
      <c r="A167" s="9" t="s">
        <v>531</v>
      </c>
      <c r="B167" s="9"/>
      <c r="C167" s="10" t="s">
        <v>19</v>
      </c>
      <c r="D167" s="9" t="s">
        <v>532</v>
      </c>
      <c r="E167" s="9" t="s">
        <v>533</v>
      </c>
      <c r="F167" s="11" t="s">
        <v>22</v>
      </c>
      <c r="G167" s="10" t="s">
        <v>23</v>
      </c>
      <c r="H167" s="9" t="s">
        <v>24</v>
      </c>
    </row>
    <row r="168" spans="1:8" ht="78" x14ac:dyDescent="0.3">
      <c r="A168" s="9" t="s">
        <v>534</v>
      </c>
      <c r="B168" s="9"/>
      <c r="C168" s="10" t="s">
        <v>30</v>
      </c>
      <c r="D168" s="9" t="s">
        <v>535</v>
      </c>
      <c r="E168" s="9" t="s">
        <v>536</v>
      </c>
      <c r="F168" s="11" t="s">
        <v>22</v>
      </c>
      <c r="G168" s="10" t="s">
        <v>16</v>
      </c>
      <c r="H168" s="9" t="s">
        <v>33</v>
      </c>
    </row>
    <row r="173" spans="1:8" ht="18" x14ac:dyDescent="0.3">
      <c r="A173" s="31" t="s">
        <v>537</v>
      </c>
      <c r="B173" s="31"/>
      <c r="C173" s="31"/>
      <c r="D173" s="31"/>
      <c r="E173" s="31"/>
      <c r="F173" s="31"/>
      <c r="G173" s="31"/>
      <c r="H173" s="31"/>
    </row>
    <row r="174" spans="1:8" ht="142.19999999999999" customHeight="1" x14ac:dyDescent="0.3">
      <c r="A174" s="14" t="s">
        <v>538</v>
      </c>
      <c r="B174" s="14" t="s">
        <v>390</v>
      </c>
      <c r="C174" s="13" t="s">
        <v>470</v>
      </c>
      <c r="D174" s="14" t="s">
        <v>539</v>
      </c>
      <c r="E174" s="14" t="s">
        <v>70</v>
      </c>
      <c r="F174" s="15" t="s">
        <v>471</v>
      </c>
      <c r="G174" s="13" t="s">
        <v>472</v>
      </c>
      <c r="H174" s="14" t="s">
        <v>540</v>
      </c>
    </row>
    <row r="175" spans="1:8" ht="140.4" x14ac:dyDescent="0.3">
      <c r="A175" s="14" t="s">
        <v>541</v>
      </c>
      <c r="C175" s="29" t="s">
        <v>357</v>
      </c>
      <c r="D175" s="14" t="s">
        <v>542</v>
      </c>
      <c r="E175" s="14" t="s">
        <v>474</v>
      </c>
      <c r="F175" s="26" t="s">
        <v>475</v>
      </c>
      <c r="G175" s="13" t="s">
        <v>266</v>
      </c>
      <c r="H175" s="14" t="s">
        <v>540</v>
      </c>
    </row>
    <row r="176" spans="1:8" ht="140.4" x14ac:dyDescent="0.3">
      <c r="A176" s="14" t="s">
        <v>543</v>
      </c>
      <c r="C176" s="13" t="s">
        <v>97</v>
      </c>
      <c r="D176" s="14" t="s">
        <v>544</v>
      </c>
      <c r="E176" s="14" t="s">
        <v>476</v>
      </c>
      <c r="F176" s="15" t="s">
        <v>477</v>
      </c>
      <c r="G176" s="13" t="s">
        <v>105</v>
      </c>
      <c r="H176" s="14" t="s">
        <v>540</v>
      </c>
    </row>
    <row r="177" spans="1:8" ht="140.4" x14ac:dyDescent="0.3">
      <c r="A177" s="14" t="s">
        <v>545</v>
      </c>
      <c r="C177" s="13" t="s">
        <v>546</v>
      </c>
      <c r="D177" s="14" t="s">
        <v>547</v>
      </c>
      <c r="F177" s="15" t="s">
        <v>548</v>
      </c>
      <c r="G177" s="13" t="s">
        <v>548</v>
      </c>
      <c r="H177" s="14" t="s">
        <v>24</v>
      </c>
    </row>
    <row r="178" spans="1:8" ht="156" x14ac:dyDescent="0.3">
      <c r="A178" s="14" t="s">
        <v>549</v>
      </c>
      <c r="B178" s="14" t="s">
        <v>478</v>
      </c>
      <c r="C178" s="13" t="s">
        <v>435</v>
      </c>
      <c r="D178" s="14" t="s">
        <v>550</v>
      </c>
      <c r="E178" s="14" t="s">
        <v>551</v>
      </c>
      <c r="F178" s="15" t="s">
        <v>480</v>
      </c>
      <c r="G178" s="13" t="s">
        <v>349</v>
      </c>
      <c r="H178" s="14" t="s">
        <v>45</v>
      </c>
    </row>
    <row r="179" spans="1:8" ht="140.4" x14ac:dyDescent="0.3">
      <c r="A179" s="14" t="s">
        <v>552</v>
      </c>
      <c r="B179" s="14" t="s">
        <v>192</v>
      </c>
      <c r="C179" s="13" t="s">
        <v>193</v>
      </c>
      <c r="D179" s="14" t="s">
        <v>553</v>
      </c>
      <c r="E179" s="14" t="s">
        <v>482</v>
      </c>
      <c r="F179" s="15" t="s">
        <v>483</v>
      </c>
      <c r="G179" s="13" t="s">
        <v>484</v>
      </c>
      <c r="H179" s="14" t="s">
        <v>24</v>
      </c>
    </row>
    <row r="184" spans="1:8" ht="18" x14ac:dyDescent="0.3">
      <c r="A184" s="31" t="s">
        <v>554</v>
      </c>
      <c r="B184" s="31"/>
      <c r="C184" s="31"/>
      <c r="D184" s="31"/>
      <c r="E184" s="31"/>
      <c r="F184" s="31"/>
      <c r="G184" s="31"/>
      <c r="H184" s="31"/>
    </row>
    <row r="185" spans="1:8" ht="166.2" customHeight="1" x14ac:dyDescent="0.3">
      <c r="A185" s="14" t="s">
        <v>555</v>
      </c>
      <c r="B185" s="14" t="s">
        <v>410</v>
      </c>
      <c r="C185" s="13" t="s">
        <v>411</v>
      </c>
      <c r="D185" s="14" t="s">
        <v>556</v>
      </c>
      <c r="E185" s="14" t="s">
        <v>70</v>
      </c>
      <c r="F185" s="15" t="s">
        <v>413</v>
      </c>
      <c r="G185" s="15" t="s">
        <v>413</v>
      </c>
      <c r="H185" s="14" t="s">
        <v>24</v>
      </c>
    </row>
    <row r="186" spans="1:8" ht="140.4" x14ac:dyDescent="0.3">
      <c r="A186" s="14" t="s">
        <v>557</v>
      </c>
      <c r="C186" s="13" t="s">
        <v>97</v>
      </c>
      <c r="D186" s="14" t="s">
        <v>556</v>
      </c>
      <c r="E186" s="14" t="s">
        <v>393</v>
      </c>
      <c r="F186" s="15" t="s">
        <v>379</v>
      </c>
      <c r="G186" s="15" t="s">
        <v>379</v>
      </c>
      <c r="H186" s="14" t="s">
        <v>24</v>
      </c>
    </row>
    <row r="187" spans="1:8" ht="140.4" x14ac:dyDescent="0.3">
      <c r="A187" s="14" t="s">
        <v>558</v>
      </c>
      <c r="C187" s="13" t="s">
        <v>415</v>
      </c>
      <c r="D187" s="14" t="s">
        <v>556</v>
      </c>
      <c r="E187" s="14">
        <v>174849</v>
      </c>
      <c r="F187" s="15" t="s">
        <v>82</v>
      </c>
      <c r="G187" s="15" t="s">
        <v>82</v>
      </c>
      <c r="H187" s="14" t="s">
        <v>24</v>
      </c>
    </row>
    <row r="188" spans="1:8" ht="140.4" x14ac:dyDescent="0.3">
      <c r="A188" s="14" t="s">
        <v>559</v>
      </c>
      <c r="C188" s="13" t="s">
        <v>357</v>
      </c>
      <c r="D188" s="14" t="s">
        <v>556</v>
      </c>
      <c r="E188" s="14" t="s">
        <v>418</v>
      </c>
      <c r="F188" s="15" t="s">
        <v>137</v>
      </c>
      <c r="G188" s="15" t="s">
        <v>137</v>
      </c>
      <c r="H188" s="14" t="s">
        <v>24</v>
      </c>
    </row>
    <row r="189" spans="1:8" ht="140.4" x14ac:dyDescent="0.3">
      <c r="A189" s="14" t="s">
        <v>560</v>
      </c>
      <c r="B189" s="14" t="s">
        <v>419</v>
      </c>
      <c r="C189" s="13" t="s">
        <v>420</v>
      </c>
      <c r="D189" s="14" t="s">
        <v>561</v>
      </c>
      <c r="E189" s="14" t="s">
        <v>70</v>
      </c>
      <c r="F189" s="15" t="s">
        <v>421</v>
      </c>
      <c r="G189" s="15" t="s">
        <v>421</v>
      </c>
      <c r="H189" s="14" t="s">
        <v>24</v>
      </c>
    </row>
    <row r="190" spans="1:8" ht="140.4" x14ac:dyDescent="0.3">
      <c r="A190" s="14" t="s">
        <v>562</v>
      </c>
      <c r="C190" s="13" t="s">
        <v>415</v>
      </c>
      <c r="D190" s="14" t="s">
        <v>563</v>
      </c>
      <c r="E190" s="14">
        <v>174847</v>
      </c>
      <c r="F190" s="15" t="s">
        <v>82</v>
      </c>
      <c r="G190" s="15" t="s">
        <v>82</v>
      </c>
      <c r="H190" s="14" t="s">
        <v>24</v>
      </c>
    </row>
    <row r="191" spans="1:8" ht="140.4" x14ac:dyDescent="0.3">
      <c r="A191" s="14" t="s">
        <v>564</v>
      </c>
      <c r="C191" s="13" t="s">
        <v>97</v>
      </c>
      <c r="D191" s="14" t="s">
        <v>565</v>
      </c>
      <c r="E191" s="14" t="s">
        <v>393</v>
      </c>
      <c r="F191" s="15" t="s">
        <v>379</v>
      </c>
      <c r="G191" s="15" t="s">
        <v>379</v>
      </c>
      <c r="H191" s="14" t="s">
        <v>24</v>
      </c>
    </row>
    <row r="192" spans="1:8" ht="140.4" x14ac:dyDescent="0.3">
      <c r="A192" s="14" t="s">
        <v>566</v>
      </c>
      <c r="C192" s="13" t="s">
        <v>137</v>
      </c>
      <c r="D192" s="14" t="s">
        <v>567</v>
      </c>
      <c r="E192" s="14" t="s">
        <v>418</v>
      </c>
      <c r="F192" s="15" t="s">
        <v>137</v>
      </c>
      <c r="G192" s="15" t="s">
        <v>137</v>
      </c>
      <c r="H192" s="14" t="s">
        <v>24</v>
      </c>
    </row>
    <row r="193" spans="1:8" ht="140.4" x14ac:dyDescent="0.3">
      <c r="A193" s="14" t="s">
        <v>568</v>
      </c>
      <c r="B193" s="14" t="s">
        <v>422</v>
      </c>
      <c r="C193" s="13" t="s">
        <v>423</v>
      </c>
      <c r="D193" s="14" t="s">
        <v>569</v>
      </c>
      <c r="E193" s="14" t="s">
        <v>70</v>
      </c>
      <c r="F193" s="15" t="s">
        <v>425</v>
      </c>
      <c r="G193" s="15" t="s">
        <v>425</v>
      </c>
      <c r="H193" s="14" t="s">
        <v>24</v>
      </c>
    </row>
    <row r="194" spans="1:8" ht="140.4" x14ac:dyDescent="0.3">
      <c r="A194" s="14" t="s">
        <v>570</v>
      </c>
      <c r="C194" s="13" t="s">
        <v>426</v>
      </c>
      <c r="D194" s="14" t="s">
        <v>571</v>
      </c>
      <c r="E194" s="14" t="s">
        <v>428</v>
      </c>
      <c r="F194" s="15" t="s">
        <v>266</v>
      </c>
      <c r="G194" s="15" t="s">
        <v>266</v>
      </c>
      <c r="H194" s="14" t="s">
        <v>24</v>
      </c>
    </row>
    <row r="195" spans="1:8" ht="140.4" x14ac:dyDescent="0.3">
      <c r="A195" s="14" t="s">
        <v>572</v>
      </c>
      <c r="C195" s="13" t="s">
        <v>429</v>
      </c>
      <c r="D195" s="14" t="s">
        <v>573</v>
      </c>
      <c r="E195" s="14" t="s">
        <v>393</v>
      </c>
      <c r="F195" s="15" t="s">
        <v>66</v>
      </c>
      <c r="G195" s="15" t="s">
        <v>66</v>
      </c>
      <c r="H195" s="14" t="s">
        <v>24</v>
      </c>
    </row>
    <row r="196" spans="1:8" ht="140.4" x14ac:dyDescent="0.3">
      <c r="A196" s="14" t="s">
        <v>574</v>
      </c>
      <c r="B196" s="14" t="s">
        <v>431</v>
      </c>
      <c r="C196" s="15" t="s">
        <v>432</v>
      </c>
      <c r="D196" s="14" t="s">
        <v>575</v>
      </c>
      <c r="E196" s="14" t="s">
        <v>70</v>
      </c>
      <c r="F196" s="26" t="s">
        <v>433</v>
      </c>
      <c r="G196" s="13" t="s">
        <v>434</v>
      </c>
      <c r="H196" s="14" t="s">
        <v>24</v>
      </c>
    </row>
    <row r="197" spans="1:8" ht="140.4" x14ac:dyDescent="0.3">
      <c r="A197" s="14" t="s">
        <v>576</v>
      </c>
      <c r="B197" s="14" t="s">
        <v>185</v>
      </c>
      <c r="C197" s="14" t="s">
        <v>435</v>
      </c>
      <c r="D197" s="14" t="s">
        <v>577</v>
      </c>
      <c r="E197" s="14" t="s">
        <v>578</v>
      </c>
      <c r="F197" s="15" t="s">
        <v>579</v>
      </c>
      <c r="G197" s="32" t="s">
        <v>580</v>
      </c>
      <c r="H197" s="14" t="s">
        <v>45</v>
      </c>
    </row>
    <row r="198" spans="1:8" ht="31.2" x14ac:dyDescent="0.3">
      <c r="A198" s="14" t="s">
        <v>581</v>
      </c>
      <c r="B198" s="14" t="s">
        <v>192</v>
      </c>
      <c r="C198" s="13" t="s">
        <v>440</v>
      </c>
      <c r="D198" s="14" t="s">
        <v>441</v>
      </c>
      <c r="F198" s="15" t="s">
        <v>442</v>
      </c>
      <c r="G198" s="13" t="s">
        <v>442</v>
      </c>
      <c r="H198" s="14" t="s">
        <v>24</v>
      </c>
    </row>
    <row r="200" spans="1:8" ht="18" x14ac:dyDescent="0.3">
      <c r="A200" s="31" t="s">
        <v>582</v>
      </c>
      <c r="B200" s="31"/>
      <c r="C200" s="31"/>
      <c r="D200" s="31"/>
      <c r="E200" s="31"/>
      <c r="F200" s="31"/>
      <c r="G200" s="31"/>
      <c r="H200" s="31"/>
    </row>
    <row r="201" spans="1:8" ht="156" x14ac:dyDescent="0.3">
      <c r="A201" s="14" t="s">
        <v>583</v>
      </c>
      <c r="B201" s="14" t="s">
        <v>390</v>
      </c>
      <c r="C201" s="13" t="s">
        <v>502</v>
      </c>
      <c r="D201" s="14" t="s">
        <v>584</v>
      </c>
      <c r="E201" s="14" t="s">
        <v>70</v>
      </c>
      <c r="F201" s="15" t="s">
        <v>368</v>
      </c>
      <c r="G201" s="13" t="s">
        <v>368</v>
      </c>
      <c r="H201" s="14" t="s">
        <v>24</v>
      </c>
    </row>
    <row r="202" spans="1:8" ht="140.4" x14ac:dyDescent="0.3">
      <c r="A202" s="14" t="s">
        <v>585</v>
      </c>
      <c r="C202" s="13" t="s">
        <v>97</v>
      </c>
      <c r="D202" s="14" t="s">
        <v>586</v>
      </c>
      <c r="E202" s="14" t="s">
        <v>505</v>
      </c>
      <c r="F202" s="15" t="s">
        <v>247</v>
      </c>
      <c r="G202" s="13" t="s">
        <v>247</v>
      </c>
      <c r="H202" s="14" t="s">
        <v>24</v>
      </c>
    </row>
    <row r="203" spans="1:8" ht="140.4" x14ac:dyDescent="0.3">
      <c r="A203" s="14" t="s">
        <v>587</v>
      </c>
      <c r="C203" s="13" t="s">
        <v>357</v>
      </c>
      <c r="D203" s="14" t="s">
        <v>588</v>
      </c>
      <c r="E203" s="14" t="s">
        <v>507</v>
      </c>
      <c r="F203" s="15" t="s">
        <v>137</v>
      </c>
      <c r="G203" s="13" t="s">
        <v>137</v>
      </c>
      <c r="H203" s="14" t="s">
        <v>24</v>
      </c>
    </row>
    <row r="204" spans="1:8" ht="140.4" x14ac:dyDescent="0.3">
      <c r="A204" s="14" t="s">
        <v>589</v>
      </c>
      <c r="B204" s="14" t="s">
        <v>185</v>
      </c>
      <c r="C204" s="13" t="s">
        <v>435</v>
      </c>
      <c r="D204" s="14" t="s">
        <v>590</v>
      </c>
      <c r="E204" s="14" t="s">
        <v>509</v>
      </c>
      <c r="F204" s="15" t="s">
        <v>510</v>
      </c>
      <c r="G204" s="13" t="s">
        <v>511</v>
      </c>
      <c r="H204" s="14" t="s">
        <v>45</v>
      </c>
    </row>
    <row r="206" spans="1:8" ht="18" customHeight="1" x14ac:dyDescent="0.3">
      <c r="A206" s="31" t="s">
        <v>591</v>
      </c>
      <c r="B206" s="31"/>
      <c r="C206" s="31"/>
      <c r="D206" s="31"/>
      <c r="E206" s="31"/>
      <c r="F206" s="31"/>
      <c r="G206" s="31"/>
      <c r="H206" s="31"/>
    </row>
    <row r="207" spans="1:8" ht="140.4" x14ac:dyDescent="0.3">
      <c r="A207" s="14" t="s">
        <v>592</v>
      </c>
      <c r="B207" s="14" t="s">
        <v>390</v>
      </c>
      <c r="C207" s="13" t="s">
        <v>366</v>
      </c>
      <c r="D207" s="14" t="s">
        <v>593</v>
      </c>
      <c r="E207" s="14" t="s">
        <v>70</v>
      </c>
      <c r="F207" s="15" t="s">
        <v>487</v>
      </c>
      <c r="G207" s="13" t="s">
        <v>487</v>
      </c>
      <c r="H207" s="14" t="s">
        <v>24</v>
      </c>
    </row>
    <row r="208" spans="1:8" ht="140.4" x14ac:dyDescent="0.3">
      <c r="A208" s="14" t="s">
        <v>594</v>
      </c>
      <c r="C208" s="13" t="s">
        <v>266</v>
      </c>
      <c r="D208" s="14" t="s">
        <v>595</v>
      </c>
      <c r="E208" s="14" t="s">
        <v>489</v>
      </c>
      <c r="F208" s="15" t="s">
        <v>266</v>
      </c>
      <c r="G208" s="13" t="s">
        <v>266</v>
      </c>
      <c r="H208" s="14" t="s">
        <v>24</v>
      </c>
    </row>
    <row r="209" spans="1:8" ht="179.4" customHeight="1" x14ac:dyDescent="0.3">
      <c r="A209" s="14" t="s">
        <v>596</v>
      </c>
      <c r="C209" s="13" t="s">
        <v>97</v>
      </c>
      <c r="D209" s="14" t="s">
        <v>597</v>
      </c>
      <c r="E209" s="14" t="s">
        <v>491</v>
      </c>
      <c r="F209" s="15" t="s">
        <v>105</v>
      </c>
      <c r="G209" s="13" t="s">
        <v>105</v>
      </c>
      <c r="H209" s="14" t="s">
        <v>24</v>
      </c>
    </row>
    <row r="210" spans="1:8" ht="169.2" customHeight="1" x14ac:dyDescent="0.3">
      <c r="A210" s="14" t="s">
        <v>598</v>
      </c>
      <c r="B210" s="14" t="s">
        <v>492</v>
      </c>
      <c r="C210" s="13" t="s">
        <v>357</v>
      </c>
      <c r="D210" s="14" t="s">
        <v>599</v>
      </c>
      <c r="E210" s="14" t="s">
        <v>265</v>
      </c>
      <c r="F210" s="15" t="s">
        <v>494</v>
      </c>
      <c r="G210" s="15" t="s">
        <v>494</v>
      </c>
      <c r="H210" s="14" t="s">
        <v>24</v>
      </c>
    </row>
    <row r="211" spans="1:8" ht="193.2" customHeight="1" x14ac:dyDescent="0.3">
      <c r="A211" s="14" t="s">
        <v>600</v>
      </c>
      <c r="B211" s="14" t="s">
        <v>185</v>
      </c>
      <c r="C211" s="13" t="s">
        <v>435</v>
      </c>
      <c r="D211" s="14" t="s">
        <v>601</v>
      </c>
      <c r="E211" s="14" t="s">
        <v>498</v>
      </c>
      <c r="F211" s="15" t="s">
        <v>499</v>
      </c>
      <c r="G211" s="13" t="s">
        <v>500</v>
      </c>
      <c r="H211" s="14" t="s">
        <v>45</v>
      </c>
    </row>
    <row r="213" spans="1:8" ht="18" customHeight="1" x14ac:dyDescent="0.3">
      <c r="A213" s="31" t="s">
        <v>602</v>
      </c>
      <c r="B213" s="31"/>
      <c r="C213" s="31"/>
      <c r="D213" s="31"/>
      <c r="E213" s="31"/>
      <c r="F213" s="31"/>
      <c r="G213" s="31"/>
      <c r="H213" s="31"/>
    </row>
    <row r="214" spans="1:8" ht="156" x14ac:dyDescent="0.3">
      <c r="A214" s="14" t="str">
        <f>"CuCP "&amp;TEXT(ROW(A5)-1,"00")</f>
        <v>CuCP 04</v>
      </c>
      <c r="B214" s="14" t="s">
        <v>444</v>
      </c>
      <c r="C214" s="13" t="s">
        <v>445</v>
      </c>
      <c r="D214" s="14" t="s">
        <v>603</v>
      </c>
      <c r="E214" s="28" t="s">
        <v>70</v>
      </c>
      <c r="F214" s="15" t="s">
        <v>447</v>
      </c>
      <c r="G214" s="15" t="s">
        <v>447</v>
      </c>
      <c r="H214" s="14" t="s">
        <v>24</v>
      </c>
    </row>
    <row r="215" spans="1:8" ht="156" x14ac:dyDescent="0.3">
      <c r="A215" s="14" t="str">
        <f t="shared" ref="A215:A220" si="9">"CuCP "&amp;TEXT(ROW(A6)-1,"00")</f>
        <v>CuCP 05</v>
      </c>
      <c r="B215" s="14" t="s">
        <v>448</v>
      </c>
      <c r="C215" s="13" t="s">
        <v>449</v>
      </c>
      <c r="D215" s="14" t="s">
        <v>604</v>
      </c>
      <c r="E215" s="28" t="s">
        <v>70</v>
      </c>
      <c r="F215" s="15" t="s">
        <v>451</v>
      </c>
      <c r="G215" s="15" t="s">
        <v>451</v>
      </c>
      <c r="H215" s="14" t="s">
        <v>24</v>
      </c>
    </row>
    <row r="216" spans="1:8" ht="171.6" x14ac:dyDescent="0.3">
      <c r="A216" s="14" t="str">
        <f t="shared" si="9"/>
        <v>CuCP 06</v>
      </c>
      <c r="C216" s="13" t="s">
        <v>452</v>
      </c>
      <c r="D216" s="14" t="s">
        <v>605</v>
      </c>
      <c r="E216" s="33" t="s">
        <v>606</v>
      </c>
      <c r="F216" s="15" t="s">
        <v>455</v>
      </c>
      <c r="G216" s="15" t="s">
        <v>455</v>
      </c>
      <c r="H216" s="14" t="s">
        <v>24</v>
      </c>
    </row>
    <row r="217" spans="1:8" ht="171.6" x14ac:dyDescent="0.3">
      <c r="A217" s="14" t="str">
        <f t="shared" si="9"/>
        <v>CuCP 07</v>
      </c>
      <c r="C217" s="13" t="s">
        <v>456</v>
      </c>
      <c r="D217" s="14" t="s">
        <v>607</v>
      </c>
      <c r="E217" s="33" t="s">
        <v>606</v>
      </c>
      <c r="F217" s="15" t="s">
        <v>458</v>
      </c>
      <c r="G217" s="15" t="s">
        <v>458</v>
      </c>
      <c r="H217" s="14" t="s">
        <v>24</v>
      </c>
    </row>
    <row r="218" spans="1:8" ht="156" x14ac:dyDescent="0.3">
      <c r="A218" s="14" t="str">
        <f t="shared" si="9"/>
        <v>CuCP 08</v>
      </c>
      <c r="C218" s="13" t="s">
        <v>459</v>
      </c>
      <c r="D218" s="14" t="s">
        <v>608</v>
      </c>
      <c r="E218" s="28" t="s">
        <v>70</v>
      </c>
      <c r="F218" s="15" t="s">
        <v>461</v>
      </c>
      <c r="G218" s="15" t="s">
        <v>461</v>
      </c>
      <c r="H218" s="14" t="s">
        <v>24</v>
      </c>
    </row>
    <row r="219" spans="1:8" ht="171.6" x14ac:dyDescent="0.3">
      <c r="A219" s="14" t="str">
        <f t="shared" si="9"/>
        <v>CuCP 09</v>
      </c>
      <c r="C219" s="13" t="s">
        <v>462</v>
      </c>
      <c r="D219" s="14" t="s">
        <v>609</v>
      </c>
      <c r="E219" s="28" t="s">
        <v>464</v>
      </c>
      <c r="F219" s="15" t="s">
        <v>465</v>
      </c>
      <c r="G219" s="15" t="s">
        <v>465</v>
      </c>
      <c r="H219" s="14" t="s">
        <v>24</v>
      </c>
    </row>
    <row r="220" spans="1:8" ht="187.2" x14ac:dyDescent="0.3">
      <c r="A220" s="14" t="str">
        <f t="shared" si="9"/>
        <v>CuCP 10</v>
      </c>
      <c r="B220" s="14" t="s">
        <v>185</v>
      </c>
      <c r="C220" s="13" t="s">
        <v>435</v>
      </c>
      <c r="D220" s="14" t="s">
        <v>610</v>
      </c>
      <c r="E220" s="23" t="s">
        <v>606</v>
      </c>
      <c r="F220" s="15" t="s">
        <v>467</v>
      </c>
      <c r="G220" s="15" t="s">
        <v>468</v>
      </c>
      <c r="H220" s="14" t="s">
        <v>24</v>
      </c>
    </row>
    <row r="222" spans="1:8" ht="18" customHeight="1" x14ac:dyDescent="0.3">
      <c r="A222" s="31" t="s">
        <v>611</v>
      </c>
      <c r="B222" s="31"/>
      <c r="C222" s="31"/>
      <c r="D222" s="31"/>
      <c r="E222" s="31"/>
      <c r="F222" s="31"/>
      <c r="G222" s="31"/>
      <c r="H222" s="31"/>
    </row>
    <row r="223" spans="1:8" ht="93.6" x14ac:dyDescent="0.3">
      <c r="A223" s="14" t="s">
        <v>612</v>
      </c>
      <c r="B223" s="14" t="s">
        <v>613</v>
      </c>
      <c r="C223" s="13" t="s">
        <v>614</v>
      </c>
      <c r="D223" s="14" t="s">
        <v>615</v>
      </c>
      <c r="F223" s="15" t="s">
        <v>616</v>
      </c>
      <c r="G223" s="13" t="s">
        <v>617</v>
      </c>
      <c r="H223" s="14" t="s">
        <v>24</v>
      </c>
    </row>
  </sheetData>
  <mergeCells count="26">
    <mergeCell ref="A213:H213"/>
    <mergeCell ref="A222:H222"/>
    <mergeCell ref="A161:H161"/>
    <mergeCell ref="A164:H164"/>
    <mergeCell ref="A173:H173"/>
    <mergeCell ref="A184:H184"/>
    <mergeCell ref="A200:H200"/>
    <mergeCell ref="A206:H206"/>
    <mergeCell ref="A131:H131"/>
    <mergeCell ref="A139:H139"/>
    <mergeCell ref="A145:H145"/>
    <mergeCell ref="A152:H152"/>
    <mergeCell ref="A157:H157"/>
    <mergeCell ref="A159:H159"/>
    <mergeCell ref="A74:H74"/>
    <mergeCell ref="A86:H86"/>
    <mergeCell ref="A92:H92"/>
    <mergeCell ref="A98:H98"/>
    <mergeCell ref="A107:H107"/>
    <mergeCell ref="A116:H116"/>
    <mergeCell ref="A3:H3"/>
    <mergeCell ref="A9:H9"/>
    <mergeCell ref="A12:H12"/>
    <mergeCell ref="A45:H45"/>
    <mergeCell ref="A53:H53"/>
    <mergeCell ref="A68:H68"/>
  </mergeCells>
  <conditionalFormatting sqref="H1:H8 H10:H43 H158 H160 H162:H163 H45:H156 H224:H1048576 H166:H172 H174:H179">
    <cfRule type="cellIs" dxfId="33" priority="33" operator="equal">
      <formula>"Fail"</formula>
    </cfRule>
    <cfRule type="cellIs" dxfId="32" priority="34" operator="equal">
      <formula>"pass"</formula>
    </cfRule>
  </conditionalFormatting>
  <conditionalFormatting sqref="H9">
    <cfRule type="cellIs" dxfId="31" priority="31" operator="equal">
      <formula>"Fail"</formula>
    </cfRule>
    <cfRule type="cellIs" dxfId="30" priority="32" operator="equal">
      <formula>"pass"</formula>
    </cfRule>
  </conditionalFormatting>
  <conditionalFormatting sqref="H157">
    <cfRule type="cellIs" dxfId="29" priority="29" operator="equal">
      <formula>"Fail"</formula>
    </cfRule>
    <cfRule type="cellIs" dxfId="28" priority="30" operator="equal">
      <formula>"pass"</formula>
    </cfRule>
  </conditionalFormatting>
  <conditionalFormatting sqref="H159">
    <cfRule type="cellIs" dxfId="27" priority="27" operator="equal">
      <formula>"Fail"</formula>
    </cfRule>
    <cfRule type="cellIs" dxfId="26" priority="28" operator="equal">
      <formula>"pass"</formula>
    </cfRule>
  </conditionalFormatting>
  <conditionalFormatting sqref="H161">
    <cfRule type="cellIs" dxfId="25" priority="25" operator="equal">
      <formula>"Fail"</formula>
    </cfRule>
    <cfRule type="cellIs" dxfId="24" priority="26" operator="equal">
      <formula>"pass"</formula>
    </cfRule>
  </conditionalFormatting>
  <conditionalFormatting sqref="H180:H183 H221 H199 H205 H223 H207:H212">
    <cfRule type="cellIs" dxfId="23" priority="23" operator="equal">
      <formula>"Fail"</formula>
    </cfRule>
    <cfRule type="cellIs" dxfId="22" priority="24" operator="equal">
      <formula>"pass"</formula>
    </cfRule>
  </conditionalFormatting>
  <conditionalFormatting sqref="H164">
    <cfRule type="cellIs" dxfId="21" priority="21" operator="equal">
      <formula>"Fail"</formula>
    </cfRule>
    <cfRule type="cellIs" dxfId="20" priority="22" operator="equal">
      <formula>"pass"</formula>
    </cfRule>
  </conditionalFormatting>
  <conditionalFormatting sqref="H173">
    <cfRule type="cellIs" dxfId="19" priority="19" operator="equal">
      <formula>"Fail"</formula>
    </cfRule>
    <cfRule type="cellIs" dxfId="18" priority="20" operator="equal">
      <formula>"pass"</formula>
    </cfRule>
  </conditionalFormatting>
  <conditionalFormatting sqref="H184">
    <cfRule type="cellIs" dxfId="17" priority="17" operator="equal">
      <formula>"Fail"</formula>
    </cfRule>
    <cfRule type="cellIs" dxfId="16" priority="18" operator="equal">
      <formula>"pass"</formula>
    </cfRule>
  </conditionalFormatting>
  <conditionalFormatting sqref="H200">
    <cfRule type="cellIs" dxfId="15" priority="15" operator="equal">
      <formula>"Fail"</formula>
    </cfRule>
    <cfRule type="cellIs" dxfId="14" priority="16" operator="equal">
      <formula>"pass"</formula>
    </cfRule>
  </conditionalFormatting>
  <conditionalFormatting sqref="H206">
    <cfRule type="cellIs" dxfId="13" priority="13" operator="equal">
      <formula>"Fail"</formula>
    </cfRule>
    <cfRule type="cellIs" dxfId="12" priority="14" operator="equal">
      <formula>"pass"</formula>
    </cfRule>
  </conditionalFormatting>
  <conditionalFormatting sqref="H213">
    <cfRule type="cellIs" dxfId="11" priority="11" operator="equal">
      <formula>"Fail"</formula>
    </cfRule>
    <cfRule type="cellIs" dxfId="10" priority="12" operator="equal">
      <formula>"pass"</formula>
    </cfRule>
  </conditionalFormatting>
  <conditionalFormatting sqref="H196:H198">
    <cfRule type="cellIs" dxfId="9" priority="9" operator="equal">
      <formula>"Fail"</formula>
    </cfRule>
    <cfRule type="cellIs" dxfId="8" priority="10" operator="equal">
      <formula>"pass"</formula>
    </cfRule>
  </conditionalFormatting>
  <conditionalFormatting sqref="H185:H195">
    <cfRule type="cellIs" dxfId="7" priority="7" operator="equal">
      <formula>"Fail"</formula>
    </cfRule>
    <cfRule type="cellIs" dxfId="6" priority="8" operator="equal">
      <formula>"pass"</formula>
    </cfRule>
  </conditionalFormatting>
  <conditionalFormatting sqref="H201:H204">
    <cfRule type="cellIs" dxfId="5" priority="5" operator="equal">
      <formula>"Fail"</formula>
    </cfRule>
    <cfRule type="cellIs" dxfId="4" priority="6" operator="equal">
      <formula>"pass"</formula>
    </cfRule>
  </conditionalFormatting>
  <conditionalFormatting sqref="H214:H220">
    <cfRule type="cellIs" dxfId="3" priority="3" operator="equal">
      <formula>"Fail"</formula>
    </cfRule>
    <cfRule type="cellIs" dxfId="2" priority="4" operator="equal">
      <formula>"pass"</formula>
    </cfRule>
  </conditionalFormatting>
  <conditionalFormatting sqref="H222">
    <cfRule type="cellIs" dxfId="1" priority="1" operator="equal">
      <formula>"Fail"</formula>
    </cfRule>
    <cfRule type="cellIs" dxfId="0" priority="2" operator="equal">
      <formula>"pass"</formula>
    </cfRule>
  </conditionalFormatting>
  <hyperlinks>
    <hyperlink ref="E81" r:id="rId1" xr:uid="{7BD4B0F8-F626-4172-A296-892A6012E57C}"/>
    <hyperlink ref="E134" r:id="rId2" xr:uid="{2C9C59C2-BA26-46F5-B2EC-9A7A9131A7D8}"/>
    <hyperlink ref="E135" r:id="rId3" xr:uid="{B41B5938-3631-4945-9FB8-C0DB5D70A27C}"/>
    <hyperlink ref="E138" r:id="rId4" xr:uid="{75716B4D-3D23-42C6-939D-7D68B8D8156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2025-07-18T16:40:40Z</dcterms:created>
  <dcterms:modified xsi:type="dcterms:W3CDTF">2025-07-18T16:41:20Z</dcterms:modified>
</cp:coreProperties>
</file>