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xr:revisionPtr revIDLastSave="1" documentId="11_0DFD6D0E47B8682FF354D73B3FE2FED8038A4853" xr6:coauthVersionLast="47" xr6:coauthVersionMax="47" xr10:uidLastSave="{C6D1CE49-DAEE-470F-9E86-653D4781D77B}"/>
  <bookViews>
    <workbookView xWindow="0" yWindow="0" windowWidth="0" windowHeight="0" xr2:uid="{00000000-000D-0000-FFFF-FFFF00000000}"/>
  </bookViews>
  <sheets>
    <sheet name="VF_Parameters" sheetId="1" r:id="rId1"/>
    <sheet name="VF_CAPEX" sheetId="2" r:id="rId2"/>
    <sheet name="VF_OPEX" sheetId="3" r:id="rId3"/>
    <sheet name="TF_Parameters" sheetId="4" r:id="rId4"/>
    <sheet name="TF_CAPEX" sheetId="5" r:id="rId5"/>
    <sheet name="TF_OP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6" l="1"/>
  <c r="B13" i="5"/>
  <c r="B16" i="3"/>
  <c r="B12" i="2"/>
</calcChain>
</file>

<file path=xl/sharedStrings.xml><?xml version="1.0" encoding="utf-8"?>
<sst xmlns="http://schemas.openxmlformats.org/spreadsheetml/2006/main" count="192" uniqueCount="134">
  <si>
    <t>VERTICAL FARM - CORRECTED PARAMETERS (Singapore)</t>
  </si>
  <si>
    <t>Parameter</t>
  </si>
  <si>
    <t>Value</t>
  </si>
  <si>
    <t>Units</t>
  </si>
  <si>
    <t>Notes</t>
  </si>
  <si>
    <t>Distribution distance (km)</t>
  </si>
  <si>
    <t>km</t>
  </si>
  <si>
    <t>Local Singapore</t>
  </si>
  <si>
    <t>Product price (SGD/kg)</t>
  </si>
  <si>
    <t>SGD/kg</t>
  </si>
  <si>
    <t>Premium leafy greens</t>
  </si>
  <si>
    <t>Fertilizer intensity (kg/kg produce)</t>
  </si>
  <si>
    <t>kg/kg</t>
  </si>
  <si>
    <t>Precise delivery</t>
  </si>
  <si>
    <t>Pesticide intensity (kg/kg produce)</t>
  </si>
  <si>
    <t>Controlled environment</t>
  </si>
  <si>
    <t>Annual edible output (kg/yr)</t>
  </si>
  <si>
    <t>kg/yr</t>
  </si>
  <si>
    <t>Large-scale commercial VF</t>
  </si>
  <si>
    <t>Discount rate r (decimal)</t>
  </si>
  <si>
    <t>decimal</t>
  </si>
  <si>
    <t>Singapore commercial rate</t>
  </si>
  <si>
    <t>Facility lifetime (years)</t>
  </si>
  <si>
    <t>years</t>
  </si>
  <si>
    <t>Industrial facility lifetime</t>
  </si>
  <si>
    <t>Electricity tariff (SGD/kWh)</t>
  </si>
  <si>
    <t>SGD/kWh</t>
  </si>
  <si>
    <t>SP Group 2024</t>
  </si>
  <si>
    <t>Water tariff (SGD/m3)</t>
  </si>
  <si>
    <t>SGD/m3</t>
  </si>
  <si>
    <t>PUB 2024</t>
  </si>
  <si>
    <t>Sewerage tariff (SGD/m3)</t>
  </si>
  <si>
    <t>Labor wage (SGD/hr)</t>
  </si>
  <si>
    <t>SGD/hr</t>
  </si>
  <si>
    <t>Competitive wage + benefits</t>
  </si>
  <si>
    <t>Labor minutes per kg</t>
  </si>
  <si>
    <t>min/kg</t>
  </si>
  <si>
    <t>Highly automated</t>
  </si>
  <si>
    <t>Lighting kWh per kg</t>
  </si>
  <si>
    <t>kWh/kg</t>
  </si>
  <si>
    <t>Modern LED efficiency</t>
  </si>
  <si>
    <t>HVAC &amp; other kWh per kg</t>
  </si>
  <si>
    <t>Tropical cooling needs</t>
  </si>
  <si>
    <t>Water m3 per kg</t>
  </si>
  <si>
    <t>m3/kg</t>
  </si>
  <si>
    <t>95% water recovery</t>
  </si>
  <si>
    <t>Nutrients cost (SGD/kg produce)</t>
  </si>
  <si>
    <t>NPK solution</t>
  </si>
  <si>
    <t>Growing media cost (SGD/kg)</t>
  </si>
  <si>
    <t>Rockwool/coco</t>
  </si>
  <si>
    <t>CO2 cost (SGD/kg produce)</t>
  </si>
  <si>
    <t>CO2 enrichment</t>
  </si>
  <si>
    <t>Packaging cost (SGD/kg)</t>
  </si>
  <si>
    <t>Food-grade plastic</t>
  </si>
  <si>
    <t>VERTICAL FARM - CAPEX</t>
  </si>
  <si>
    <t>Asset</t>
  </si>
  <si>
    <t>Cost_SGD</t>
  </si>
  <si>
    <t>Lifetime_years</t>
  </si>
  <si>
    <t>Automation &amp; controls</t>
  </si>
  <si>
    <t>IoT automation</t>
  </si>
  <si>
    <t>Cold storage</t>
  </si>
  <si>
    <t>Post-harvest handling</t>
  </si>
  <si>
    <t>Building fit-out</t>
  </si>
  <si>
    <t>Warehouse conversion</t>
  </si>
  <si>
    <t>Land lease (20yr)</t>
  </si>
  <si>
    <t>Singapore land cost</t>
  </si>
  <si>
    <t>LED lighting systems</t>
  </si>
  <si>
    <t>Energy-efficient LED</t>
  </si>
  <si>
    <t>HVAC &amp; dehumidification</t>
  </si>
  <si>
    <t>Tropical climate control</t>
  </si>
  <si>
    <t>Vertical racking structure</t>
  </si>
  <si>
    <t>Multi-tier systems</t>
  </si>
  <si>
    <t>Pumps &amp; irrigation</t>
  </si>
  <si>
    <t>Recirculating NFT</t>
  </si>
  <si>
    <t>TOTAL</t>
  </si>
  <si>
    <t>VERTICAL FARM - OPEX</t>
  </si>
  <si>
    <t>Item</t>
  </si>
  <si>
    <t>Cost_per_kg_SGD</t>
  </si>
  <si>
    <t>Labor</t>
  </si>
  <si>
    <t>Maintenance</t>
  </si>
  <si>
    <t>Insurance &amp; admin</t>
  </si>
  <si>
    <t>Distribution</t>
  </si>
  <si>
    <t>Electricity - Lighting</t>
  </si>
  <si>
    <t>Electricity - HVAC</t>
  </si>
  <si>
    <t>Water supply</t>
  </si>
  <si>
    <t>Wastewater</t>
  </si>
  <si>
    <t>Nutrients (NPK)</t>
  </si>
  <si>
    <t>Growing media</t>
  </si>
  <si>
    <t>CO2 supply</t>
  </si>
  <si>
    <t>Packaging</t>
  </si>
  <si>
    <t>TOTAL per kg</t>
  </si>
  <si>
    <t>TRADITIONAL GREENHOUSE FARM - PARAMETERS (Singapore)</t>
  </si>
  <si>
    <t>Standard market price</t>
  </si>
  <si>
    <t>Land lease cost (SGD/hectare/yr)</t>
  </si>
  <si>
    <t>SGD/ha/yr</t>
  </si>
  <si>
    <t>SG ag land tender rate</t>
  </si>
  <si>
    <t>Medium-scale greenhouse</t>
  </si>
  <si>
    <t>Commercial rate</t>
  </si>
  <si>
    <t>Greenhouse lifespan</t>
  </si>
  <si>
    <t>Electricity use (kWh/kg)</t>
  </si>
  <si>
    <t>Pumps &amp; fans only</t>
  </si>
  <si>
    <t>Open irrigation system</t>
  </si>
  <si>
    <t>Fertilizer use (kg/kg)</t>
  </si>
  <si>
    <t>Soil fertilizers</t>
  </si>
  <si>
    <t>Pesticide use (kg/kg)</t>
  </si>
  <si>
    <t>IPM + selective use</t>
  </si>
  <si>
    <t>Farm labor wage</t>
  </si>
  <si>
    <t>More manual work</t>
  </si>
  <si>
    <t>Packaging cost per kg (SGD/kg)</t>
  </si>
  <si>
    <t>Basic packaging</t>
  </si>
  <si>
    <t>Local distribution</t>
  </si>
  <si>
    <t>TRADITIONAL FARM - CAPEX</t>
  </si>
  <si>
    <t>Farm equipment</t>
  </si>
  <si>
    <t>Farm machinery</t>
  </si>
  <si>
    <t>Land preparation</t>
  </si>
  <si>
    <t>Soil prep</t>
  </si>
  <si>
    <t>Storage shed</t>
  </si>
  <si>
    <t>Land lease (15yr)</t>
  </si>
  <si>
    <t>SG ag land lease</t>
  </si>
  <si>
    <t>Greenhouse structure</t>
  </si>
  <si>
    <t>Polycarbonate covering</t>
  </si>
  <si>
    <t>Shade nets &amp; covers</t>
  </si>
  <si>
    <t>UV protection</t>
  </si>
  <si>
    <t>Irrigation system</t>
  </si>
  <si>
    <t>Drip irrigation</t>
  </si>
  <si>
    <t>Pumps &amp; water tanks</t>
  </si>
  <si>
    <t>Water storage</t>
  </si>
  <si>
    <t>Fans &amp; ventilation</t>
  </si>
  <si>
    <t>Tropical cooling</t>
  </si>
  <si>
    <t>TRADITIONAL FARM - OPEX</t>
  </si>
  <si>
    <t>Electricity</t>
  </si>
  <si>
    <t>Fertilizer</t>
  </si>
  <si>
    <t>Pesticide</t>
  </si>
  <si>
    <t>Seeds/seedlings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</si>
</sst>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/>
  </sheetViews>
  <sheetFormatPr defaultRowHeight="15"/>
  <cols>
    <col min="1" max="9" width="35" customWidth="1"/>
  </cols>
  <sheetData>
    <row r="1" spans="1:4">
      <c r="A1" s="1" t="s">
        <v>0</v>
      </c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t="s">
        <v>5</v>
      </c>
      <c r="B4">
        <v>25</v>
      </c>
      <c r="C4" t="s">
        <v>6</v>
      </c>
      <c r="D4" t="s">
        <v>7</v>
      </c>
    </row>
    <row r="5" spans="1:4">
      <c r="A5" t="s">
        <v>8</v>
      </c>
      <c r="B5">
        <v>6</v>
      </c>
      <c r="C5" t="s">
        <v>9</v>
      </c>
      <c r="D5" t="s">
        <v>10</v>
      </c>
    </row>
    <row r="6" spans="1:4">
      <c r="A6" t="s">
        <v>11</v>
      </c>
      <c r="B6">
        <v>1.4999999999999999E-2</v>
      </c>
      <c r="C6" t="s">
        <v>12</v>
      </c>
      <c r="D6" t="s">
        <v>13</v>
      </c>
    </row>
    <row r="7" spans="1:4">
      <c r="A7" t="s">
        <v>14</v>
      </c>
      <c r="B7">
        <v>1.9999999999999999E-6</v>
      </c>
      <c r="C7" t="s">
        <v>12</v>
      </c>
      <c r="D7" t="s">
        <v>15</v>
      </c>
    </row>
    <row r="8" spans="1:4">
      <c r="A8" t="s">
        <v>16</v>
      </c>
      <c r="B8">
        <v>16000000</v>
      </c>
      <c r="C8" t="s">
        <v>17</v>
      </c>
      <c r="D8" t="s">
        <v>18</v>
      </c>
    </row>
    <row r="9" spans="1:4">
      <c r="A9" t="s">
        <v>19</v>
      </c>
      <c r="B9">
        <v>0.08</v>
      </c>
      <c r="C9" t="s">
        <v>20</v>
      </c>
      <c r="D9" t="s">
        <v>21</v>
      </c>
    </row>
    <row r="10" spans="1:4">
      <c r="A10" t="s">
        <v>22</v>
      </c>
      <c r="B10">
        <v>20</v>
      </c>
      <c r="C10" t="s">
        <v>23</v>
      </c>
      <c r="D10" t="s">
        <v>24</v>
      </c>
    </row>
    <row r="11" spans="1:4">
      <c r="A11" t="s">
        <v>25</v>
      </c>
      <c r="B11">
        <v>0.28000000000000003</v>
      </c>
      <c r="C11" t="s">
        <v>26</v>
      </c>
      <c r="D11" t="s">
        <v>27</v>
      </c>
    </row>
    <row r="12" spans="1:4">
      <c r="A12" t="s">
        <v>28</v>
      </c>
      <c r="B12">
        <v>2.74</v>
      </c>
      <c r="C12" t="s">
        <v>29</v>
      </c>
      <c r="D12" t="s">
        <v>30</v>
      </c>
    </row>
    <row r="13" spans="1:4">
      <c r="A13" t="s">
        <v>31</v>
      </c>
      <c r="B13">
        <v>2.15</v>
      </c>
      <c r="C13" t="s">
        <v>29</v>
      </c>
      <c r="D13" t="s">
        <v>30</v>
      </c>
    </row>
    <row r="14" spans="1:4">
      <c r="A14" t="s">
        <v>32</v>
      </c>
      <c r="B14">
        <v>18</v>
      </c>
      <c r="C14" t="s">
        <v>33</v>
      </c>
      <c r="D14" t="s">
        <v>34</v>
      </c>
    </row>
    <row r="15" spans="1:4">
      <c r="A15" t="s">
        <v>35</v>
      </c>
      <c r="B15">
        <v>3</v>
      </c>
      <c r="C15" t="s">
        <v>36</v>
      </c>
      <c r="D15" t="s">
        <v>37</v>
      </c>
    </row>
    <row r="16" spans="1:4">
      <c r="A16" t="s">
        <v>38</v>
      </c>
      <c r="B16">
        <v>1.2</v>
      </c>
      <c r="C16" t="s">
        <v>39</v>
      </c>
      <c r="D16" t="s">
        <v>40</v>
      </c>
    </row>
    <row r="17" spans="1:4">
      <c r="A17" t="s">
        <v>41</v>
      </c>
      <c r="B17">
        <v>0.8</v>
      </c>
      <c r="C17" t="s">
        <v>39</v>
      </c>
      <c r="D17" t="s">
        <v>42</v>
      </c>
    </row>
    <row r="18" spans="1:4">
      <c r="A18" t="s">
        <v>43</v>
      </c>
      <c r="B18">
        <v>1.4999999999999999E-2</v>
      </c>
      <c r="C18" t="s">
        <v>44</v>
      </c>
      <c r="D18" t="s">
        <v>45</v>
      </c>
    </row>
    <row r="19" spans="1:4">
      <c r="A19" t="s">
        <v>46</v>
      </c>
      <c r="B19">
        <v>0.08</v>
      </c>
      <c r="C19" t="s">
        <v>9</v>
      </c>
      <c r="D19" t="s">
        <v>47</v>
      </c>
    </row>
    <row r="20" spans="1:4">
      <c r="A20" t="s">
        <v>48</v>
      </c>
      <c r="B20">
        <v>0.05</v>
      </c>
      <c r="C20" t="s">
        <v>9</v>
      </c>
      <c r="D20" t="s">
        <v>49</v>
      </c>
    </row>
    <row r="21" spans="1:4">
      <c r="A21" t="s">
        <v>50</v>
      </c>
      <c r="B21">
        <v>0.03</v>
      </c>
      <c r="C21" t="s">
        <v>9</v>
      </c>
      <c r="D21" t="s">
        <v>51</v>
      </c>
    </row>
    <row r="22" spans="1:4">
      <c r="A22" t="s">
        <v>52</v>
      </c>
      <c r="B22">
        <v>0.2</v>
      </c>
      <c r="C22" t="s">
        <v>9</v>
      </c>
      <c r="D22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5"/>
  <cols>
    <col min="1" max="9" width="35" customWidth="1"/>
  </cols>
  <sheetData>
    <row r="1" spans="1:4">
      <c r="A1" s="1" t="s">
        <v>54</v>
      </c>
    </row>
    <row r="3" spans="1:4">
      <c r="A3" s="2" t="s">
        <v>55</v>
      </c>
      <c r="B3" s="2" t="s">
        <v>56</v>
      </c>
      <c r="C3" s="2" t="s">
        <v>57</v>
      </c>
      <c r="D3" s="2" t="s">
        <v>4</v>
      </c>
    </row>
    <row r="4" spans="1:4">
      <c r="A4" t="s">
        <v>58</v>
      </c>
      <c r="B4">
        <v>1000000</v>
      </c>
      <c r="C4">
        <v>10</v>
      </c>
      <c r="D4" t="s">
        <v>59</v>
      </c>
    </row>
    <row r="5" spans="1:4">
      <c r="A5" t="s">
        <v>60</v>
      </c>
      <c r="B5">
        <v>500000</v>
      </c>
      <c r="C5">
        <v>15</v>
      </c>
      <c r="D5" t="s">
        <v>61</v>
      </c>
    </row>
    <row r="6" spans="1:4">
      <c r="A6" t="s">
        <v>62</v>
      </c>
      <c r="B6">
        <v>3000000</v>
      </c>
      <c r="C6">
        <v>20</v>
      </c>
      <c r="D6" t="s">
        <v>63</v>
      </c>
    </row>
    <row r="7" spans="1:4">
      <c r="A7" t="s">
        <v>64</v>
      </c>
      <c r="B7">
        <v>10000000</v>
      </c>
      <c r="C7">
        <v>20</v>
      </c>
      <c r="D7" t="s">
        <v>65</v>
      </c>
    </row>
    <row r="8" spans="1:4">
      <c r="A8" t="s">
        <v>66</v>
      </c>
      <c r="B8">
        <v>25000000</v>
      </c>
      <c r="C8">
        <v>20</v>
      </c>
      <c r="D8" t="s">
        <v>67</v>
      </c>
    </row>
    <row r="9" spans="1:4">
      <c r="A9" t="s">
        <v>68</v>
      </c>
      <c r="B9">
        <v>8000000</v>
      </c>
      <c r="C9">
        <v>15</v>
      </c>
      <c r="D9" t="s">
        <v>69</v>
      </c>
    </row>
    <row r="10" spans="1:4">
      <c r="A10" t="s">
        <v>70</v>
      </c>
      <c r="B10">
        <v>1200000</v>
      </c>
      <c r="C10">
        <v>20</v>
      </c>
      <c r="D10" t="s">
        <v>71</v>
      </c>
    </row>
    <row r="11" spans="1:4">
      <c r="A11" t="s">
        <v>72</v>
      </c>
      <c r="B11">
        <v>800000</v>
      </c>
      <c r="C11">
        <v>10</v>
      </c>
      <c r="D11" t="s">
        <v>73</v>
      </c>
    </row>
    <row r="12" spans="1:4">
      <c r="A12" s="2" t="s">
        <v>74</v>
      </c>
      <c r="B12" s="2">
        <f>SUM(B4:B11)</f>
        <v>49500000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5"/>
  <cols>
    <col min="1" max="9" width="35" customWidth="1"/>
  </cols>
  <sheetData>
    <row r="1" spans="1:2">
      <c r="A1" s="1" t="s">
        <v>75</v>
      </c>
    </row>
    <row r="3" spans="1:2">
      <c r="A3" s="2" t="s">
        <v>76</v>
      </c>
      <c r="B3" s="2" t="s">
        <v>77</v>
      </c>
    </row>
    <row r="4" spans="1:2">
      <c r="A4" t="s">
        <v>78</v>
      </c>
      <c r="B4">
        <v>0.9</v>
      </c>
    </row>
    <row r="5" spans="1:2">
      <c r="A5" t="s">
        <v>79</v>
      </c>
      <c r="B5">
        <v>0.15</v>
      </c>
    </row>
    <row r="6" spans="1:2">
      <c r="A6" t="s">
        <v>80</v>
      </c>
      <c r="B6">
        <v>0.1</v>
      </c>
    </row>
    <row r="7" spans="1:2">
      <c r="A7" t="s">
        <v>81</v>
      </c>
      <c r="B7">
        <v>0.25</v>
      </c>
    </row>
    <row r="8" spans="1:2">
      <c r="A8" t="s">
        <v>82</v>
      </c>
      <c r="B8">
        <v>0.33600000000000002</v>
      </c>
    </row>
    <row r="9" spans="1:2">
      <c r="A9" t="s">
        <v>83</v>
      </c>
      <c r="B9">
        <v>0.224</v>
      </c>
    </row>
    <row r="10" spans="1:2">
      <c r="A10" t="s">
        <v>84</v>
      </c>
      <c r="B10">
        <v>4.1000000000000002E-2</v>
      </c>
    </row>
    <row r="11" spans="1:2">
      <c r="A11" t="s">
        <v>85</v>
      </c>
      <c r="B11">
        <v>3.2000000000000001E-2</v>
      </c>
    </row>
    <row r="12" spans="1:2">
      <c r="A12" t="s">
        <v>86</v>
      </c>
      <c r="B12">
        <v>0.08</v>
      </c>
    </row>
    <row r="13" spans="1:2">
      <c r="A13" t="s">
        <v>87</v>
      </c>
      <c r="B13">
        <v>0.05</v>
      </c>
    </row>
    <row r="14" spans="1:2">
      <c r="A14" t="s">
        <v>88</v>
      </c>
      <c r="B14">
        <v>0.03</v>
      </c>
    </row>
    <row r="15" spans="1:2">
      <c r="A15" t="s">
        <v>89</v>
      </c>
      <c r="B15">
        <v>0.2</v>
      </c>
    </row>
    <row r="16" spans="1:2">
      <c r="A16" s="2" t="s">
        <v>90</v>
      </c>
      <c r="B16" s="2">
        <f>SUM(B4:B15)</f>
        <v>2.3930000000000002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/>
  </sheetViews>
  <sheetFormatPr defaultRowHeight="15"/>
  <cols>
    <col min="1" max="9" width="35" customWidth="1"/>
  </cols>
  <sheetData>
    <row r="1" spans="1:4">
      <c r="A1" s="1" t="s">
        <v>91</v>
      </c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t="s">
        <v>28</v>
      </c>
      <c r="B4">
        <v>2.74</v>
      </c>
      <c r="C4" t="s">
        <v>29</v>
      </c>
      <c r="D4" t="s">
        <v>30</v>
      </c>
    </row>
    <row r="5" spans="1:4">
      <c r="A5" t="s">
        <v>31</v>
      </c>
      <c r="B5">
        <v>2.15</v>
      </c>
      <c r="C5" t="s">
        <v>29</v>
      </c>
      <c r="D5" t="s">
        <v>30</v>
      </c>
    </row>
    <row r="6" spans="1:4">
      <c r="A6" t="s">
        <v>8</v>
      </c>
      <c r="B6">
        <v>4.5</v>
      </c>
      <c r="C6" t="s">
        <v>9</v>
      </c>
      <c r="D6" t="s">
        <v>92</v>
      </c>
    </row>
    <row r="7" spans="1:4">
      <c r="A7" t="s">
        <v>93</v>
      </c>
      <c r="B7">
        <v>180000</v>
      </c>
      <c r="C7" t="s">
        <v>94</v>
      </c>
      <c r="D7" t="s">
        <v>95</v>
      </c>
    </row>
    <row r="8" spans="1:4">
      <c r="A8" t="s">
        <v>16</v>
      </c>
      <c r="B8">
        <v>10000000</v>
      </c>
      <c r="C8" t="s">
        <v>17</v>
      </c>
      <c r="D8" t="s">
        <v>96</v>
      </c>
    </row>
    <row r="9" spans="1:4">
      <c r="A9" t="s">
        <v>19</v>
      </c>
      <c r="B9">
        <v>0.08</v>
      </c>
      <c r="C9" t="s">
        <v>20</v>
      </c>
      <c r="D9" t="s">
        <v>97</v>
      </c>
    </row>
    <row r="10" spans="1:4">
      <c r="A10" t="s">
        <v>22</v>
      </c>
      <c r="B10">
        <v>15</v>
      </c>
      <c r="C10" t="s">
        <v>23</v>
      </c>
      <c r="D10" t="s">
        <v>98</v>
      </c>
    </row>
    <row r="11" spans="1:4">
      <c r="A11" t="s">
        <v>25</v>
      </c>
      <c r="B11">
        <v>0.28000000000000003</v>
      </c>
      <c r="C11" t="s">
        <v>26</v>
      </c>
      <c r="D11" t="s">
        <v>27</v>
      </c>
    </row>
    <row r="12" spans="1:4">
      <c r="A12" t="s">
        <v>99</v>
      </c>
      <c r="B12">
        <v>0.5</v>
      </c>
      <c r="C12" t="s">
        <v>39</v>
      </c>
      <c r="D12" t="s">
        <v>100</v>
      </c>
    </row>
    <row r="13" spans="1:4">
      <c r="A13" t="s">
        <v>43</v>
      </c>
      <c r="B13">
        <v>0.08</v>
      </c>
      <c r="C13" t="s">
        <v>44</v>
      </c>
      <c r="D13" t="s">
        <v>101</v>
      </c>
    </row>
    <row r="14" spans="1:4">
      <c r="A14" t="s">
        <v>102</v>
      </c>
      <c r="B14">
        <v>2.5000000000000001E-2</v>
      </c>
      <c r="C14" t="s">
        <v>12</v>
      </c>
      <c r="D14" t="s">
        <v>103</v>
      </c>
    </row>
    <row r="15" spans="1:4">
      <c r="A15" t="s">
        <v>104</v>
      </c>
      <c r="B15">
        <v>1.4999999999999999E-4</v>
      </c>
      <c r="C15" t="s">
        <v>12</v>
      </c>
      <c r="D15" t="s">
        <v>105</v>
      </c>
    </row>
    <row r="16" spans="1:4">
      <c r="A16" t="s">
        <v>32</v>
      </c>
      <c r="B16">
        <v>15</v>
      </c>
      <c r="C16" t="s">
        <v>33</v>
      </c>
      <c r="D16" t="s">
        <v>106</v>
      </c>
    </row>
    <row r="17" spans="1:4">
      <c r="A17" t="s">
        <v>35</v>
      </c>
      <c r="B17">
        <v>8</v>
      </c>
      <c r="C17" t="s">
        <v>36</v>
      </c>
      <c r="D17" t="s">
        <v>107</v>
      </c>
    </row>
    <row r="18" spans="1:4">
      <c r="A18" t="s">
        <v>108</v>
      </c>
      <c r="B18">
        <v>0.15</v>
      </c>
      <c r="C18" t="s">
        <v>9</v>
      </c>
      <c r="D18" t="s">
        <v>109</v>
      </c>
    </row>
    <row r="19" spans="1:4">
      <c r="A19" t="s">
        <v>5</v>
      </c>
      <c r="B19">
        <v>20</v>
      </c>
      <c r="C19" t="s">
        <v>6</v>
      </c>
      <c r="D19" t="s">
        <v>110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/>
  </sheetViews>
  <sheetFormatPr defaultRowHeight="15"/>
  <cols>
    <col min="1" max="9" width="35" customWidth="1"/>
  </cols>
  <sheetData>
    <row r="1" spans="1:4">
      <c r="A1" s="1" t="s">
        <v>111</v>
      </c>
    </row>
    <row r="3" spans="1:4">
      <c r="A3" s="2" t="s">
        <v>55</v>
      </c>
      <c r="B3" s="2" t="s">
        <v>56</v>
      </c>
      <c r="C3" s="2" t="s">
        <v>57</v>
      </c>
      <c r="D3" s="2" t="s">
        <v>4</v>
      </c>
    </row>
    <row r="4" spans="1:4">
      <c r="A4" t="s">
        <v>112</v>
      </c>
      <c r="B4">
        <v>800000</v>
      </c>
      <c r="C4">
        <v>15</v>
      </c>
      <c r="D4" t="s">
        <v>113</v>
      </c>
    </row>
    <row r="5" spans="1:4">
      <c r="A5" t="s">
        <v>114</v>
      </c>
      <c r="B5">
        <v>500000</v>
      </c>
      <c r="C5">
        <v>15</v>
      </c>
      <c r="D5" t="s">
        <v>115</v>
      </c>
    </row>
    <row r="6" spans="1:4">
      <c r="A6" t="s">
        <v>116</v>
      </c>
      <c r="B6">
        <v>300000</v>
      </c>
      <c r="C6">
        <v>15</v>
      </c>
      <c r="D6" t="s">
        <v>60</v>
      </c>
    </row>
    <row r="7" spans="1:4">
      <c r="A7" t="s">
        <v>117</v>
      </c>
      <c r="B7">
        <v>5400000</v>
      </c>
      <c r="C7">
        <v>15</v>
      </c>
      <c r="D7" t="s">
        <v>118</v>
      </c>
    </row>
    <row r="8" spans="1:4">
      <c r="A8" t="s">
        <v>119</v>
      </c>
      <c r="B8">
        <v>3000000</v>
      </c>
      <c r="C8">
        <v>15</v>
      </c>
      <c r="D8" t="s">
        <v>120</v>
      </c>
    </row>
    <row r="9" spans="1:4">
      <c r="A9" t="s">
        <v>121</v>
      </c>
      <c r="B9">
        <v>800000</v>
      </c>
      <c r="C9">
        <v>10</v>
      </c>
      <c r="D9" t="s">
        <v>122</v>
      </c>
    </row>
    <row r="10" spans="1:4">
      <c r="A10" t="s">
        <v>123</v>
      </c>
      <c r="B10">
        <v>600000</v>
      </c>
      <c r="C10">
        <v>10</v>
      </c>
      <c r="D10" t="s">
        <v>124</v>
      </c>
    </row>
    <row r="11" spans="1:4">
      <c r="A11" t="s">
        <v>125</v>
      </c>
      <c r="B11">
        <v>400000</v>
      </c>
      <c r="C11">
        <v>10</v>
      </c>
      <c r="D11" t="s">
        <v>126</v>
      </c>
    </row>
    <row r="12" spans="1:4">
      <c r="A12" t="s">
        <v>127</v>
      </c>
      <c r="B12">
        <v>500000</v>
      </c>
      <c r="C12">
        <v>10</v>
      </c>
      <c r="D12" t="s">
        <v>128</v>
      </c>
    </row>
    <row r="13" spans="1:4">
      <c r="A13" s="2" t="s">
        <v>74</v>
      </c>
      <c r="B13" s="2">
        <f>SUM(B4:B12)</f>
        <v>12300000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defaultRowHeight="15"/>
  <cols>
    <col min="1" max="9" width="35" customWidth="1"/>
  </cols>
  <sheetData>
    <row r="1" spans="1:2">
      <c r="A1" s="1" t="s">
        <v>129</v>
      </c>
    </row>
    <row r="3" spans="1:2">
      <c r="A3" s="2" t="s">
        <v>76</v>
      </c>
      <c r="B3" s="2" t="s">
        <v>77</v>
      </c>
    </row>
    <row r="4" spans="1:2">
      <c r="A4" t="s">
        <v>78</v>
      </c>
      <c r="B4">
        <v>2</v>
      </c>
    </row>
    <row r="5" spans="1:2">
      <c r="A5" t="s">
        <v>79</v>
      </c>
      <c r="B5">
        <v>0.05</v>
      </c>
    </row>
    <row r="6" spans="1:2">
      <c r="A6" t="s">
        <v>80</v>
      </c>
      <c r="B6">
        <v>0.08</v>
      </c>
    </row>
    <row r="7" spans="1:2">
      <c r="A7" t="s">
        <v>81</v>
      </c>
      <c r="B7">
        <v>0.16</v>
      </c>
    </row>
    <row r="8" spans="1:2">
      <c r="A8" t="s">
        <v>130</v>
      </c>
      <c r="B8">
        <v>0.14000000000000001</v>
      </c>
    </row>
    <row r="9" spans="1:2">
      <c r="A9" t="s">
        <v>84</v>
      </c>
      <c r="B9">
        <v>0.219</v>
      </c>
    </row>
    <row r="10" spans="1:2">
      <c r="A10" t="s">
        <v>85</v>
      </c>
      <c r="B10">
        <v>0.129</v>
      </c>
    </row>
    <row r="11" spans="1:2">
      <c r="A11" t="s">
        <v>131</v>
      </c>
      <c r="B11">
        <v>0.1</v>
      </c>
    </row>
    <row r="12" spans="1:2">
      <c r="A12" t="s">
        <v>132</v>
      </c>
      <c r="B12">
        <v>7.4999999999999997E-2</v>
      </c>
    </row>
    <row r="13" spans="1:2">
      <c r="A13" t="s">
        <v>133</v>
      </c>
      <c r="B13">
        <v>0.05</v>
      </c>
    </row>
    <row r="14" spans="1:2">
      <c r="A14" t="s">
        <v>89</v>
      </c>
      <c r="B14">
        <v>0.15</v>
      </c>
    </row>
    <row r="15" spans="1:2">
      <c r="A15" s="2" t="s">
        <v>90</v>
      </c>
      <c r="B15" s="2">
        <f>SUM(B4:B14)</f>
        <v>3.153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Kota Sundar Koushik</cp:lastModifiedBy>
  <cp:revision/>
  <dcterms:created xsi:type="dcterms:W3CDTF">2025-10-27T08:12:39Z</dcterms:created>
  <dcterms:modified xsi:type="dcterms:W3CDTF">2025-10-27T10:38:13Z</dcterms:modified>
  <cp:category/>
  <cp:contentStatus/>
</cp:coreProperties>
</file>