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/卒論/卒論/"/>
    </mc:Choice>
  </mc:AlternateContent>
  <xr:revisionPtr revIDLastSave="0" documentId="13_ncr:1_{846C7195-6488-104F-8463-44DD528AEF2D}" xr6:coauthVersionLast="33" xr6:coauthVersionMax="33" xr10:uidLastSave="{00000000-0000-0000-0000-000000000000}"/>
  <bookViews>
    <workbookView xWindow="0" yWindow="460" windowWidth="38400" windowHeight="21140" xr2:uid="{2413AD95-1A97-F945-AFA1-D52C16F62E2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 s="1"/>
  <c r="S12" i="1"/>
  <c r="S3" i="1"/>
  <c r="S4" i="1"/>
  <c r="S6" i="1"/>
  <c r="S7" i="1"/>
  <c r="S8" i="1"/>
  <c r="S9" i="1"/>
  <c r="S10" i="1"/>
  <c r="S11" i="1"/>
  <c r="S13" i="1"/>
  <c r="S14" i="1"/>
  <c r="S5" i="1"/>
  <c r="K4" i="1"/>
  <c r="L4" i="1" s="1"/>
  <c r="K5" i="1"/>
  <c r="K6" i="1"/>
  <c r="K7" i="1"/>
  <c r="K8" i="1"/>
  <c r="K9" i="1"/>
  <c r="L9" i="1" s="1"/>
  <c r="K10" i="1"/>
  <c r="L10" i="1" s="1"/>
  <c r="K11" i="1"/>
  <c r="L11" i="1" s="1"/>
  <c r="K12" i="1"/>
  <c r="L12" i="1" s="1"/>
  <c r="K13" i="1"/>
  <c r="K14" i="1"/>
  <c r="T21" i="1" l="1"/>
  <c r="T23" i="1"/>
  <c r="T22" i="1"/>
  <c r="C28" i="1"/>
  <c r="K15" i="1"/>
  <c r="R24" i="1"/>
  <c r="S15" i="1"/>
  <c r="S22" i="1"/>
  <c r="C27" i="1"/>
  <c r="S23" i="1"/>
  <c r="Q24" i="1" l="1"/>
  <c r="U21" i="1"/>
  <c r="S21" i="1"/>
</calcChain>
</file>

<file path=xl/sharedStrings.xml><?xml version="1.0" encoding="utf-8"?>
<sst xmlns="http://schemas.openxmlformats.org/spreadsheetml/2006/main" count="68" uniqueCount="49">
  <si>
    <t>独創性</t>
    <rPh sb="0" eb="2">
      <t>ドクソウセイ</t>
    </rPh>
    <phoneticPr fontId="2"/>
  </si>
  <si>
    <t>実用性</t>
    <rPh sb="0" eb="2">
      <t>ジツヨウセイ</t>
    </rPh>
    <phoneticPr fontId="2"/>
  </si>
  <si>
    <t>総合</t>
    <rPh sb="0" eb="2">
      <t>ソウゴウ</t>
    </rPh>
    <phoneticPr fontId="2"/>
  </si>
  <si>
    <t>シスエム有無</t>
    <rPh sb="0" eb="2">
      <t>ウム</t>
    </rPh>
    <phoneticPr fontId="2"/>
  </si>
  <si>
    <t>グループ１</t>
    <phoneticPr fontId="2"/>
  </si>
  <si>
    <t>無</t>
    <rPh sb="0" eb="1">
      <t>ナシ</t>
    </rPh>
    <phoneticPr fontId="2"/>
  </si>
  <si>
    <t>グループ２</t>
    <phoneticPr fontId="2"/>
  </si>
  <si>
    <t>無</t>
    <phoneticPr fontId="2"/>
  </si>
  <si>
    <t>グループ３</t>
    <phoneticPr fontId="2"/>
  </si>
  <si>
    <t>有</t>
    <rPh sb="0" eb="1">
      <t>アリ</t>
    </rPh>
    <phoneticPr fontId="2"/>
  </si>
  <si>
    <t>グループ４</t>
    <phoneticPr fontId="2"/>
  </si>
  <si>
    <t>グループ５</t>
    <phoneticPr fontId="2"/>
  </si>
  <si>
    <t>グループ６</t>
    <phoneticPr fontId="2"/>
  </si>
  <si>
    <t>グループ７</t>
    <phoneticPr fontId="2"/>
  </si>
  <si>
    <t>グループ８</t>
    <phoneticPr fontId="2"/>
  </si>
  <si>
    <t>グループ９</t>
    <phoneticPr fontId="2"/>
  </si>
  <si>
    <t>グループ１０</t>
    <phoneticPr fontId="2"/>
  </si>
  <si>
    <t>グループ１１</t>
    <phoneticPr fontId="2"/>
  </si>
  <si>
    <t>グループ１２</t>
    <phoneticPr fontId="2"/>
  </si>
  <si>
    <t>最大値</t>
    <rPh sb="0" eb="2">
      <t>サイダイチ</t>
    </rPh>
    <phoneticPr fontId="2"/>
  </si>
  <si>
    <t>policy</t>
    <phoneticPr fontId="2"/>
  </si>
  <si>
    <t>communication</t>
    <phoneticPr fontId="2"/>
  </si>
  <si>
    <t>visialyze</t>
    <phoneticPr fontId="2"/>
  </si>
  <si>
    <t>analyze</t>
    <phoneticPr fontId="2"/>
  </si>
  <si>
    <t>technology</t>
    <phoneticPr fontId="2"/>
  </si>
  <si>
    <t>合計</t>
    <rPh sb="0" eb="2">
      <t>ゴウケイ</t>
    </rPh>
    <phoneticPr fontId="2"/>
  </si>
  <si>
    <t>平均値</t>
    <rPh sb="0" eb="2">
      <t>ヘイキンチ</t>
    </rPh>
    <phoneticPr fontId="2"/>
  </si>
  <si>
    <t>communi</t>
    <phoneticPr fontId="2"/>
  </si>
  <si>
    <t>visualyze</t>
    <phoneticPr fontId="2"/>
  </si>
  <si>
    <t>システム有り</t>
    <rPh sb="0" eb="1">
      <t>アリ</t>
    </rPh>
    <phoneticPr fontId="2"/>
  </si>
  <si>
    <t>システム無し</t>
    <rPh sb="0" eb="1">
      <t>ナs</t>
    </rPh>
    <phoneticPr fontId="2"/>
  </si>
  <si>
    <t>合計平均</t>
    <rPh sb="0" eb="2">
      <t>ゴウケイ</t>
    </rPh>
    <phoneticPr fontId="2"/>
  </si>
  <si>
    <t>システム無し</t>
    <rPh sb="0" eb="1">
      <t>ナシ</t>
    </rPh>
    <phoneticPr fontId="2"/>
  </si>
  <si>
    <t>独創性平均</t>
    <rPh sb="0" eb="2">
      <t>ドクソウセイ</t>
    </rPh>
    <phoneticPr fontId="2"/>
  </si>
  <si>
    <t>実用性平均</t>
    <rPh sb="0" eb="2">
      <t>ジツヨウセイ</t>
    </rPh>
    <phoneticPr fontId="2"/>
  </si>
  <si>
    <t>合計平均</t>
    <rPh sb="0" eb="2">
      <t>ゴウケイヘイキン</t>
    </rPh>
    <phoneticPr fontId="2"/>
  </si>
  <si>
    <t>ごうけ</t>
  </si>
  <si>
    <t>最大値平均</t>
    <rPh sb="0" eb="2">
      <t>サイダイチ</t>
    </rPh>
    <phoneticPr fontId="2"/>
  </si>
  <si>
    <t>平均値平均</t>
    <rPh sb="0" eb="2">
      <t>ヘイキンチ</t>
    </rPh>
    <phoneticPr fontId="2"/>
  </si>
  <si>
    <t>独創性分散</t>
    <rPh sb="0" eb="2">
      <t>ドクソウセイ</t>
    </rPh>
    <phoneticPr fontId="2"/>
  </si>
  <si>
    <t>実用性分散</t>
    <rPh sb="0" eb="2">
      <t>ジツヨウセイ</t>
    </rPh>
    <phoneticPr fontId="2"/>
  </si>
  <si>
    <t>合計分散</t>
    <rPh sb="0" eb="2">
      <t>ゴウケイブンサン</t>
    </rPh>
    <phoneticPr fontId="2"/>
  </si>
  <si>
    <t>平均との差</t>
    <rPh sb="0" eb="2">
      <t>ヘイキントノサ</t>
    </rPh>
    <phoneticPr fontId="2"/>
  </si>
  <si>
    <t>左の２乗</t>
    <rPh sb="0" eb="1">
      <t>ヒダリノ</t>
    </rPh>
    <phoneticPr fontId="2"/>
  </si>
  <si>
    <t>分散</t>
    <rPh sb="0" eb="2">
      <t>ブンサン</t>
    </rPh>
    <phoneticPr fontId="2"/>
  </si>
  <si>
    <t>平均との差</t>
    <rPh sb="0" eb="2">
      <t>ヘイキントンサ</t>
    </rPh>
    <phoneticPr fontId="2"/>
  </si>
  <si>
    <t>左の２乗</t>
    <rPh sb="0" eb="1">
      <t>ヒダリノ２ジョウ</t>
    </rPh>
    <phoneticPr fontId="2"/>
  </si>
  <si>
    <t>最大値分散</t>
    <rPh sb="0" eb="2">
      <t>サイダイチ</t>
    </rPh>
    <phoneticPr fontId="2"/>
  </si>
  <si>
    <t>平均値分散</t>
    <rPh sb="0" eb="2">
      <t>ヘイキンチ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</si>
</sst>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1" applyBorder="1">
      <alignment vertical="center"/>
    </xf>
    <xf numFmtId="0" fontId="1" fillId="2" borderId="2" xfId="1" applyBorder="1">
      <alignment vertical="center"/>
    </xf>
    <xf numFmtId="0" fontId="1" fillId="2" borderId="3" xfId="1" applyBorder="1">
      <alignment vertical="center"/>
    </xf>
    <xf numFmtId="0" fontId="1" fillId="2" borderId="7" xfId="1" applyBorder="1">
      <alignment vertical="center"/>
    </xf>
    <xf numFmtId="0" fontId="1" fillId="2" borderId="0" xfId="1" applyBorder="1">
      <alignment vertical="center"/>
    </xf>
    <xf numFmtId="0" fontId="1" fillId="2" borderId="8" xfId="1" applyBorder="1">
      <alignment vertical="center"/>
    </xf>
    <xf numFmtId="0" fontId="1" fillId="2" borderId="4" xfId="1" applyBorder="1">
      <alignment vertical="center"/>
    </xf>
    <xf numFmtId="0" fontId="1" fillId="2" borderId="5" xfId="1" applyBorder="1">
      <alignment vertical="center"/>
    </xf>
    <xf numFmtId="0" fontId="1" fillId="2" borderId="6" xfId="1" applyBorder="1">
      <alignment vertical="center"/>
    </xf>
  </cellXfs>
  <cellStyles count="2">
    <cellStyle name="20% - アクセント 3" xfId="1" builtinId="3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4AC2-BB28-C142-A064-0E867051E0D3}">
  <dimension ref="A1:U32"/>
  <sheetViews>
    <sheetView tabSelected="1" zoomScale="141" zoomScaleNormal="94" workbookViewId="0">
      <selection activeCell="I21" sqref="I21"/>
    </sheetView>
  </sheetViews>
  <sheetFormatPr baseColWidth="10" defaultRowHeight="20"/>
  <cols>
    <col min="1" max="1" width="12.7109375" customWidth="1"/>
    <col min="6" max="6" width="13.42578125" customWidth="1"/>
  </cols>
  <sheetData>
    <row r="1" spans="1:21">
      <c r="F1" t="s">
        <v>19</v>
      </c>
      <c r="N1" t="s">
        <v>26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21</v>
      </c>
      <c r="G2" t="s">
        <v>22</v>
      </c>
      <c r="H2" t="s">
        <v>23</v>
      </c>
      <c r="I2" t="s">
        <v>24</v>
      </c>
      <c r="J2" t="s">
        <v>20</v>
      </c>
      <c r="K2" t="s">
        <v>25</v>
      </c>
      <c r="L2" t="s">
        <v>42</v>
      </c>
      <c r="M2" t="s">
        <v>43</v>
      </c>
      <c r="N2" t="s">
        <v>27</v>
      </c>
      <c r="O2" t="s">
        <v>28</v>
      </c>
      <c r="P2" t="s">
        <v>23</v>
      </c>
      <c r="Q2" t="s">
        <v>24</v>
      </c>
      <c r="R2" t="s">
        <v>20</v>
      </c>
      <c r="S2" t="s">
        <v>25</v>
      </c>
      <c r="T2" t="s">
        <v>45</v>
      </c>
      <c r="U2" t="s">
        <v>46</v>
      </c>
    </row>
    <row r="3" spans="1:21">
      <c r="A3" t="s">
        <v>4</v>
      </c>
      <c r="B3">
        <v>3</v>
      </c>
      <c r="C3">
        <v>5</v>
      </c>
      <c r="D3">
        <v>8</v>
      </c>
      <c r="E3" t="s">
        <v>5</v>
      </c>
      <c r="F3">
        <v>7.3</v>
      </c>
      <c r="G3">
        <v>5.8</v>
      </c>
      <c r="H3">
        <v>8.3000000000000007</v>
      </c>
      <c r="I3">
        <v>3.4</v>
      </c>
      <c r="J3">
        <v>6.4</v>
      </c>
      <c r="K3">
        <f>SUM(F3:J3)</f>
        <v>31.199999999999996</v>
      </c>
      <c r="L3">
        <f>SUM(K3)-B23</f>
        <v>-3.8000000000000043</v>
      </c>
      <c r="M3">
        <v>14.4</v>
      </c>
      <c r="N3">
        <v>6.9</v>
      </c>
      <c r="O3">
        <v>4.4000000000000004</v>
      </c>
      <c r="P3">
        <v>5.7</v>
      </c>
      <c r="Q3">
        <v>2.9</v>
      </c>
      <c r="R3">
        <v>5.7</v>
      </c>
      <c r="S3">
        <f t="shared" ref="S3:S4" si="0">SUM(N3:R3)</f>
        <v>25.599999999999998</v>
      </c>
      <c r="T3">
        <v>-3</v>
      </c>
      <c r="U3">
        <v>9</v>
      </c>
    </row>
    <row r="4" spans="1:21">
      <c r="A4" t="s">
        <v>6</v>
      </c>
      <c r="B4">
        <v>4</v>
      </c>
      <c r="C4">
        <v>4</v>
      </c>
      <c r="D4">
        <v>8</v>
      </c>
      <c r="E4" t="s">
        <v>7</v>
      </c>
      <c r="F4">
        <v>6.1</v>
      </c>
      <c r="G4">
        <v>6.1</v>
      </c>
      <c r="H4">
        <v>6.2</v>
      </c>
      <c r="I4">
        <v>3.5</v>
      </c>
      <c r="J4">
        <v>6.7</v>
      </c>
      <c r="K4">
        <f>SUM(F4:J4)</f>
        <v>28.599999999999998</v>
      </c>
      <c r="L4">
        <f>SUM(K4)-B23</f>
        <v>-6.4000000000000021</v>
      </c>
      <c r="M4">
        <v>40.96</v>
      </c>
      <c r="N4">
        <v>5.0999999999999996</v>
      </c>
      <c r="O4">
        <v>5.4</v>
      </c>
      <c r="P4">
        <v>5.8</v>
      </c>
      <c r="Q4">
        <v>3</v>
      </c>
      <c r="R4">
        <v>5.6</v>
      </c>
      <c r="S4">
        <f t="shared" si="0"/>
        <v>24.9</v>
      </c>
      <c r="T4">
        <v>-3.7</v>
      </c>
      <c r="U4">
        <v>13.69</v>
      </c>
    </row>
    <row r="5" spans="1:21">
      <c r="A5" s="1" t="s">
        <v>8</v>
      </c>
      <c r="B5" s="2">
        <v>3</v>
      </c>
      <c r="C5" s="2">
        <v>3</v>
      </c>
      <c r="D5" s="2">
        <v>6</v>
      </c>
      <c r="E5" s="2" t="s">
        <v>9</v>
      </c>
      <c r="F5" s="2">
        <v>7</v>
      </c>
      <c r="G5" s="2">
        <v>5.8</v>
      </c>
      <c r="H5" s="2">
        <v>6.1</v>
      </c>
      <c r="I5" s="2">
        <v>3.5</v>
      </c>
      <c r="J5" s="2">
        <v>6.7</v>
      </c>
      <c r="K5" s="2">
        <f>SUM(F5:J5)</f>
        <v>29.099999999999998</v>
      </c>
      <c r="L5" s="2">
        <v>-6.3</v>
      </c>
      <c r="M5" s="2">
        <v>39.69</v>
      </c>
      <c r="N5" s="2">
        <v>6.5</v>
      </c>
      <c r="O5" s="2">
        <v>5.0999999999999996</v>
      </c>
      <c r="P5" s="2">
        <v>5</v>
      </c>
      <c r="Q5" s="2">
        <v>3</v>
      </c>
      <c r="R5" s="2">
        <v>5.8</v>
      </c>
      <c r="S5" s="3">
        <f>SUM(N5:R5)</f>
        <v>25.400000000000002</v>
      </c>
      <c r="T5" s="5">
        <v>-3.3</v>
      </c>
      <c r="U5" s="5">
        <v>10.89</v>
      </c>
    </row>
    <row r="6" spans="1:21">
      <c r="A6" s="4" t="s">
        <v>10</v>
      </c>
      <c r="B6" s="5">
        <v>3</v>
      </c>
      <c r="C6" s="5">
        <v>4</v>
      </c>
      <c r="D6" s="5">
        <v>7</v>
      </c>
      <c r="E6" s="5" t="s">
        <v>9</v>
      </c>
      <c r="F6" s="5">
        <v>7.3</v>
      </c>
      <c r="G6" s="5">
        <v>6.1</v>
      </c>
      <c r="H6" s="5">
        <v>8.3000000000000007</v>
      </c>
      <c r="I6" s="5">
        <v>3.4</v>
      </c>
      <c r="J6" s="5">
        <v>6.4</v>
      </c>
      <c r="K6" s="5">
        <f>SUM(F6:J6)</f>
        <v>31.5</v>
      </c>
      <c r="L6" s="5">
        <v>-3.9</v>
      </c>
      <c r="M6" s="5">
        <v>15.21</v>
      </c>
      <c r="N6" s="5">
        <v>5.5</v>
      </c>
      <c r="O6" s="5">
        <v>4.7</v>
      </c>
      <c r="P6" s="5">
        <v>6.6</v>
      </c>
      <c r="Q6" s="5">
        <v>3</v>
      </c>
      <c r="R6" s="5">
        <v>5.5</v>
      </c>
      <c r="S6" s="6">
        <f t="shared" ref="S6:S14" si="1">SUM(N6:R6)</f>
        <v>25.299999999999997</v>
      </c>
      <c r="T6" s="5">
        <v>-3.4</v>
      </c>
      <c r="U6" s="5">
        <v>11.56</v>
      </c>
    </row>
    <row r="7" spans="1:21">
      <c r="A7" s="4" t="s">
        <v>11</v>
      </c>
      <c r="B7" s="5">
        <v>2</v>
      </c>
      <c r="C7" s="5">
        <v>4</v>
      </c>
      <c r="D7" s="5">
        <v>6</v>
      </c>
      <c r="E7" s="5" t="s">
        <v>9</v>
      </c>
      <c r="F7" s="5">
        <v>7.2</v>
      </c>
      <c r="G7" s="5">
        <v>7.2</v>
      </c>
      <c r="H7" s="5">
        <v>8.1</v>
      </c>
      <c r="I7" s="5">
        <v>6.8</v>
      </c>
      <c r="J7" s="5">
        <v>8.5</v>
      </c>
      <c r="K7" s="5">
        <f>SUM(F7:J7)</f>
        <v>37.799999999999997</v>
      </c>
      <c r="L7" s="5">
        <v>2.4</v>
      </c>
      <c r="M7" s="5">
        <v>5.76</v>
      </c>
      <c r="N7" s="5">
        <v>6.1</v>
      </c>
      <c r="O7" s="5">
        <v>6</v>
      </c>
      <c r="P7" s="5">
        <v>7.4</v>
      </c>
      <c r="Q7" s="5">
        <v>4.3</v>
      </c>
      <c r="R7" s="5">
        <v>5.5</v>
      </c>
      <c r="S7" s="6">
        <f t="shared" si="1"/>
        <v>29.3</v>
      </c>
      <c r="T7" s="5">
        <v>0.6</v>
      </c>
      <c r="U7" s="5">
        <v>0.36</v>
      </c>
    </row>
    <row r="8" spans="1:21">
      <c r="A8" s="7" t="s">
        <v>12</v>
      </c>
      <c r="B8" s="8">
        <v>4.5</v>
      </c>
      <c r="C8" s="8">
        <v>4.5</v>
      </c>
      <c r="D8" s="8">
        <v>9</v>
      </c>
      <c r="E8" s="8" t="s">
        <v>9</v>
      </c>
      <c r="F8" s="8">
        <v>8</v>
      </c>
      <c r="G8" s="8">
        <v>5.2</v>
      </c>
      <c r="H8" s="8">
        <v>8.5</v>
      </c>
      <c r="I8" s="8">
        <v>7.4</v>
      </c>
      <c r="J8" s="8">
        <v>7.9</v>
      </c>
      <c r="K8" s="8">
        <f>SUM(F8:J8)</f>
        <v>37</v>
      </c>
      <c r="L8" s="8">
        <v>1.6</v>
      </c>
      <c r="M8" s="8">
        <v>2.56</v>
      </c>
      <c r="N8" s="8">
        <v>5.7</v>
      </c>
      <c r="O8" s="8">
        <v>4.8</v>
      </c>
      <c r="P8" s="8">
        <v>6.4</v>
      </c>
      <c r="Q8" s="8">
        <v>6</v>
      </c>
      <c r="R8" s="8">
        <v>5.6</v>
      </c>
      <c r="S8" s="9">
        <f t="shared" si="1"/>
        <v>28.5</v>
      </c>
      <c r="T8" s="5">
        <v>0.2</v>
      </c>
      <c r="U8" s="5">
        <v>0.04</v>
      </c>
    </row>
    <row r="9" spans="1:21">
      <c r="A9" t="s">
        <v>13</v>
      </c>
      <c r="B9">
        <v>4.5</v>
      </c>
      <c r="C9">
        <v>4.5</v>
      </c>
      <c r="D9">
        <v>9</v>
      </c>
      <c r="E9" t="s">
        <v>5</v>
      </c>
      <c r="F9">
        <v>7.2</v>
      </c>
      <c r="G9">
        <v>7.2</v>
      </c>
      <c r="H9">
        <v>7.2</v>
      </c>
      <c r="I9">
        <v>6.8</v>
      </c>
      <c r="J9">
        <v>8.5</v>
      </c>
      <c r="K9">
        <f>SUM(F9:J9)</f>
        <v>36.900000000000006</v>
      </c>
      <c r="L9">
        <f>SUM(K9-B23)</f>
        <v>1.9000000000000057</v>
      </c>
      <c r="M9">
        <v>3.61</v>
      </c>
      <c r="N9">
        <v>5.3</v>
      </c>
      <c r="O9">
        <v>5.9</v>
      </c>
      <c r="P9">
        <v>6.5</v>
      </c>
      <c r="Q9">
        <v>5.3</v>
      </c>
      <c r="R9">
        <v>5.3</v>
      </c>
      <c r="S9">
        <f t="shared" si="1"/>
        <v>28.3</v>
      </c>
      <c r="T9">
        <v>-0.3</v>
      </c>
      <c r="U9">
        <v>0.09</v>
      </c>
    </row>
    <row r="10" spans="1:21">
      <c r="A10" t="s">
        <v>14</v>
      </c>
      <c r="B10">
        <v>2.5</v>
      </c>
      <c r="C10">
        <v>4</v>
      </c>
      <c r="D10">
        <v>6.5</v>
      </c>
      <c r="E10" t="s">
        <v>5</v>
      </c>
      <c r="F10">
        <v>8</v>
      </c>
      <c r="G10">
        <v>5.4</v>
      </c>
      <c r="H10">
        <v>8.5</v>
      </c>
      <c r="I10">
        <v>7.4</v>
      </c>
      <c r="J10">
        <v>7.9</v>
      </c>
      <c r="K10">
        <f>SUM(F10:J10)</f>
        <v>37.199999999999996</v>
      </c>
      <c r="L10">
        <f>SUM(K10-B23)</f>
        <v>2.1999999999999957</v>
      </c>
      <c r="M10">
        <v>4.84</v>
      </c>
      <c r="N10">
        <v>6.6</v>
      </c>
      <c r="O10">
        <v>4.9000000000000004</v>
      </c>
      <c r="P10">
        <v>7.3</v>
      </c>
      <c r="Q10">
        <v>5</v>
      </c>
      <c r="R10">
        <v>5.8</v>
      </c>
      <c r="S10">
        <f t="shared" si="1"/>
        <v>29.6</v>
      </c>
      <c r="T10">
        <v>1</v>
      </c>
      <c r="U10">
        <v>1</v>
      </c>
    </row>
    <row r="11" spans="1:21">
      <c r="A11" t="s">
        <v>15</v>
      </c>
      <c r="B11">
        <v>3</v>
      </c>
      <c r="C11">
        <v>2</v>
      </c>
      <c r="D11">
        <v>5</v>
      </c>
      <c r="E11" t="s">
        <v>5</v>
      </c>
      <c r="F11">
        <v>6.3</v>
      </c>
      <c r="G11">
        <v>9</v>
      </c>
      <c r="H11">
        <v>8.8000000000000007</v>
      </c>
      <c r="I11">
        <v>7.4</v>
      </c>
      <c r="J11">
        <v>6.9</v>
      </c>
      <c r="K11">
        <f>SUM(F11:J11)</f>
        <v>38.4</v>
      </c>
      <c r="L11">
        <f>SUM(K11-B23)</f>
        <v>3.3999999999999986</v>
      </c>
      <c r="M11">
        <v>11.56</v>
      </c>
      <c r="N11">
        <v>5.6</v>
      </c>
      <c r="O11">
        <v>5.8</v>
      </c>
      <c r="P11">
        <v>7</v>
      </c>
      <c r="Q11">
        <v>5.5</v>
      </c>
      <c r="R11">
        <v>5.9</v>
      </c>
      <c r="S11">
        <f t="shared" si="1"/>
        <v>29.799999999999997</v>
      </c>
      <c r="T11">
        <v>1.2</v>
      </c>
      <c r="U11">
        <v>1.44</v>
      </c>
    </row>
    <row r="12" spans="1:21">
      <c r="A12" t="s">
        <v>16</v>
      </c>
      <c r="B12">
        <v>4.5</v>
      </c>
      <c r="C12">
        <v>5</v>
      </c>
      <c r="D12">
        <v>9.5</v>
      </c>
      <c r="E12" t="s">
        <v>5</v>
      </c>
      <c r="F12">
        <v>8.4</v>
      </c>
      <c r="G12">
        <v>6.1</v>
      </c>
      <c r="H12">
        <v>7.3</v>
      </c>
      <c r="I12">
        <v>7.4</v>
      </c>
      <c r="J12">
        <v>8.3000000000000007</v>
      </c>
      <c r="K12">
        <f>SUM(F12:J12)</f>
        <v>37.5</v>
      </c>
      <c r="L12">
        <f>SUM(K12-B23)</f>
        <v>2.5</v>
      </c>
      <c r="M12">
        <v>6.25</v>
      </c>
      <c r="N12">
        <v>8.1</v>
      </c>
      <c r="O12">
        <v>4.7</v>
      </c>
      <c r="P12">
        <v>7.2</v>
      </c>
      <c r="Q12">
        <v>6.5</v>
      </c>
      <c r="R12">
        <v>7.1</v>
      </c>
      <c r="S12">
        <f>SUM(N12:R12)</f>
        <v>33.6</v>
      </c>
      <c r="T12">
        <v>5</v>
      </c>
      <c r="U12">
        <v>25</v>
      </c>
    </row>
    <row r="13" spans="1:21">
      <c r="A13" s="1" t="s">
        <v>17</v>
      </c>
      <c r="B13" s="2">
        <v>2</v>
      </c>
      <c r="C13" s="2">
        <v>4</v>
      </c>
      <c r="D13" s="2">
        <v>6</v>
      </c>
      <c r="E13" s="2" t="s">
        <v>9</v>
      </c>
      <c r="F13" s="2">
        <v>8</v>
      </c>
      <c r="G13" s="2">
        <v>9</v>
      </c>
      <c r="H13" s="2">
        <v>7.2</v>
      </c>
      <c r="I13" s="2">
        <v>7.2</v>
      </c>
      <c r="J13" s="2">
        <v>8.3000000000000007</v>
      </c>
      <c r="K13" s="2">
        <f>SUM(F13:J13)</f>
        <v>39.700000000000003</v>
      </c>
      <c r="L13" s="2">
        <v>4.3</v>
      </c>
      <c r="M13" s="2">
        <v>18.489999999999998</v>
      </c>
      <c r="N13" s="2">
        <v>7.1</v>
      </c>
      <c r="O13" s="2">
        <v>6.5</v>
      </c>
      <c r="P13" s="2">
        <v>6.3</v>
      </c>
      <c r="Q13" s="2">
        <v>4.8</v>
      </c>
      <c r="R13" s="2">
        <v>6.7</v>
      </c>
      <c r="S13" s="3">
        <f t="shared" si="1"/>
        <v>31.4</v>
      </c>
      <c r="T13" s="5">
        <v>2.7</v>
      </c>
      <c r="U13" s="5">
        <v>7.29</v>
      </c>
    </row>
    <row r="14" spans="1:21">
      <c r="A14" s="7" t="s">
        <v>18</v>
      </c>
      <c r="B14" s="8">
        <v>2</v>
      </c>
      <c r="C14" s="8">
        <v>3.5</v>
      </c>
      <c r="D14" s="8">
        <v>5.5</v>
      </c>
      <c r="E14" s="8" t="s">
        <v>9</v>
      </c>
      <c r="F14" s="8">
        <v>8.4</v>
      </c>
      <c r="G14" s="8">
        <v>5.6</v>
      </c>
      <c r="H14" s="8">
        <v>8.8000000000000007</v>
      </c>
      <c r="I14" s="8">
        <v>7.4</v>
      </c>
      <c r="J14" s="8">
        <v>6.9</v>
      </c>
      <c r="K14" s="8">
        <f>SUM(F14:J14)</f>
        <v>37.1</v>
      </c>
      <c r="L14" s="8">
        <v>1.7</v>
      </c>
      <c r="M14" s="8">
        <v>2.89</v>
      </c>
      <c r="N14" s="8">
        <v>6.6</v>
      </c>
      <c r="O14" s="8">
        <v>4</v>
      </c>
      <c r="P14" s="8">
        <v>8</v>
      </c>
      <c r="Q14" s="8">
        <v>7.2</v>
      </c>
      <c r="R14" s="8">
        <v>6.2</v>
      </c>
      <c r="S14" s="9">
        <f t="shared" si="1"/>
        <v>32</v>
      </c>
      <c r="T14" s="5">
        <v>3.3</v>
      </c>
      <c r="U14" s="5">
        <v>10.89</v>
      </c>
    </row>
    <row r="15" spans="1:21">
      <c r="K15">
        <f>MAX(K3:K14)</f>
        <v>39.700000000000003</v>
      </c>
      <c r="S15">
        <f>MAX(S3:S14)</f>
        <v>33.6</v>
      </c>
    </row>
    <row r="17" spans="1:21">
      <c r="B17" t="s">
        <v>0</v>
      </c>
      <c r="C17" t="s">
        <v>1</v>
      </c>
      <c r="D17" t="s">
        <v>25</v>
      </c>
      <c r="E17" t="s">
        <v>33</v>
      </c>
      <c r="F17" t="s">
        <v>34</v>
      </c>
      <c r="G17" t="s">
        <v>35</v>
      </c>
      <c r="H17" t="s">
        <v>39</v>
      </c>
      <c r="I17" t="s">
        <v>40</v>
      </c>
      <c r="J17" t="s">
        <v>41</v>
      </c>
    </row>
    <row r="18" spans="1:21">
      <c r="A18" t="s">
        <v>29</v>
      </c>
      <c r="B18">
        <v>16.5</v>
      </c>
      <c r="C18">
        <v>23</v>
      </c>
      <c r="D18">
        <v>38.5</v>
      </c>
      <c r="E18">
        <v>2.75</v>
      </c>
      <c r="F18">
        <v>3.83</v>
      </c>
      <c r="G18">
        <v>6.42</v>
      </c>
      <c r="H18">
        <v>0.8125</v>
      </c>
      <c r="I18">
        <v>0.22220000000000001</v>
      </c>
      <c r="J18">
        <v>1.3947000000000001</v>
      </c>
    </row>
    <row r="19" spans="1:21">
      <c r="A19" t="s">
        <v>30</v>
      </c>
      <c r="B19">
        <v>21.5</v>
      </c>
      <c r="C19">
        <v>24.5</v>
      </c>
      <c r="D19">
        <v>46</v>
      </c>
      <c r="E19">
        <v>3.58</v>
      </c>
      <c r="F19">
        <v>4.08</v>
      </c>
      <c r="G19">
        <v>7.67</v>
      </c>
      <c r="H19">
        <v>0.61809999999999998</v>
      </c>
      <c r="I19">
        <v>1.0349999999999999</v>
      </c>
      <c r="J19">
        <v>2.3462000000000001</v>
      </c>
    </row>
    <row r="21" spans="1:21">
      <c r="B21" t="s">
        <v>37</v>
      </c>
      <c r="C21" t="s">
        <v>38</v>
      </c>
      <c r="D21" t="s">
        <v>47</v>
      </c>
      <c r="E21" t="s">
        <v>48</v>
      </c>
      <c r="F21" t="s">
        <v>33</v>
      </c>
      <c r="G21" t="s">
        <v>34</v>
      </c>
      <c r="H21" t="s">
        <v>31</v>
      </c>
      <c r="S21">
        <f ca="1">SUM(Q2:S21)</f>
        <v>0</v>
      </c>
      <c r="T21">
        <f>SUM(S13:S14)</f>
        <v>63.4</v>
      </c>
      <c r="U21">
        <f ca="1">SUM(S21:T21)</f>
        <v>171.9</v>
      </c>
    </row>
    <row r="22" spans="1:21">
      <c r="A22" t="s">
        <v>29</v>
      </c>
      <c r="B22">
        <v>35.4</v>
      </c>
      <c r="C22">
        <v>28.7</v>
      </c>
      <c r="D22">
        <v>14.1</v>
      </c>
      <c r="E22">
        <v>6.83833</v>
      </c>
      <c r="F22">
        <v>2.75</v>
      </c>
      <c r="G22">
        <v>3.83</v>
      </c>
      <c r="H22">
        <v>6.42</v>
      </c>
      <c r="S22">
        <f>SUM(K3:K4)</f>
        <v>59.8</v>
      </c>
      <c r="T22">
        <f>SUM(S3:S4)</f>
        <v>50.5</v>
      </c>
    </row>
    <row r="23" spans="1:21">
      <c r="A23" t="s">
        <v>32</v>
      </c>
      <c r="B23">
        <v>35</v>
      </c>
      <c r="C23">
        <v>28.6</v>
      </c>
      <c r="D23">
        <v>13.6</v>
      </c>
      <c r="E23">
        <v>8.3699999999999992</v>
      </c>
      <c r="F23">
        <v>3.58</v>
      </c>
      <c r="G23">
        <v>4.08</v>
      </c>
      <c r="H23">
        <v>7.67</v>
      </c>
      <c r="S23">
        <f>SUM(K9:K12)</f>
        <v>150</v>
      </c>
      <c r="T23">
        <f>SUM(S9:S12)</f>
        <v>121.30000000000001</v>
      </c>
    </row>
    <row r="24" spans="1:21">
      <c r="Q24">
        <f>SUM(S22:S23)</f>
        <v>209.8</v>
      </c>
      <c r="R24">
        <f>SUM(T22:T23)</f>
        <v>171.8</v>
      </c>
    </row>
    <row r="27" spans="1:21">
      <c r="C27">
        <f>SUM(K3:K4)</f>
        <v>59.8</v>
      </c>
      <c r="J27" t="s">
        <v>36</v>
      </c>
    </row>
    <row r="28" spans="1:21">
      <c r="C28">
        <f>SUM(K9:K12)</f>
        <v>150</v>
      </c>
    </row>
    <row r="31" spans="1:21">
      <c r="G31">
        <v>81.62</v>
      </c>
      <c r="H31">
        <v>50.22</v>
      </c>
      <c r="I31">
        <v>41.03</v>
      </c>
      <c r="J31">
        <v>84.6</v>
      </c>
    </row>
    <row r="32" spans="1:21">
      <c r="F32" t="s">
        <v>44</v>
      </c>
      <c r="G32">
        <v>13.603300000000001</v>
      </c>
      <c r="H32">
        <v>8.3699999999999992</v>
      </c>
      <c r="J32">
        <v>14.1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田中康介</dc:creator>
  <cp:lastModifiedBy>田中康介</cp:lastModifiedBy>
  <dcterms:created xsi:type="dcterms:W3CDTF">2019-01-22T10:14:45Z</dcterms:created>
  <dcterms:modified xsi:type="dcterms:W3CDTF">2019-01-23T04:56:30Z</dcterms:modified>
</cp:coreProperties>
</file>