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23250" windowHeight="12570" activeTab="3"/>
  </bookViews>
  <sheets>
    <sheet name="Документация" sheetId="2" r:id="rId1"/>
    <sheet name="Структура данных (оригинал)" sheetId="1" r:id="rId2"/>
    <sheet name="Связи и расшифровка таблиц" sheetId="3" r:id="rId3"/>
    <sheet name="Тест-кейсы" sheetId="4" r:id="rId4"/>
    <sheet name="Bug-1" sheetId="6" r:id="rId5"/>
    <sheet name="Bug-2" sheetId="7" r:id="rId6"/>
    <sheet name="Bug-3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3" l="1"/>
  <c r="E39" i="3" s="1"/>
  <c r="H21" i="3"/>
  <c r="E13" i="3" s="1"/>
  <c r="H20" i="3"/>
  <c r="H19" i="3"/>
  <c r="H18" i="3"/>
  <c r="H17" i="3"/>
  <c r="H16" i="3"/>
  <c r="H23" i="1"/>
  <c r="H22" i="1"/>
  <c r="H21" i="1"/>
  <c r="H20" i="1"/>
  <c r="H19" i="1"/>
</calcChain>
</file>

<file path=xl/sharedStrings.xml><?xml version="1.0" encoding="utf-8"?>
<sst xmlns="http://schemas.openxmlformats.org/spreadsheetml/2006/main" count="416" uniqueCount="240">
  <si>
    <t>tComissions</t>
  </si>
  <si>
    <t>CommissionID</t>
  </si>
  <si>
    <t>DealID</t>
  </si>
  <si>
    <t>DateTime</t>
  </si>
  <si>
    <t>CommissionType</t>
  </si>
  <si>
    <t>Sum</t>
  </si>
  <si>
    <t>tComissionTypes</t>
  </si>
  <si>
    <t>CommissionTypeID</t>
  </si>
  <si>
    <t>Name</t>
  </si>
  <si>
    <t>Биржевая комиссия ММВБ</t>
  </si>
  <si>
    <t>Брокерская комиссия</t>
  </si>
  <si>
    <t>Депозитарная комиссия</t>
  </si>
  <si>
    <t>tDeals</t>
  </si>
  <si>
    <t>DealDateTime</t>
  </si>
  <si>
    <t>OperPlaceID</t>
  </si>
  <si>
    <t>AssetID</t>
  </si>
  <si>
    <t>DealType</t>
  </si>
  <si>
    <t>Price</t>
  </si>
  <si>
    <t>Qty</t>
  </si>
  <si>
    <t>DealState</t>
  </si>
  <si>
    <t>REJECTED</t>
  </si>
  <si>
    <t>SETTLED</t>
  </si>
  <si>
    <t>tAssets</t>
  </si>
  <si>
    <t>Code</t>
  </si>
  <si>
    <t>AssetType</t>
  </si>
  <si>
    <t>SBER</t>
  </si>
  <si>
    <t>Акция Сбербанк</t>
  </si>
  <si>
    <t>AFLT</t>
  </si>
  <si>
    <t>Акция Аэрофлот</t>
  </si>
  <si>
    <t>LKOH</t>
  </si>
  <si>
    <t>Акция Лукойл обыкновенная</t>
  </si>
  <si>
    <t>tOperPlaces</t>
  </si>
  <si>
    <t>OperPlaceName</t>
  </si>
  <si>
    <t>MOEX</t>
  </si>
  <si>
    <t>FORTS</t>
  </si>
  <si>
    <t>OTC</t>
  </si>
  <si>
    <t>Протестировать расчёт коммиссии сделок на ММВБ</t>
  </si>
  <si>
    <t>Дано</t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</si>
  <si>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Интерфейс клиентской части нам недоступен – в нашем распоряжении только тестовая SQL Server база данных investBase.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</si>
  <si>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Вы в праве писать запросы на SQL Server для выполнения тестирования: SELECT, INSERT, UPDATE, DELETE;</t>
    </r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</si>
  <si>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Мы можем вызывать процедуру через execute calcMoexCommission ‘YYYYMMDD’</t>
    </r>
  </si>
  <si>
    <t>Что необходимо</t>
  </si>
  <si>
    <t>Исходя из описанных вводных данных:</t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</si>
  <si>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Составьте и зафиксируйте 2-3 примера багов, которые могли бы возникнуть при тестировании;</t>
    </r>
  </si>
  <si>
    <t>При желании напишите SQL запросы, которые вам понадобятся для тестирования.</t>
  </si>
  <si>
    <t>В помощь</t>
  </si>
  <si>
    <t>·        http://www.protesting.ru/testing/testtypes.html</t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</si>
  <si>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Роман Савин – тестирование dot.com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</si>
  <si>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Гугл-Яндекс для поиска информации. !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</si>
  <si>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Общая теория реляционных БД и нормальные формы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</si>
  <si>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Теория рынка ценных бумаг</t>
    </r>
  </si>
  <si>
    <t>tDeals (Сделки)</t>
  </si>
  <si>
    <t>INVEST BASE</t>
  </si>
  <si>
    <r>
      <t xml:space="preserve">REJECTED </t>
    </r>
    <r>
      <rPr>
        <sz val="8"/>
        <color theme="1"/>
        <rFont val="Calibri"/>
        <family val="2"/>
        <charset val="204"/>
        <scheme val="minor"/>
      </rPr>
      <t>(отклоненный)</t>
    </r>
  </si>
  <si>
    <r>
      <t xml:space="preserve">SETTLED </t>
    </r>
    <r>
      <rPr>
        <sz val="8"/>
        <color theme="1"/>
        <rFont val="Calibri"/>
        <family val="2"/>
        <charset val="204"/>
        <scheme val="minor"/>
      </rPr>
      <t>(подтверждённый)</t>
    </r>
  </si>
  <si>
    <r>
      <t xml:space="preserve">DealState </t>
    </r>
    <r>
      <rPr>
        <sz val="8"/>
        <color theme="1"/>
        <rFont val="Calibri"/>
        <family val="2"/>
        <charset val="204"/>
        <scheme val="minor"/>
      </rPr>
      <t>(Статус сделки)</t>
    </r>
  </si>
  <si>
    <r>
      <t xml:space="preserve">Qty </t>
    </r>
    <r>
      <rPr>
        <sz val="8"/>
        <color theme="1"/>
        <rFont val="Calibri"/>
        <family val="2"/>
        <charset val="204"/>
        <scheme val="minor"/>
      </rPr>
      <t>(Кол-во)</t>
    </r>
  </si>
  <si>
    <r>
      <t xml:space="preserve">Price </t>
    </r>
    <r>
      <rPr>
        <sz val="8"/>
        <color theme="1"/>
        <rFont val="Calibri"/>
        <family val="2"/>
        <charset val="204"/>
        <scheme val="minor"/>
      </rPr>
      <t>(цена)</t>
    </r>
  </si>
  <si>
    <r>
      <t xml:space="preserve">OperPlaceID </t>
    </r>
    <r>
      <rPr>
        <sz val="8"/>
        <color theme="1"/>
        <rFont val="Calibri"/>
        <family val="2"/>
        <charset val="204"/>
        <scheme val="minor"/>
      </rPr>
      <t>(торговая площадка)</t>
    </r>
  </si>
  <si>
    <r>
      <t xml:space="preserve">DealDateTime </t>
    </r>
    <r>
      <rPr>
        <sz val="8"/>
        <color theme="1"/>
        <rFont val="Calibri"/>
        <family val="2"/>
        <charset val="204"/>
        <scheme val="minor"/>
      </rPr>
      <t>(Дата заключения сделки)</t>
    </r>
  </si>
  <si>
    <r>
      <t xml:space="preserve">DealID </t>
    </r>
    <r>
      <rPr>
        <sz val="8"/>
        <color theme="1"/>
        <rFont val="Calibri"/>
        <family val="2"/>
        <charset val="204"/>
        <scheme val="minor"/>
      </rPr>
      <t>(Сделка)</t>
    </r>
  </si>
  <si>
    <r>
      <t xml:space="preserve">tComissions </t>
    </r>
    <r>
      <rPr>
        <b/>
        <sz val="8"/>
        <color theme="1"/>
        <rFont val="Calibri"/>
        <family val="2"/>
        <charset val="204"/>
        <scheme val="minor"/>
      </rPr>
      <t>(комиссии)</t>
    </r>
  </si>
  <si>
    <r>
      <t xml:space="preserve">tAssets </t>
    </r>
    <r>
      <rPr>
        <b/>
        <sz val="8"/>
        <color theme="1"/>
        <rFont val="Calibri"/>
        <family val="2"/>
        <charset val="204"/>
        <scheme val="minor"/>
      </rPr>
      <t>(активы)</t>
    </r>
  </si>
  <si>
    <r>
      <t xml:space="preserve">Code </t>
    </r>
    <r>
      <rPr>
        <sz val="8"/>
        <color theme="1"/>
        <rFont val="Calibri"/>
        <family val="2"/>
        <charset val="204"/>
        <scheme val="minor"/>
      </rPr>
      <t>(тикер)</t>
    </r>
  </si>
  <si>
    <r>
      <t xml:space="preserve">AssetType </t>
    </r>
    <r>
      <rPr>
        <sz val="8"/>
        <color theme="1"/>
        <rFont val="Calibri"/>
        <family val="2"/>
        <charset val="204"/>
        <scheme val="minor"/>
      </rPr>
      <t>(Имя актива)</t>
    </r>
  </si>
  <si>
    <r>
      <t xml:space="preserve">tOperPlaces </t>
    </r>
    <r>
      <rPr>
        <b/>
        <sz val="8"/>
        <color theme="1"/>
        <rFont val="Calibri"/>
        <family val="2"/>
        <charset val="204"/>
        <scheme val="minor"/>
      </rPr>
      <t>(торговая площадка)</t>
    </r>
  </si>
  <si>
    <r>
      <t xml:space="preserve">OperPlaceID </t>
    </r>
    <r>
      <rPr>
        <b/>
        <sz val="11"/>
        <color theme="1"/>
        <rFont val="Calibri"/>
        <family val="2"/>
        <charset val="204"/>
        <scheme val="minor"/>
      </rPr>
      <t>(PK)</t>
    </r>
  </si>
  <si>
    <r>
      <t xml:space="preserve">OperPlaceID </t>
    </r>
    <r>
      <rPr>
        <sz val="8"/>
        <color theme="1"/>
        <rFont val="Calibri"/>
        <family val="2"/>
        <charset val="204"/>
        <scheme val="minor"/>
      </rPr>
      <t>(торговая площадка)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(FK)</t>
    </r>
  </si>
  <si>
    <r>
      <t xml:space="preserve">AssetID </t>
    </r>
    <r>
      <rPr>
        <b/>
        <sz val="11"/>
        <color theme="1"/>
        <rFont val="Calibri"/>
        <family val="2"/>
        <charset val="204"/>
        <scheme val="minor"/>
      </rPr>
      <t>(PK)</t>
    </r>
  </si>
  <si>
    <r>
      <t xml:space="preserve">AssetID </t>
    </r>
    <r>
      <rPr>
        <b/>
        <sz val="11"/>
        <color theme="1"/>
        <rFont val="Calibri"/>
        <family val="2"/>
        <charset val="204"/>
        <scheme val="minor"/>
      </rPr>
      <t xml:space="preserve">(FK) </t>
    </r>
    <r>
      <rPr>
        <sz val="8"/>
        <color theme="1"/>
        <rFont val="Calibri"/>
        <family val="2"/>
        <charset val="204"/>
        <scheme val="minor"/>
      </rPr>
      <t>(Средства, Капитал)</t>
    </r>
  </si>
  <si>
    <r>
      <t xml:space="preserve">DealID </t>
    </r>
    <r>
      <rPr>
        <b/>
        <sz val="11"/>
        <color theme="1"/>
        <rFont val="Calibri"/>
        <family val="2"/>
        <charset val="204"/>
        <scheme val="minor"/>
      </rPr>
      <t>(PK)</t>
    </r>
  </si>
  <si>
    <r>
      <t xml:space="preserve">DealID </t>
    </r>
    <r>
      <rPr>
        <b/>
        <sz val="11"/>
        <color theme="1"/>
        <rFont val="Calibri"/>
        <family val="2"/>
        <charset val="204"/>
        <scheme val="minor"/>
      </rPr>
      <t>(FK)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8"/>
        <color theme="1"/>
        <rFont val="Calibri"/>
        <family val="2"/>
        <charset val="204"/>
        <scheme val="minor"/>
      </rPr>
      <t>(Сделка)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</si>
  <si>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CommissionType </t>
    </r>
    <r>
      <rPr>
        <b/>
        <sz val="11"/>
        <color theme="1"/>
        <rFont val="Calibri"/>
        <family val="2"/>
        <charset val="204"/>
        <scheme val="minor"/>
      </rPr>
      <t>(FK)</t>
    </r>
  </si>
  <si>
    <r>
      <t xml:space="preserve">CommissionTypeID </t>
    </r>
    <r>
      <rPr>
        <b/>
        <sz val="11"/>
        <color theme="1"/>
        <rFont val="Calibri"/>
        <family val="2"/>
        <charset val="204"/>
        <scheme val="minor"/>
      </rPr>
      <t>(PK)</t>
    </r>
  </si>
  <si>
    <r>
      <t xml:space="preserve">DealType </t>
    </r>
    <r>
      <rPr>
        <sz val="8"/>
        <color theme="1"/>
        <rFont val="Calibri"/>
        <family val="2"/>
        <charset val="204"/>
        <scheme val="minor"/>
      </rPr>
      <t>(тип сделки)</t>
    </r>
  </si>
  <si>
    <t>id тест-кейса</t>
  </si>
  <si>
    <t>Название тест-кейса</t>
  </si>
  <si>
    <t>Номер шага</t>
  </si>
  <si>
    <t>Описание шага</t>
  </si>
  <si>
    <t>ОР</t>
  </si>
  <si>
    <t>Результат (Failed/Skipped/Passed)</t>
  </si>
  <si>
    <t>Ссылка на баг-репорт</t>
  </si>
  <si>
    <t>Приоритет (1, 2, 3, 4, 5)</t>
  </si>
  <si>
    <t>t-1</t>
  </si>
  <si>
    <t xml:space="preserve">1. </t>
  </si>
  <si>
    <t>-</t>
  </si>
  <si>
    <t xml:space="preserve">2. </t>
  </si>
  <si>
    <t xml:space="preserve">3. </t>
  </si>
  <si>
    <t>4.</t>
  </si>
  <si>
    <t>t-2</t>
  </si>
  <si>
    <t>t-3</t>
  </si>
  <si>
    <t>t-4</t>
  </si>
  <si>
    <t>t-5</t>
  </si>
  <si>
    <t>Данные добавлены в таблицу tDeals</t>
  </si>
  <si>
    <t>Процедура запущена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</si>
  <si>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Составьте тест кейсы для проверки работоспособности хранимой процедуры</t>
    </r>
    <r>
      <rPr>
        <b/>
        <sz val="11"/>
        <color theme="1"/>
        <rFont val="Calibri"/>
        <family val="2"/>
        <charset val="204"/>
        <scheme val="minor"/>
      </rPr>
      <t xml:space="preserve"> расчёта комиссий;</t>
    </r>
    <r>
      <rPr>
        <sz val="11"/>
        <color theme="1"/>
        <rFont val="Calibri"/>
        <family val="2"/>
        <charset val="204"/>
        <scheme val="minor"/>
      </rPr>
      <t xml:space="preserve">
Представьте, что вы составляете кейсы для новенького неопытного тестировщика из вашей команды;</t>
    </r>
  </si>
  <si>
    <t>Новая запись добавлена в таблицу  tComissions</t>
  </si>
  <si>
    <t>5.</t>
  </si>
  <si>
    <t>Запустить процедуру 
execute calcMoexCommission ‘2024-02-07’</t>
  </si>
  <si>
    <t>Тест кейсы для проверки работоспособности функции &lt;calcMoexCommission&gt;</t>
  </si>
  <si>
    <t xml:space="preserve">6. </t>
  </si>
  <si>
    <t>7.</t>
  </si>
  <si>
    <t>Данные обновлены в таблице tDeals</t>
  </si>
  <si>
    <t>8.</t>
  </si>
  <si>
    <t>9.</t>
  </si>
  <si>
    <t>10.</t>
  </si>
  <si>
    <t>11.</t>
  </si>
  <si>
    <t xml:space="preserve">Проверка обновления значения в поле SUM, если комиссия уже рассчитывалась
</t>
  </si>
  <si>
    <t>Запустить процедуру 
execute calcMoexCommission ‘2024-03-07’</t>
  </si>
  <si>
    <t xml:space="preserve">Проверка создания новой строки в tCommissions если расчёт произведён впервые
</t>
  </si>
  <si>
    <t>Запустить процедуру 
execute calcMoexCommission ‘2024-03-08’</t>
  </si>
  <si>
    <t>В таблице tComissions нет новой записи</t>
  </si>
  <si>
    <t xml:space="preserve">Сообщение "error проверьте OperPlaceID" </t>
  </si>
  <si>
    <t>Данные в таблице отображаются корреткно</t>
  </si>
  <si>
    <t>Проверка работоспособности функции &lt;calcMoexCommission&gt; если  tDeals.OperPlaceID = 2 (FORTS)</t>
  </si>
  <si>
    <t>Проверка работоспособности функции &lt;calcMoexCommission&gt; если  tDeals.DealState  = "REJECTED"</t>
  </si>
  <si>
    <t>Проверка работоспособности функции &lt;calcMoexCommission&gt; если  tDeals.OperPlaceID = 3 (OTC)</t>
  </si>
  <si>
    <t>Старая запись обновлена в таблице  tComissions</t>
  </si>
  <si>
    <t>Результат в таблице" tComissions" в поле "Sum" расчитан корректно
Sum = 11,05</t>
  </si>
  <si>
    <t>Результат в таблице" tComissions" в поле "Sum" расчитан корректно
Sum = 20.99</t>
  </si>
  <si>
    <t>Данные в таблице актуальны</t>
  </si>
  <si>
    <t>Результат в таблице" tComissions" в поле "Sum" расчитан верно
Sum = 23,8</t>
  </si>
  <si>
    <t xml:space="preserve">Обновить значение полей Qty, Sum в таблице tDeals
UPDATE tDeals SET Qty = 19 WHERE DealID = 111;
</t>
  </si>
  <si>
    <t xml:space="preserve">Обновить значение полей Qty, Sum в таблице tDeals
UPDATE tDeals SET Sum = 4199 WHERE DealID = 111;
</t>
  </si>
  <si>
    <t>Новая строка добавлена в таблицу  tComissions</t>
  </si>
  <si>
    <t>Passed</t>
  </si>
  <si>
    <t>Failed</t>
  </si>
  <si>
    <t>Bug-1</t>
  </si>
  <si>
    <t>Id ошибки</t>
  </si>
  <si>
    <t xml:space="preserve">Проект: </t>
  </si>
  <si>
    <t>Severity:</t>
  </si>
  <si>
    <t>Priority:</t>
  </si>
  <si>
    <t>Высокий</t>
  </si>
  <si>
    <t>Заголовок:</t>
  </si>
  <si>
    <t>Предусловие:</t>
  </si>
  <si>
    <t>Шаги:</t>
  </si>
  <si>
    <t>О. Р. :</t>
  </si>
  <si>
    <t>Ф. Р. :</t>
  </si>
  <si>
    <t>bug-1</t>
  </si>
  <si>
    <t>Создаётся новая строка в таблице tDeals при запуске процедуры &lt;calcMoexCommission&gt; с уже использованными раннее данными</t>
  </si>
  <si>
    <t>Средний</t>
  </si>
  <si>
    <t>Подключиться к тестовой среде "SQL Server база данных investBase"</t>
  </si>
  <si>
    <t>Новая строка не появилась в tComissions</t>
  </si>
  <si>
    <t>Проверить добавление новой записи в таблицу  tComissions
SELECT* FROM tComissions WHERE DealID = 110 AND CommissionType = 1 ;</t>
  </si>
  <si>
    <t>Проверить добавление новой записи в таблицу  tComissions
SELECT* FROM tComissions WHERE DealID = 111 AND CommissionType = 1';</t>
  </si>
  <si>
    <t>Проверить обновление записи в таблице  tComissions
SELECT * FROM tComissions WHERE DealID = 111 AND CommissionType = 1;</t>
  </si>
  <si>
    <t>3) Проверить добавление новой строки в таблицу  tComissions
SELECT* FROM tComissions WHERE DealID = 114 AND CommissionType = 1';</t>
  </si>
  <si>
    <t>2) Запустить процедуру 
execute calcMoexCommission ‘2024-03-07’</t>
  </si>
  <si>
    <t>Новая строка не создаётся в таблице tDeals при запуске процедуры &lt;calcMoexCommission&gt; с уже использованными раннее данными</t>
  </si>
  <si>
    <t>Проверить добавление новой строки в таблицу  tComissions
SELECT* FROM tComissions WHERE DealID = 113 AND CommissionType = 1;</t>
  </si>
  <si>
    <t>Проверить добавление новой строки в таблицу  tComissions
SELECT* FROM tComissions WHERE DealID = 114 AND CommissionType = 1;</t>
  </si>
  <si>
    <t>Проверить что  новая строка  не добавлена в таблицу  tComissions
SELECT* FROM tComissions WHERE DealID = 114 AND CommissionType = 1;</t>
  </si>
  <si>
    <t>Проверить актуальность внесенных данных в таблице tDeals
SELECT* FROM tDeals  WHERE DealID = 114 AND CommissionType = 1;</t>
  </si>
  <si>
    <t>Работоспособность функции &lt;calcMoexCommission&gt;</t>
  </si>
  <si>
    <t>4)Запустить процедуру повторно
execute calcMoexCommission ‘2024-03-07’</t>
  </si>
  <si>
    <t>Проверить актуальность  внесенных данных в таблице tDeals
SELECT* FROM tDeals WHERE DealID = 110 AND CommissionType = 1</t>
  </si>
  <si>
    <t>Проверить актуальность внесенных данных в таблице tDeals
SELECT* FROM tDeals WHERE DealID = 111 AND CommissionType = 1';</t>
  </si>
  <si>
    <t>Проверить актуальность внесенных данных в таблице tDeals
SELECT* FROM tDeals WHERE DealID = 111 AND CommissionType = 1;</t>
  </si>
  <si>
    <t>Проверить актуальность внесенных данных в таблице tDeals
SELECT* FROM tDeals WHERE DealID = 113 AND CommissionType = 1</t>
  </si>
  <si>
    <t xml:space="preserve">Проверка на запрет создания новой строки при повторном запуске процедуры &lt;calcMoexCommission &gt; с одинаковыми данными
</t>
  </si>
  <si>
    <t>t-6</t>
  </si>
  <si>
    <t>t-7</t>
  </si>
  <si>
    <t>Bug-2</t>
  </si>
  <si>
    <t>Блокирующий</t>
  </si>
  <si>
    <t>2) Запустить процедуру 
execute calcMoexCommission ‘2024-03-08’</t>
  </si>
  <si>
    <t>3) Проверить добавление новой записи в таблицу  tComissions
SELECT* FROM tComissions WHERE DealID = 119 AND CommissionType = 2;</t>
  </si>
  <si>
    <t>bug-2</t>
  </si>
  <si>
    <t xml:space="preserve">Создаётся новая строка в таблице tComissions при повторном запуске процедуры &lt;calcMoexCommission&gt; </t>
  </si>
  <si>
    <t>Создаётся новая строка в таблице tComissions при запуске процедуры &lt;calcMoexCommission&gt;  если  DealState  = "REJECTED"</t>
  </si>
  <si>
    <t>*Новая строка не создаётся в таблице tComissions при запуске процедуры &lt;calcMoexCommission&gt; 
*Всплывает окно с ошибкой "Error, недопустисмый статус "REJECTED""</t>
  </si>
  <si>
    <t xml:space="preserve">Создаётся новая строка в таблице tComissions при запуске процедуры &lt;calcMoexCommission&gt; </t>
  </si>
  <si>
    <t>t-8</t>
  </si>
  <si>
    <t xml:space="preserve">Сообщение "error проверьте DealDateTime" </t>
  </si>
  <si>
    <t>t-9</t>
  </si>
  <si>
    <t>t-10</t>
  </si>
  <si>
    <r>
      <t xml:space="preserve">AssetID </t>
    </r>
    <r>
      <rPr>
        <sz val="8"/>
        <color theme="1"/>
        <rFont val="Calibri"/>
        <family val="2"/>
        <charset val="204"/>
        <scheme val="minor"/>
      </rPr>
      <t>(активы)</t>
    </r>
  </si>
  <si>
    <t>Проверить добавление новой записи в таблицу  tComissions
SELECT* FROM tComissions WHERE DealID = 118 AND CommissionType = 1;</t>
  </si>
  <si>
    <t>Запустить процедуру 
execute calcMoexCommission ‘2024-13-05’</t>
  </si>
  <si>
    <t>Проверить добавление новой записи в таблицу  tComissions
SELECT* FROM tComissions WHERE DealID = 128 AND CommissionType = 1;</t>
  </si>
  <si>
    <t>Проверить добавление новой записи в таблицу  tComissions
SELECT* FROM tComissions WHERE DealID = 119 AND CommissionType = 1;</t>
  </si>
  <si>
    <t>Проверить корректность внесенных данных в таблице tDeals
SELECT* FROM tDeals WHERE DealID = 118 AND CommissionType = 1;</t>
  </si>
  <si>
    <t>Проверить добавление новой записи в таблицу  tComissions
SELECT* FROM tComissions WHERE DealID = 112 AND CommissionType = 1;</t>
  </si>
  <si>
    <t>t-11</t>
  </si>
  <si>
    <t>Проверка работоспособности функции &lt;calcMoexCommission&gt; если DealDateTime = '2024-13-05' (несуществующая дата)</t>
  </si>
  <si>
    <t>Проверка работоспособности функции &lt;calcMoexCommission&gt; если DealType = 0 (продажа)</t>
  </si>
  <si>
    <t>Запустить процедуру 
execute calcMoexCommission ‘2024-02-08’</t>
  </si>
  <si>
    <t>Проверить добавление новой записи в таблицу  tComissions
SELECT* FROM tComissions WHERE DealID = 150 AND CommissionType = 1;</t>
  </si>
  <si>
    <r>
      <t>Комментарий
*Если процент при сделке от продажи отличается, то подставить в формуле необходимое значение и произвести расчёт
Формула:
tDeals.Sum-((</t>
    </r>
    <r>
      <rPr>
        <sz val="11"/>
        <color rgb="FFFF0000"/>
        <rFont val="Calibri"/>
        <family val="2"/>
        <charset val="204"/>
        <scheme val="minor"/>
      </rPr>
      <t>99,5</t>
    </r>
    <r>
      <rPr>
        <sz val="11"/>
        <color theme="1"/>
        <rFont val="Calibri"/>
        <family val="2"/>
        <scheme val="minor"/>
      </rPr>
      <t>*tDeals.Sum)/100)</t>
    </r>
  </si>
  <si>
    <t>DealID генерируется автоматически при вставке сделки</t>
  </si>
  <si>
    <t>Инормация по полям</t>
  </si>
  <si>
    <t>Все поля являются обязательными</t>
  </si>
  <si>
    <t>Поле Sum имеет тип numeric(19,2)</t>
  </si>
  <si>
    <t>Добавить в таблицу tDeals данные перед запуском процедуры
INSERT tDeals ( DealDateTime, OperPlaceID, AssetID, DealType, Price, Qty, Sum, DealState)
OUTPUT INSERTED.DealId
VALUES ('2024-02-07', 1, 1, 1, 238, 20, 4760, 'SETTLED')</t>
  </si>
  <si>
    <t>Добавить в таблицу tDeals данные перед запуском процедуры
INSERT tDeals (DealDateTime, OperPlaceID, AssetID, DealType, Price, Qty, Sum, DealState)
OUTPUT INSERTED.DealId
VALUES ('2024-13-05', 1, 1, 1, 238, 40, 9520, 'SETTLED')</t>
  </si>
  <si>
    <t>Добавить в таблицу tDeals данные перед запуском процедуры
INSERT tDeals (DealDateTime, OperPlaceID, AssetID, DealType, Price, Qty, Sum, DealState)
OUTPUT INSERTED.DealId
VALUES ('2024-02-08', 1, 1, 0, 238, 40, 9520, 'SETTLED')</t>
  </si>
  <si>
    <t>Добавить в таблицу tDeals данные для запуска процедуры
INSERT tDeals (DealDateTime, OperPlaceID, AssetID, DealType, Price, Qty, Sum, DealState)
OUTPUT INSERTED.DealId
VALUES ('2024-02-07', 1, 3, 1, 221, 10, 2210, 'SETTLED')</t>
  </si>
  <si>
    <t>Добавить в таблицу tDeals данные перед запуском процедуры
INSERT tDeals (DealDateTime, OperPlaceID, AssetID, DealType, Price, Qty, Sum, DealState)
OUTPUT INSERTED.DealId
VALUES ( '2024-03-07', 1, 1, 1, 238, 40, 9520, 'SETTLED')</t>
  </si>
  <si>
    <t>Добавить в таблицу tDeals данные перед запуском процедуры
INSERT tDeals (DealDateTime, OperPlaceID, AssetID, DealType, Price, Qty, Sum, DealState)
OUTPUT INSERTED.DealId
VALUES ('2024-03-08', 1, 3, 1, 238, 80, 19040, 'SETTLED')</t>
  </si>
  <si>
    <t>Добавить в таблицу tDeals данные перед запуском процедуры
INSERT tDeals (DealDateTime, OperPlaceID, AssetID, DealType, Price, Qty, Sum, DealState)
OUTPUT INSERTED.DealId
VALUES ('2024-03-08', 2, 1, 1, 238, 40, 9520, 'SETTLED')</t>
  </si>
  <si>
    <t>Добавить в таблицу tDeals данные перед запуском процедуры
INSERT tDeals (DealDateTime, OperPlaceID, AssetID, DealType, Price, Qty, Sum, DealState)
OUTPUT INSERTED.DealId
VALUES ('2024-03-08', 3, 1, 1, 238, 40, 9520, 'SETTLED')</t>
  </si>
  <si>
    <t>Добавить в таблицу tDeals данные перед запуском процедуры
INSERT tDeals (DealDateTime, OperPlaceID, AssetID, DealType, Price, Qty, Sum, DealState)
OUTPUT INSERTED.DealId
VALUES ('2024-03-08', 1, 1, 1, 238, 40, 9520, 'REJECTED')</t>
  </si>
  <si>
    <t>Проверить актуальность внесенных данных в таблице tDeals
SELECT* FROM tDeals WHERE DealID = 112 AND CommissionType = 1;</t>
  </si>
  <si>
    <t>Данные в таблице  актуальны</t>
  </si>
  <si>
    <t>Проверить актуальность внесенных данных в таблице tDeals
SELECT* FROM tDeals WHERE DealID = 119 AND CommissionType = 1;</t>
  </si>
  <si>
    <t>Проверить актуальность внесенных данных в таблице tDeals
SELECT* FROM tDeals WHERE DealID = 128 AND CommissionType = 1;</t>
  </si>
  <si>
    <t>Проверить актуальность внесенных данных в таблице tDeals
SELECT* FROM tDeals WHERE DealID = 150 AND CommissionType = 1;</t>
  </si>
  <si>
    <t xml:space="preserve">Проверка функциональности удаления записей в таблице tComissions DELETE)
</t>
  </si>
  <si>
    <t>Удалить строку
DELETE FROM tDeals
WHERE DealID = 110 AND CommissionType = 1 ;</t>
  </si>
  <si>
    <t>Строка удалена</t>
  </si>
  <si>
    <r>
      <t xml:space="preserve">Sum </t>
    </r>
    <r>
      <rPr>
        <b/>
        <sz val="8"/>
        <color theme="1"/>
        <rFont val="Consolas"/>
        <family val="3"/>
        <charset val="204"/>
      </rPr>
      <t>numeric(19,2)</t>
    </r>
  </si>
  <si>
    <r>
      <t xml:space="preserve">DealID 
</t>
    </r>
    <r>
      <rPr>
        <b/>
        <sz val="8"/>
        <color theme="1"/>
        <rFont val="Consolas"/>
        <family val="3"/>
        <charset val="204"/>
      </rPr>
      <t>INT AUTO_INCREMENT PRIMARY KEY</t>
    </r>
  </si>
  <si>
    <t>Добавить в таблицу tDeals данные перед запуском процедуры
INSERT tDeals ( DealDateTime, OperPlaceID, AssetID, DealType, Price, Qty, Sum, DealState)
OUTPUT INSERTED.DealId
VALUES ('2024-02-07', 1, 1, 1, 238, 125.5, 29869, 'SETTLED')</t>
  </si>
  <si>
    <t>Проверить актуальность  внесенных данных в таблице tDeals
SELECT* FROM tDeals WHERE DealID = 156 AND CommissionType = 1</t>
  </si>
  <si>
    <t>Проверить добавление новой записи в таблицу  tComissions
SELECT* FROM tComissions WHERE DealID = 156 AND CommissionType = 1 ;</t>
  </si>
  <si>
    <t>Bug-3</t>
  </si>
  <si>
    <t>Сообщение "Error "значение Qty недействительно""</t>
  </si>
  <si>
    <t>В tDeals нет новой записи</t>
  </si>
  <si>
    <t>В tComissions нет новой записи</t>
  </si>
  <si>
    <t>bug-3</t>
  </si>
  <si>
    <t xml:space="preserve">Сообщение "error проверьте  DealDateTime" </t>
  </si>
  <si>
    <t>Процедура не запущена "error "проверьте  Qty"</t>
  </si>
  <si>
    <t xml:space="preserve">
1) Добавить в таблицу tDeals данные перед запуском процедуры
INSERT tDeals ( DealDateTime, OperPlaceID, AssetID, DealType, Price, Qty, Sum, DealState)
OUTPUT INSERTED.DealId
VALUES ('2024-02-07', 1, 1, 1, 238, 125.5, 29869, 'SETTLED')</t>
  </si>
  <si>
    <t xml:space="preserve">
1) Добавить в таблицу tDeals данные перед запуском процедуры
INSERT tDeals (DealDateTime, OperPlaceID, AssetID, DealType, Price, Qty, Sum, DealState)
OUTPUT INSERTED.DealId
VALUES ('2024-03-08', 1, 1, 1, 238, 40, 9520, 'REJECTED')</t>
  </si>
  <si>
    <t xml:space="preserve">
1) Добавить в таблицу tDeals данные перед запуском процедуры
INSERT tDeals (DealDateTime, OperPlaceID, AssetID, DealType, Price, Qty, Sum, DealState)
OUTPUT INSERTED.DealId
VALUES ('2024-03-08', 1, 3, 1, 238, 80, 19040, 'SETTLED')</t>
  </si>
  <si>
    <t>Создаётся новая строка в таблице tComissions при запуске процедуры &lt;calcMoexCommission&gt;  
если  Qty  = 125.5</t>
  </si>
  <si>
    <t>3) Проверить добавление новой записи в таблицу  tComissions
SELECT* FROM tComissions WHERE DealID = 156 AND CommissionType = 1;</t>
  </si>
  <si>
    <t>*Новая строка не создаётся в таблице tComissions при запуске процедуры &lt;calcMoexCommission&gt; 
*Всплывает окно с ошибкой "Процедура не запущена "error "проверьте  Qty""</t>
  </si>
  <si>
    <t xml:space="preserve">Создаётся новая строка в таблице tComissions при запуске процедуры &lt;calcMoexCommission&gt;
tComissions.Sum =149,35 
</t>
  </si>
  <si>
    <r>
      <t xml:space="preserve">tDealsPrice </t>
    </r>
    <r>
      <rPr>
        <sz val="8"/>
        <color theme="1"/>
        <rFont val="Calibri"/>
        <family val="2"/>
        <charset val="204"/>
        <scheme val="minor"/>
      </rPr>
      <t>(цена)</t>
    </r>
  </si>
  <si>
    <r>
      <t xml:space="preserve">tDealsQty </t>
    </r>
    <r>
      <rPr>
        <sz val="8"/>
        <color theme="1"/>
        <rFont val="Calibri"/>
        <family val="2"/>
        <charset val="204"/>
        <scheme val="minor"/>
      </rPr>
      <t>(Кол-во)</t>
    </r>
  </si>
  <si>
    <r>
      <t xml:space="preserve">tDealsSum </t>
    </r>
    <r>
      <rPr>
        <b/>
        <sz val="8"/>
        <color theme="1"/>
        <rFont val="Consolas"/>
        <family val="3"/>
        <charset val="204"/>
      </rPr>
      <t>numeric(19,2)</t>
    </r>
  </si>
  <si>
    <t>0.5 процента</t>
  </si>
  <si>
    <t>tComissions.Sum</t>
  </si>
  <si>
    <r>
      <t xml:space="preserve">Формула для расчёта 0.5%
</t>
    </r>
    <r>
      <rPr>
        <b/>
        <sz val="10"/>
        <color theme="1"/>
        <rFont val="Consolas"/>
        <family val="3"/>
        <charset val="204"/>
      </rPr>
      <t>tDeals.Sum-((99,5*tDeals.Sum)/100)</t>
    </r>
  </si>
  <si>
    <t xml:space="preserve">Проверка работоспособности расчёта  процедуры &lt;calcMoexCommission&gt;
 по сделкам ММВБ
</t>
  </si>
  <si>
    <r>
      <t xml:space="preserve">В таблице tComissions проверить верность расчёта в поле &lt;sum&gt;.
формула для расчёта: </t>
    </r>
    <r>
      <rPr>
        <b/>
        <sz val="10"/>
        <rFont val="Arial"/>
        <family val="2"/>
        <charset val="204"/>
      </rPr>
      <t>tDeals.Sum-((99,5*tDeals.Sum)/100)</t>
    </r>
  </si>
  <si>
    <t xml:space="preserve">Проверка работоспособности функции &lt;calcMoexCommission&gt; если  tDeals.Qty  = 125,5 (покупак 125.5 акций)
</t>
  </si>
  <si>
    <t>Форма для расчёта суммы комиссии</t>
  </si>
  <si>
    <r>
      <t>1.</t>
    </r>
    <r>
      <rPr>
        <i/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Хранимая процедура investBase.dbo.calc</t>
    </r>
    <r>
      <rPr>
        <b/>
        <sz val="11"/>
        <color rgb="FFFF0000"/>
        <rFont val="Calibri"/>
        <family val="2"/>
        <charset val="204"/>
        <scheme val="minor"/>
      </rPr>
      <t>Moex</t>
    </r>
    <r>
      <rPr>
        <sz val="11"/>
        <color theme="1"/>
        <rFont val="Calibri"/>
        <family val="2"/>
        <charset val="204"/>
        <scheme val="minor"/>
      </rPr>
      <t xml:space="preserve">Commission @CalcDate datetime – считает комиссию по </t>
    </r>
    <r>
      <rPr>
        <i/>
        <sz val="11"/>
        <color theme="1"/>
        <rFont val="Calibri"/>
        <family val="2"/>
        <charset val="204"/>
        <scheme val="minor"/>
      </rPr>
      <t xml:space="preserve">исполненным (Status=”SETTLED”) сделкам, заключёнными на бирже ММВБ как 0,5% от суммы сделки на указанную дату. 
Аргумент @CalcDate определяет дату, за которую нужно посчитать комиссию (т.е. будут обрабатываться только сделки, заведённые в эту дату); 
</t>
    </r>
    <r>
      <rPr>
        <b/>
        <i/>
        <sz val="11"/>
        <rFont val="Calibri"/>
        <family val="2"/>
        <charset val="204"/>
        <scheme val="minor"/>
      </rPr>
      <t xml:space="preserve">Если комиссия уже рассчитывалась и есть в tCommissions, старое значение будет обновлено на новое. </t>
    </r>
    <r>
      <rPr>
        <i/>
        <sz val="11"/>
        <rFont val="Calibri"/>
        <family val="2"/>
        <charset val="204"/>
        <scheme val="minor"/>
      </rPr>
      <t xml:space="preserve">
</t>
    </r>
    <r>
      <rPr>
        <b/>
        <i/>
        <sz val="11"/>
        <rFont val="Calibri"/>
        <family val="2"/>
        <charset val="204"/>
        <scheme val="minor"/>
      </rPr>
      <t>Если комиссия рассчитывается впервые – то в tCommissions появится новая строка.</t>
    </r>
  </si>
  <si>
    <r>
      <t xml:space="preserve">Предусловие: 
1)Подключиться к тестовой среде "SQL Server база данных investBase"
</t>
    </r>
    <r>
      <rPr>
        <b/>
        <sz val="12"/>
        <color theme="1"/>
        <rFont val="Calibri"/>
        <family val="2"/>
        <charset val="204"/>
        <scheme val="minor"/>
      </rPr>
      <t>2)Командой &lt;OUTPUT INSERTED.DealId&gt; узнаём значение DealID и подставляем его в последуюшие шаги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</si>
</sst>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F5496"/>
      <name val="Calibri Light"/>
      <family val="2"/>
      <charset val="204"/>
    </font>
    <font>
      <b/>
      <sz val="16"/>
      <color rgb="FF2F5496"/>
      <name val="Calibri Light"/>
      <family val="2"/>
      <charset val="204"/>
    </font>
    <font>
      <sz val="13"/>
      <color rgb="FF2F5496"/>
      <name val="Calibri Light"/>
      <family val="2"/>
      <charset val="204"/>
    </font>
    <font>
      <i/>
      <sz val="11"/>
      <color theme="1"/>
      <name val="Calibri"/>
      <family val="2"/>
      <charset val="204"/>
      <scheme val="minor"/>
    </font>
    <font>
      <i/>
      <sz val="7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8"/>
      <color theme="6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i/>
      <sz val="8"/>
      <color theme="6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4"/>
      <color theme="1"/>
      <name val="Calibri"/>
      <family val="2"/>
      <scheme val="minor"/>
    </font>
    <font>
      <b/>
      <sz val="11"/>
      <color theme="1"/>
      <name val="Var(--ring-font-family)"/>
    </font>
    <font>
      <sz val="11"/>
      <color theme="1"/>
      <name val="Var(--ring-font-family)"/>
    </font>
    <font>
      <sz val="10"/>
      <color rgb="FF000000"/>
      <name val="Arial"/>
      <family val="2"/>
      <charset val="204"/>
    </font>
    <font>
      <b/>
      <sz val="8"/>
      <color theme="1"/>
      <name val="Consolas"/>
      <family val="3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8"/>
      <name val="Calibri"/>
      <family val="2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44">
    <xf numFmtId="0" fontId="0" fillId="0" borderId="0" xfId="0"/>
    <xf numFmtId="0" fontId="5" fillId="0" borderId="0" xfId="0" applyFont="1"/>
    <xf numFmtId="0" fontId="4" fillId="2" borderId="1" xfId="1" applyBorder="1"/>
    <xf numFmtId="0" fontId="0" fillId="0" borderId="1" xfId="0" applyBorder="1"/>
    <xf numFmtId="14" fontId="0" fillId="0" borderId="1" xfId="0" applyNumberFormat="1" applyBorder="1"/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8" fillId="3" borderId="5" xfId="0" applyFont="1" applyFill="1" applyBorder="1" applyAlignment="1">
      <alignment vertic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4" fillId="3" borderId="1" xfId="1" applyFill="1" applyBorder="1"/>
    <xf numFmtId="0" fontId="4" fillId="3" borderId="1" xfId="1" applyFill="1" applyBorder="1" applyAlignment="1">
      <alignment wrapText="1"/>
    </xf>
    <xf numFmtId="0" fontId="4" fillId="4" borderId="1" xfId="1" applyFill="1" applyBorder="1"/>
    <xf numFmtId="0" fontId="4" fillId="5" borderId="1" xfId="1" applyFill="1" applyBorder="1"/>
    <xf numFmtId="0" fontId="4" fillId="5" borderId="1" xfId="1" applyFill="1" applyBorder="1" applyAlignment="1">
      <alignment wrapText="1"/>
    </xf>
    <xf numFmtId="0" fontId="18" fillId="0" borderId="0" xfId="0" applyFont="1"/>
    <xf numFmtId="0" fontId="19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20" fillId="6" borderId="10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2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2" fontId="0" fillId="0" borderId="0" xfId="0" applyNumberFormat="1"/>
    <xf numFmtId="0" fontId="3" fillId="2" borderId="1" xfId="1" applyFont="1" applyBorder="1" applyAlignment="1">
      <alignment wrapText="1"/>
    </xf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5" borderId="1" xfId="0" applyFill="1" applyBorder="1"/>
    <xf numFmtId="0" fontId="3" fillId="2" borderId="1" xfId="1" applyFont="1" applyBorder="1"/>
    <xf numFmtId="0" fontId="23" fillId="0" borderId="17" xfId="0" applyFont="1" applyBorder="1" applyAlignment="1">
      <alignment vertical="center" wrapText="1"/>
    </xf>
    <xf numFmtId="49" fontId="21" fillId="0" borderId="32" xfId="0" applyNumberFormat="1" applyFont="1" applyBorder="1" applyAlignment="1">
      <alignment horizontal="center" vertical="center" wrapText="1"/>
    </xf>
    <xf numFmtId="0" fontId="0" fillId="5" borderId="28" xfId="0" applyFill="1" applyBorder="1"/>
    <xf numFmtId="49" fontId="23" fillId="0" borderId="13" xfId="0" applyNumberFormat="1" applyFont="1" applyBorder="1" applyAlignment="1">
      <alignment vertical="center" wrapText="1"/>
    </xf>
    <xf numFmtId="49" fontId="23" fillId="0" borderId="15" xfId="0" applyNumberFormat="1" applyFont="1" applyBorder="1" applyAlignment="1">
      <alignment vertical="center" wrapText="1"/>
    </xf>
    <xf numFmtId="2" fontId="23" fillId="3" borderId="15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7" borderId="1" xfId="1" applyFont="1" applyFill="1" applyBorder="1"/>
    <xf numFmtId="0" fontId="23" fillId="0" borderId="25" xfId="0" applyFont="1" applyBorder="1" applyAlignment="1">
      <alignment horizontal="center" vertical="center" wrapText="1"/>
    </xf>
    <xf numFmtId="2" fontId="23" fillId="3" borderId="23" xfId="0" applyNumberFormat="1" applyFont="1" applyFill="1" applyBorder="1" applyAlignment="1">
      <alignment vertical="center" wrapText="1"/>
    </xf>
    <xf numFmtId="0" fontId="23" fillId="0" borderId="17" xfId="0" applyFont="1" applyFill="1" applyBorder="1" applyAlignment="1">
      <alignment horizontal="center" vertical="center" wrapText="1"/>
    </xf>
    <xf numFmtId="2" fontId="23" fillId="3" borderId="18" xfId="0" applyNumberFormat="1" applyFont="1" applyFill="1" applyBorder="1" applyAlignment="1">
      <alignment vertical="center" wrapText="1"/>
    </xf>
    <xf numFmtId="2" fontId="23" fillId="3" borderId="34" xfId="0" applyNumberFormat="1" applyFont="1" applyFill="1" applyBorder="1" applyAlignment="1">
      <alignment vertical="center" wrapText="1"/>
    </xf>
    <xf numFmtId="0" fontId="2" fillId="2" borderId="1" xfId="1" applyFont="1" applyBorder="1"/>
    <xf numFmtId="0" fontId="23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vertical="center" wrapText="1"/>
    </xf>
    <xf numFmtId="49" fontId="23" fillId="3" borderId="15" xfId="0" applyNumberFormat="1" applyFont="1" applyFill="1" applyBorder="1" applyAlignment="1">
      <alignment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vertical="center" wrapText="1"/>
    </xf>
    <xf numFmtId="49" fontId="23" fillId="3" borderId="13" xfId="0" applyNumberFormat="1" applyFont="1" applyFill="1" applyBorder="1" applyAlignment="1">
      <alignment vertical="center" wrapText="1"/>
    </xf>
    <xf numFmtId="0" fontId="18" fillId="3" borderId="0" xfId="0" applyFont="1" applyFill="1"/>
    <xf numFmtId="0" fontId="23" fillId="3" borderId="17" xfId="0" applyFont="1" applyFill="1" applyBorder="1" applyAlignment="1">
      <alignment horizontal="center" vertical="center" wrapText="1"/>
    </xf>
    <xf numFmtId="0" fontId="23" fillId="3" borderId="17" xfId="0" applyFont="1" applyFill="1" applyBorder="1" applyAlignment="1">
      <alignment vertical="center" wrapText="1"/>
    </xf>
    <xf numFmtId="0" fontId="0" fillId="3" borderId="40" xfId="0" applyFill="1" applyBorder="1"/>
    <xf numFmtId="0" fontId="0" fillId="3" borderId="42" xfId="0" applyFill="1" applyBorder="1"/>
    <xf numFmtId="0" fontId="0" fillId="3" borderId="43" xfId="0" applyFill="1" applyBorder="1"/>
    <xf numFmtId="0" fontId="0" fillId="3" borderId="41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34" xfId="0" applyFill="1" applyBorder="1"/>
    <xf numFmtId="0" fontId="29" fillId="3" borderId="41" xfId="0" applyFont="1" applyFill="1" applyBorder="1" applyAlignment="1">
      <alignment vertical="center"/>
    </xf>
    <xf numFmtId="0" fontId="29" fillId="3" borderId="44" xfId="0" applyFont="1" applyFill="1" applyBorder="1" applyAlignment="1">
      <alignment vertical="center"/>
    </xf>
    <xf numFmtId="0" fontId="13" fillId="3" borderId="0" xfId="2" applyFill="1" applyBorder="1" applyAlignment="1">
      <alignment vertical="center"/>
    </xf>
    <xf numFmtId="0" fontId="13" fillId="3" borderId="44" xfId="2" applyFill="1" applyBorder="1" applyAlignment="1">
      <alignment vertical="center"/>
    </xf>
    <xf numFmtId="0" fontId="14" fillId="3" borderId="40" xfId="0" applyFont="1" applyFill="1" applyBorder="1" applyAlignment="1">
      <alignment vertical="center"/>
    </xf>
    <xf numFmtId="0" fontId="14" fillId="3" borderId="42" xfId="0" applyFont="1" applyFill="1" applyBorder="1" applyAlignment="1">
      <alignment vertical="center"/>
    </xf>
    <xf numFmtId="0" fontId="14" fillId="3" borderId="43" xfId="0" applyFont="1" applyFill="1" applyBorder="1" applyAlignment="1">
      <alignment vertical="center"/>
    </xf>
    <xf numFmtId="0" fontId="29" fillId="3" borderId="0" xfId="0" applyFont="1" applyFill="1" applyBorder="1" applyAlignment="1">
      <alignment vertical="center"/>
    </xf>
    <xf numFmtId="0" fontId="23" fillId="3" borderId="19" xfId="0" applyFont="1" applyFill="1" applyBorder="1" applyAlignment="1">
      <alignment horizontal="center" vertical="center" wrapText="1"/>
    </xf>
    <xf numFmtId="0" fontId="23" fillId="3" borderId="19" xfId="0" applyFont="1" applyFill="1" applyBorder="1" applyAlignment="1">
      <alignment vertical="center" wrapText="1"/>
    </xf>
    <xf numFmtId="2" fontId="23" fillId="3" borderId="47" xfId="0" applyNumberFormat="1" applyFont="1" applyFill="1" applyBorder="1" applyAlignment="1">
      <alignment vertical="center" wrapText="1"/>
    </xf>
    <xf numFmtId="0" fontId="2" fillId="8" borderId="1" xfId="1" applyFont="1" applyFill="1" applyBorder="1"/>
    <xf numFmtId="0" fontId="2" fillId="3" borderId="0" xfId="0" applyFont="1" applyFill="1" applyBorder="1"/>
    <xf numFmtId="0" fontId="0" fillId="0" borderId="0" xfId="0" applyBorder="1"/>
    <xf numFmtId="49" fontId="23" fillId="3" borderId="48" xfId="0" applyNumberFormat="1" applyFont="1" applyFill="1" applyBorder="1" applyAlignment="1">
      <alignment vertical="center" wrapText="1"/>
    </xf>
    <xf numFmtId="49" fontId="23" fillId="3" borderId="49" xfId="0" applyNumberFormat="1" applyFont="1" applyFill="1" applyBorder="1" applyAlignment="1">
      <alignment vertical="center" wrapText="1"/>
    </xf>
    <xf numFmtId="2" fontId="23" fillId="3" borderId="49" xfId="0" applyNumberFormat="1" applyFont="1" applyFill="1" applyBorder="1" applyAlignment="1">
      <alignment vertical="center" wrapText="1"/>
    </xf>
    <xf numFmtId="2" fontId="23" fillId="3" borderId="50" xfId="0" applyNumberFormat="1" applyFont="1" applyFill="1" applyBorder="1" applyAlignment="1">
      <alignment vertical="center" wrapText="1"/>
    </xf>
    <xf numFmtId="0" fontId="13" fillId="3" borderId="42" xfId="2" applyFill="1" applyBorder="1" applyAlignment="1">
      <alignment horizontal="left"/>
    </xf>
    <xf numFmtId="0" fontId="2" fillId="2" borderId="1" xfId="1" applyFont="1" applyBorder="1" applyAlignment="1">
      <alignment wrapText="1"/>
    </xf>
    <xf numFmtId="0" fontId="4" fillId="3" borderId="19" xfId="1" applyFill="1" applyBorder="1"/>
    <xf numFmtId="0" fontId="5" fillId="3" borderId="29" xfId="0" applyFont="1" applyFill="1" applyBorder="1"/>
    <xf numFmtId="0" fontId="0" fillId="3" borderId="20" xfId="0" applyFill="1" applyBorder="1"/>
    <xf numFmtId="0" fontId="0" fillId="3" borderId="1" xfId="0" applyFill="1" applyBorder="1"/>
    <xf numFmtId="0" fontId="2" fillId="9" borderId="1" xfId="1" applyFont="1" applyFill="1" applyBorder="1" applyAlignment="1">
      <alignment wrapText="1"/>
    </xf>
    <xf numFmtId="0" fontId="23" fillId="0" borderId="19" xfId="0" applyFont="1" applyBorder="1" applyAlignment="1">
      <alignment horizontal="center" vertical="center" wrapText="1"/>
    </xf>
    <xf numFmtId="0" fontId="23" fillId="0" borderId="19" xfId="0" applyFont="1" applyBorder="1" applyAlignment="1">
      <alignment vertical="center" wrapText="1"/>
    </xf>
    <xf numFmtId="49" fontId="21" fillId="0" borderId="8" xfId="0" applyNumberFormat="1" applyFont="1" applyBorder="1" applyAlignment="1">
      <alignment horizontal="center" vertical="center" wrapText="1"/>
    </xf>
    <xf numFmtId="0" fontId="4" fillId="2" borderId="14" xfId="1" applyBorder="1"/>
    <xf numFmtId="0" fontId="0" fillId="0" borderId="14" xfId="0" applyBorder="1"/>
    <xf numFmtId="0" fontId="4" fillId="2" borderId="15" xfId="1" applyBorder="1"/>
    <xf numFmtId="0" fontId="0" fillId="7" borderId="14" xfId="0" applyFill="1" applyBorder="1"/>
    <xf numFmtId="0" fontId="0" fillId="0" borderId="15" xfId="0" applyBorder="1"/>
    <xf numFmtId="0" fontId="4" fillId="9" borderId="14" xfId="1" applyFill="1" applyBorder="1"/>
    <xf numFmtId="0" fontId="0" fillId="9" borderId="14" xfId="0" applyFill="1" applyBorder="1"/>
    <xf numFmtId="0" fontId="3" fillId="5" borderId="52" xfId="1" applyFont="1" applyFill="1" applyBorder="1"/>
    <xf numFmtId="0" fontId="0" fillId="5" borderId="35" xfId="0" applyFill="1" applyBorder="1"/>
    <xf numFmtId="0" fontId="0" fillId="5" borderId="16" xfId="0" applyFill="1" applyBorder="1"/>
    <xf numFmtId="0" fontId="0" fillId="3" borderId="17" xfId="0" applyFill="1" applyBorder="1"/>
    <xf numFmtId="0" fontId="5" fillId="3" borderId="41" xfId="0" applyFont="1" applyFill="1" applyBorder="1"/>
    <xf numFmtId="164" fontId="0" fillId="3" borderId="0" xfId="0" applyNumberFormat="1" applyFill="1" applyBorder="1"/>
    <xf numFmtId="0" fontId="5" fillId="3" borderId="0" xfId="0" applyFont="1" applyFill="1" applyBorder="1"/>
    <xf numFmtId="49" fontId="23" fillId="0" borderId="48" xfId="0" applyNumberFormat="1" applyFont="1" applyBorder="1" applyAlignment="1">
      <alignment vertical="center" wrapText="1"/>
    </xf>
    <xf numFmtId="49" fontId="23" fillId="0" borderId="49" xfId="0" applyNumberFormat="1" applyFont="1" applyBorder="1" applyAlignment="1">
      <alignment vertical="center" wrapText="1"/>
    </xf>
    <xf numFmtId="2" fontId="23" fillId="3" borderId="2" xfId="0" applyNumberFormat="1" applyFont="1" applyFill="1" applyBorder="1" applyAlignment="1">
      <alignment vertical="center" wrapText="1"/>
    </xf>
    <xf numFmtId="0" fontId="2" fillId="7" borderId="14" xfId="1" applyFont="1" applyFill="1" applyBorder="1" applyAlignment="1">
      <alignment wrapText="1"/>
    </xf>
    <xf numFmtId="2" fontId="0" fillId="3" borderId="1" xfId="0" applyNumberFormat="1" applyFill="1" applyBorder="1"/>
    <xf numFmtId="0" fontId="13" fillId="0" borderId="0" xfId="2" applyFill="1"/>
    <xf numFmtId="0" fontId="2" fillId="2" borderId="14" xfId="1" applyFont="1" applyBorder="1" applyAlignment="1">
      <alignment wrapText="1"/>
    </xf>
    <xf numFmtId="0" fontId="2" fillId="2" borderId="15" xfId="1" applyFont="1" applyBorder="1" applyAlignment="1">
      <alignment wrapText="1"/>
    </xf>
    <xf numFmtId="0" fontId="14" fillId="0" borderId="18" xfId="0" applyFont="1" applyBorder="1"/>
    <xf numFmtId="0" fontId="35" fillId="0" borderId="25" xfId="0" applyFont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35" fillId="0" borderId="17" xfId="0" applyFont="1" applyBorder="1" applyAlignment="1">
      <alignment vertical="center" wrapText="1"/>
    </xf>
    <xf numFmtId="0" fontId="35" fillId="0" borderId="19" xfId="0" applyFont="1" applyBorder="1" applyAlignment="1">
      <alignment vertical="center" wrapText="1"/>
    </xf>
    <xf numFmtId="2" fontId="35" fillId="3" borderId="2" xfId="0" applyNumberFormat="1" applyFont="1" applyFill="1" applyBorder="1" applyAlignment="1">
      <alignment vertical="center" wrapText="1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2" fillId="3" borderId="5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13" fillId="3" borderId="5" xfId="2" applyFill="1" applyBorder="1" applyAlignment="1">
      <alignment horizontal="left" vertical="center"/>
    </xf>
    <xf numFmtId="0" fontId="13" fillId="3" borderId="0" xfId="2" applyFill="1" applyBorder="1" applyAlignment="1">
      <alignment horizontal="left" vertical="center"/>
    </xf>
    <xf numFmtId="0" fontId="13" fillId="3" borderId="6" xfId="2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0" fillId="0" borderId="56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4" fillId="3" borderId="40" xfId="0" applyFont="1" applyFill="1" applyBorder="1" applyAlignment="1">
      <alignment horizontal="center"/>
    </xf>
    <xf numFmtId="0" fontId="14" fillId="3" borderId="42" xfId="0" applyFont="1" applyFill="1" applyBorder="1" applyAlignment="1">
      <alignment horizontal="center"/>
    </xf>
    <xf numFmtId="0" fontId="31" fillId="0" borderId="35" xfId="0" applyFont="1" applyBorder="1" applyAlignment="1">
      <alignment horizontal="left" vertical="center" wrapText="1"/>
    </xf>
    <xf numFmtId="0" fontId="31" fillId="0" borderId="7" xfId="0" applyFont="1" applyBorder="1" applyAlignment="1">
      <alignment horizontal="left" vertical="center" wrapText="1"/>
    </xf>
    <xf numFmtId="0" fontId="31" fillId="0" borderId="14" xfId="0" applyFont="1" applyBorder="1" applyAlignment="1">
      <alignment horizontal="left" vertical="center" wrapText="1"/>
    </xf>
    <xf numFmtId="0" fontId="31" fillId="0" borderId="49" xfId="0" applyFont="1" applyBorder="1" applyAlignment="1">
      <alignment horizontal="left" vertical="center" wrapText="1"/>
    </xf>
    <xf numFmtId="0" fontId="31" fillId="0" borderId="16" xfId="0" applyFont="1" applyBorder="1" applyAlignment="1">
      <alignment horizontal="left" vertical="center" wrapText="1"/>
    </xf>
    <xf numFmtId="0" fontId="31" fillId="0" borderId="50" xfId="0" applyFont="1" applyBorder="1" applyAlignment="1">
      <alignment horizontal="left" vertical="center" wrapText="1"/>
    </xf>
    <xf numFmtId="0" fontId="0" fillId="0" borderId="53" xfId="0" applyBorder="1" applyAlignment="1">
      <alignment horizontal="center" wrapText="1"/>
    </xf>
    <xf numFmtId="0" fontId="0" fillId="0" borderId="54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2" fillId="2" borderId="55" xfId="1" applyFont="1" applyBorder="1" applyAlignment="1">
      <alignment horizontal="center" wrapText="1"/>
    </xf>
    <xf numFmtId="0" fontId="2" fillId="2" borderId="33" xfId="1" applyFont="1" applyBorder="1" applyAlignment="1">
      <alignment horizontal="center" wrapText="1"/>
    </xf>
    <xf numFmtId="49" fontId="21" fillId="0" borderId="36" xfId="0" applyNumberFormat="1" applyFont="1" applyBorder="1" applyAlignment="1">
      <alignment horizontal="center" vertical="center" wrapText="1"/>
    </xf>
    <xf numFmtId="49" fontId="21" fillId="0" borderId="37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49" fontId="27" fillId="0" borderId="11" xfId="0" applyNumberFormat="1" applyFont="1" applyBorder="1" applyAlignment="1">
      <alignment horizontal="center" vertical="center" wrapText="1"/>
    </xf>
    <xf numFmtId="49" fontId="27" fillId="0" borderId="14" xfId="0" applyNumberFormat="1" applyFont="1" applyBorder="1" applyAlignment="1">
      <alignment horizontal="center" vertical="center" wrapText="1"/>
    </xf>
    <xf numFmtId="49" fontId="13" fillId="0" borderId="13" xfId="2" applyNumberFormat="1" applyBorder="1" applyAlignment="1">
      <alignment horizontal="center" vertical="center" wrapText="1"/>
    </xf>
    <xf numFmtId="49" fontId="13" fillId="0" borderId="15" xfId="2" applyNumberForma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left" wrapText="1"/>
    </xf>
    <xf numFmtId="0" fontId="22" fillId="0" borderId="19" xfId="0" applyFont="1" applyBorder="1" applyAlignment="1">
      <alignment horizontal="center" vertical="center" wrapText="1"/>
    </xf>
    <xf numFmtId="0" fontId="20" fillId="3" borderId="52" xfId="0" applyFont="1" applyFill="1" applyBorder="1" applyAlignment="1">
      <alignment horizontal="center" vertical="center" wrapText="1"/>
    </xf>
    <xf numFmtId="49" fontId="26" fillId="0" borderId="11" xfId="0" applyNumberFormat="1" applyFont="1" applyBorder="1" applyAlignment="1">
      <alignment horizontal="center" vertical="center" wrapText="1"/>
    </xf>
    <xf numFmtId="49" fontId="26" fillId="0" borderId="14" xfId="0" applyNumberFormat="1" applyFont="1" applyBorder="1" applyAlignment="1">
      <alignment horizontal="center" vertical="center" wrapText="1"/>
    </xf>
    <xf numFmtId="49" fontId="26" fillId="0" borderId="52" xfId="0" applyNumberFormat="1" applyFont="1" applyBorder="1" applyAlignment="1">
      <alignment horizontal="center" vertical="center" wrapText="1"/>
    </xf>
    <xf numFmtId="49" fontId="26" fillId="0" borderId="13" xfId="0" applyNumberFormat="1" applyFont="1" applyBorder="1" applyAlignment="1">
      <alignment horizontal="center" vertical="center" wrapText="1"/>
    </xf>
    <xf numFmtId="49" fontId="26" fillId="0" borderId="15" xfId="0" applyNumberFormat="1" applyFont="1" applyBorder="1" applyAlignment="1">
      <alignment horizontal="center" vertical="center" wrapText="1"/>
    </xf>
    <xf numFmtId="49" fontId="26" fillId="0" borderId="47" xfId="0" applyNumberFormat="1" applyFont="1" applyBorder="1" applyAlignment="1">
      <alignment horizontal="center" vertical="center" wrapText="1"/>
    </xf>
    <xf numFmtId="49" fontId="26" fillId="0" borderId="21" xfId="0" applyNumberFormat="1" applyFont="1" applyBorder="1" applyAlignment="1">
      <alignment horizontal="center" vertical="center" wrapText="1"/>
    </xf>
    <xf numFmtId="49" fontId="26" fillId="0" borderId="22" xfId="0" applyNumberFormat="1" applyFont="1" applyBorder="1" applyAlignment="1">
      <alignment horizontal="center" vertical="center" wrapText="1"/>
    </xf>
    <xf numFmtId="49" fontId="26" fillId="0" borderId="51" xfId="0" applyNumberFormat="1" applyFont="1" applyBorder="1" applyAlignment="1">
      <alignment horizontal="center" vertical="center" wrapText="1"/>
    </xf>
    <xf numFmtId="49" fontId="26" fillId="0" borderId="23" xfId="0" applyNumberFormat="1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20" fillId="3" borderId="22" xfId="0" applyFont="1" applyFill="1" applyBorder="1" applyAlignment="1">
      <alignment horizontal="center" vertical="center" wrapText="1"/>
    </xf>
    <xf numFmtId="0" fontId="20" fillId="3" borderId="24" xfId="0" applyFont="1" applyFill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49" fontId="26" fillId="0" borderId="10" xfId="0" applyNumberFormat="1" applyFont="1" applyBorder="1" applyAlignment="1">
      <alignment horizontal="center" vertical="center" wrapText="1"/>
    </xf>
    <xf numFmtId="49" fontId="26" fillId="0" borderId="38" xfId="0" applyNumberFormat="1" applyFont="1" applyBorder="1" applyAlignment="1">
      <alignment horizontal="center" vertical="center" wrapText="1"/>
    </xf>
    <xf numFmtId="49" fontId="26" fillId="0" borderId="39" xfId="0" applyNumberFormat="1" applyFont="1" applyBorder="1" applyAlignment="1">
      <alignment horizontal="center" vertical="center" wrapText="1"/>
    </xf>
    <xf numFmtId="49" fontId="27" fillId="0" borderId="10" xfId="0" applyNumberFormat="1" applyFont="1" applyBorder="1" applyAlignment="1">
      <alignment horizontal="center" vertical="center" wrapText="1"/>
    </xf>
    <xf numFmtId="49" fontId="27" fillId="0" borderId="38" xfId="0" applyNumberFormat="1" applyFont="1" applyBorder="1" applyAlignment="1">
      <alignment horizontal="center" vertical="center" wrapText="1"/>
    </xf>
    <xf numFmtId="49" fontId="27" fillId="0" borderId="39" xfId="0" applyNumberFormat="1" applyFont="1" applyBorder="1" applyAlignment="1">
      <alignment horizontal="center" vertical="center" wrapText="1"/>
    </xf>
    <xf numFmtId="0" fontId="13" fillId="0" borderId="10" xfId="2" applyFill="1" applyBorder="1" applyAlignment="1">
      <alignment horizontal="center" vertical="center"/>
    </xf>
    <xf numFmtId="0" fontId="13" fillId="0" borderId="38" xfId="2" applyFill="1" applyBorder="1" applyAlignment="1">
      <alignment horizontal="center" vertical="center"/>
    </xf>
    <xf numFmtId="0" fontId="13" fillId="0" borderId="39" xfId="2" applyFill="1" applyBorder="1" applyAlignment="1">
      <alignment horizontal="center" vertical="center"/>
    </xf>
    <xf numFmtId="0" fontId="20" fillId="3" borderId="16" xfId="0" applyFont="1" applyFill="1" applyBorder="1" applyAlignment="1">
      <alignment horizontal="center" vertical="center" wrapText="1"/>
    </xf>
    <xf numFmtId="0" fontId="37" fillId="3" borderId="12" xfId="0" applyFont="1" applyFill="1" applyBorder="1" applyAlignment="1">
      <alignment horizontal="center" vertical="center" wrapText="1"/>
    </xf>
    <xf numFmtId="0" fontId="37" fillId="3" borderId="1" xfId="0" applyFont="1" applyFill="1" applyBorder="1" applyAlignment="1">
      <alignment horizontal="center" vertical="center" wrapText="1"/>
    </xf>
    <xf numFmtId="0" fontId="37" fillId="3" borderId="17" xfId="0" applyFont="1" applyFill="1" applyBorder="1" applyAlignment="1">
      <alignment horizontal="center" vertical="center" wrapText="1"/>
    </xf>
    <xf numFmtId="49" fontId="27" fillId="0" borderId="16" xfId="0" applyNumberFormat="1" applyFont="1" applyBorder="1" applyAlignment="1">
      <alignment horizontal="center" vertical="center" wrapText="1"/>
    </xf>
    <xf numFmtId="49" fontId="13" fillId="0" borderId="18" xfId="2" applyNumberForma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9" fillId="0" borderId="0" xfId="0" applyFont="1" applyAlignment="1">
      <alignment horizontal="left" wrapText="1"/>
    </xf>
    <xf numFmtId="49" fontId="21" fillId="0" borderId="13" xfId="0" applyNumberFormat="1" applyFont="1" applyBorder="1" applyAlignment="1">
      <alignment horizontal="center" vertical="center" wrapText="1"/>
    </xf>
    <xf numFmtId="49" fontId="21" fillId="0" borderId="15" xfId="0" applyNumberFormat="1" applyFont="1" applyBorder="1" applyAlignment="1">
      <alignment horizontal="center" vertical="center" wrapText="1"/>
    </xf>
    <xf numFmtId="0" fontId="22" fillId="3" borderId="27" xfId="0" applyFont="1" applyFill="1" applyBorder="1" applyAlignment="1">
      <alignment horizontal="center" vertical="center" wrapText="1"/>
    </xf>
    <xf numFmtId="0" fontId="22" fillId="3" borderId="2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23" fillId="3" borderId="41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left" vertical="center" wrapText="1"/>
    </xf>
    <xf numFmtId="0" fontId="23" fillId="3" borderId="44" xfId="0" applyFont="1" applyFill="1" applyBorder="1" applyAlignment="1">
      <alignment horizontal="left" vertical="center" wrapText="1"/>
    </xf>
    <xf numFmtId="0" fontId="29" fillId="3" borderId="41" xfId="0" applyFont="1" applyFill="1" applyBorder="1" applyAlignment="1">
      <alignment horizontal="left" vertical="center"/>
    </xf>
    <xf numFmtId="0" fontId="29" fillId="3" borderId="0" xfId="0" applyFont="1" applyFill="1" applyBorder="1" applyAlignment="1">
      <alignment horizontal="left" vertical="center"/>
    </xf>
    <xf numFmtId="0" fontId="29" fillId="3" borderId="44" xfId="0" applyFont="1" applyFill="1" applyBorder="1" applyAlignment="1">
      <alignment horizontal="left" vertical="center"/>
    </xf>
    <xf numFmtId="0" fontId="30" fillId="3" borderId="41" xfId="0" applyFont="1" applyFill="1" applyBorder="1" applyAlignment="1">
      <alignment horizontal="left" vertical="center" wrapText="1"/>
    </xf>
    <xf numFmtId="0" fontId="30" fillId="3" borderId="0" xfId="0" applyFont="1" applyFill="1" applyBorder="1" applyAlignment="1">
      <alignment horizontal="left" vertical="center" wrapText="1"/>
    </xf>
    <xf numFmtId="0" fontId="30" fillId="3" borderId="44" xfId="0" applyFont="1" applyFill="1" applyBorder="1" applyAlignment="1">
      <alignment horizontal="left" vertical="center" wrapText="1"/>
    </xf>
    <xf numFmtId="0" fontId="30" fillId="3" borderId="45" xfId="0" applyFont="1" applyFill="1" applyBorder="1" applyAlignment="1">
      <alignment horizontal="left" vertical="center" wrapText="1"/>
    </xf>
    <xf numFmtId="0" fontId="30" fillId="3" borderId="46" xfId="0" applyFont="1" applyFill="1" applyBorder="1" applyAlignment="1">
      <alignment horizontal="left" vertical="center" wrapText="1"/>
    </xf>
    <xf numFmtId="0" fontId="30" fillId="3" borderId="34" xfId="0" applyFont="1" applyFill="1" applyBorder="1" applyAlignment="1">
      <alignment horizontal="left" vertical="center" wrapText="1"/>
    </xf>
    <xf numFmtId="0" fontId="0" fillId="0" borderId="41" xfId="0" applyFill="1" applyBorder="1"/>
    <xf numFmtId="0" fontId="0" fillId="0" borderId="0" xfId="0" applyFill="1" applyBorder="1"/>
    <xf numFmtId="0" fontId="28" fillId="3" borderId="41" xfId="0" applyFont="1" applyFill="1" applyBorder="1" applyAlignment="1">
      <alignment horizontal="left" vertical="center" wrapText="1"/>
    </xf>
    <xf numFmtId="0" fontId="28" fillId="3" borderId="0" xfId="0" applyFont="1" applyFill="1" applyBorder="1" applyAlignment="1">
      <alignment horizontal="left" vertical="center" wrapText="1"/>
    </xf>
    <xf numFmtId="0" fontId="28" fillId="3" borderId="44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3" borderId="44" xfId="0" applyFill="1" applyBorder="1" applyAlignment="1">
      <alignment horizontal="left"/>
    </xf>
  </cellXfs>
  <cellStyles count="3">
    <cellStyle name="20% — акцент1" xfId="1" builtinId="30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28576</xdr:colOff>
      <xdr:row>3</xdr:row>
      <xdr:rowOff>114300</xdr:rowOff>
    </xdr:from>
    <xdr:to>
      <xdr:col>12</xdr:col>
      <xdr:colOff>581025</xdr:colOff>
      <xdr:row>3</xdr:row>
      <xdr:rowOff>123825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B2C49105-0A4E-4687-BDCA-B4ABC324E7FB}"/>
            </a:ext>
          </a:extLst>
        </xdr:cNvPr>
        <xdr:cNvCxnSpPr/>
      </xdr:nvCxnSpPr>
      <xdr:spPr>
        <a:xfrm flipH="1" flipV="1">
          <a:off x="15954376" y="704850"/>
          <a:ext cx="1162049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1762127</xdr:colOff>
      <xdr:row>8</xdr:row>
      <xdr:rowOff>123825</xdr:rowOff>
    </xdr:from>
    <xdr:to>
      <xdr:col>14</xdr:col>
      <xdr:colOff>581025</xdr:colOff>
      <xdr:row>10</xdr:row>
      <xdr:rowOff>219075</xdr:rowOff>
    </xdr:to>
    <xdr:cxnSp macro="">
      <xdr:nvCxnSpPr>
        <xdr:cNvPr id="72" name="Прямая со стрелкой 71">
          <a:extLst>
            <a:ext uri="{FF2B5EF4-FFF2-40B4-BE49-F238E27FC236}">
              <a16:creationId xmlns:a16="http://schemas.microsoft.com/office/drawing/2014/main" id="{2B4BD27E-18DE-47C7-90D6-84584F258A30}"/>
            </a:ext>
          </a:extLst>
        </xdr:cNvPr>
        <xdr:cNvCxnSpPr/>
      </xdr:nvCxnSpPr>
      <xdr:spPr>
        <a:xfrm flipH="1">
          <a:off x="18907127" y="1619250"/>
          <a:ext cx="590548" cy="6000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11</xdr:row>
      <xdr:rowOff>104775</xdr:rowOff>
    </xdr:from>
    <xdr:to>
      <xdr:col>12</xdr:col>
      <xdr:colOff>600075</xdr:colOff>
      <xdr:row>14</xdr:row>
      <xdr:rowOff>180975</xdr:rowOff>
    </xdr:to>
    <xdr:cxnSp macro="">
      <xdr:nvCxnSpPr>
        <xdr:cNvPr id="75" name="Прямая со стрелкой 74">
          <a:extLst>
            <a:ext uri="{FF2B5EF4-FFF2-40B4-BE49-F238E27FC236}">
              <a16:creationId xmlns:a16="http://schemas.microsoft.com/office/drawing/2014/main" id="{26CD73B0-B421-4DA0-9D5A-170F1E55928E}"/>
            </a:ext>
          </a:extLst>
        </xdr:cNvPr>
        <xdr:cNvCxnSpPr/>
      </xdr:nvCxnSpPr>
      <xdr:spPr>
        <a:xfrm flipV="1">
          <a:off x="15935325" y="2466975"/>
          <a:ext cx="1200150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4</xdr:row>
      <xdr:rowOff>76201</xdr:rowOff>
    </xdr:from>
    <xdr:to>
      <xdr:col>13</xdr:col>
      <xdr:colOff>9525</xdr:colOff>
      <xdr:row>8</xdr:row>
      <xdr:rowOff>104775</xdr:rowOff>
    </xdr:to>
    <xdr:cxnSp macro="">
      <xdr:nvCxnSpPr>
        <xdr:cNvPr id="78" name="Прямая со стрелкой 77">
          <a:extLst>
            <a:ext uri="{FF2B5EF4-FFF2-40B4-BE49-F238E27FC236}">
              <a16:creationId xmlns:a16="http://schemas.microsoft.com/office/drawing/2014/main" id="{A72E8D6C-CBA7-4EFC-AD91-D6451774A977}"/>
            </a:ext>
          </a:extLst>
        </xdr:cNvPr>
        <xdr:cNvCxnSpPr/>
      </xdr:nvCxnSpPr>
      <xdr:spPr>
        <a:xfrm flipH="1" flipV="1">
          <a:off x="15925801" y="847726"/>
          <a:ext cx="1228724" cy="7524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otesting.ru/testing/testtype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zoomScale="90" zoomScaleNormal="90" workbookViewId="0">
      <selection activeCell="A14" sqref="A14:Y14"/>
    </sheetView>
  </sheetViews>
  <sheetFormatPr defaultRowHeight="15"/>
  <sheetData>
    <row r="1" spans="1:25" ht="21">
      <c r="A1" s="142" t="s">
        <v>36</v>
      </c>
      <c r="B1" s="143"/>
      <c r="C1" s="143"/>
      <c r="D1" s="143"/>
      <c r="E1" s="143"/>
      <c r="F1" s="143"/>
      <c r="G1" s="143"/>
      <c r="H1" s="143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spans="1:25" ht="21">
      <c r="A2" s="144" t="s">
        <v>37</v>
      </c>
      <c r="B2" s="145"/>
      <c r="C2" s="145"/>
      <c r="D2" s="145"/>
      <c r="E2" s="145"/>
      <c r="F2" s="145"/>
      <c r="G2" s="145"/>
      <c r="H2" s="14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1:25">
      <c r="A3" s="147" t="s">
        <v>238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9"/>
    </row>
    <row r="4" spans="1:25">
      <c r="A4" s="147"/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9"/>
    </row>
    <row r="5" spans="1:25">
      <c r="A5" s="147"/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9"/>
    </row>
    <row r="6" spans="1:25">
      <c r="A6" s="147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9"/>
    </row>
    <row r="7" spans="1:25">
      <c r="A7" s="147"/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9"/>
    </row>
    <row r="8" spans="1:25">
      <c r="A8" s="146" t="s">
        <v>38</v>
      </c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1"/>
    </row>
    <row r="9" spans="1:25">
      <c r="A9" s="129"/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1"/>
    </row>
    <row r="10" spans="1:25">
      <c r="A10" s="129" t="s">
        <v>39</v>
      </c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1"/>
    </row>
    <row r="11" spans="1:25">
      <c r="A11" s="146" t="s">
        <v>40</v>
      </c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1"/>
    </row>
    <row r="12" spans="1:25">
      <c r="A12" s="123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5"/>
    </row>
    <row r="13" spans="1:25" ht="17.25">
      <c r="A13" s="10" t="s">
        <v>41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1:25">
      <c r="A14" s="129" t="s">
        <v>42</v>
      </c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1"/>
    </row>
    <row r="15" spans="1:25" ht="14.45" customHeight="1">
      <c r="A15" s="132" t="s">
        <v>95</v>
      </c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4"/>
    </row>
    <row r="16" spans="1:25">
      <c r="A16" s="135"/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4"/>
    </row>
    <row r="17" spans="1:25">
      <c r="A17" s="129" t="s">
        <v>43</v>
      </c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1"/>
    </row>
    <row r="18" spans="1:25">
      <c r="A18" s="129" t="s">
        <v>44</v>
      </c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1"/>
    </row>
    <row r="19" spans="1:25" ht="17.25">
      <c r="A19" s="136" t="s">
        <v>45</v>
      </c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8"/>
    </row>
    <row r="20" spans="1:25">
      <c r="A20" s="139" t="s">
        <v>46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1"/>
    </row>
    <row r="21" spans="1:25">
      <c r="A21" s="126" t="s">
        <v>47</v>
      </c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8"/>
    </row>
    <row r="22" spans="1:25">
      <c r="A22" s="126" t="s">
        <v>48</v>
      </c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8"/>
    </row>
    <row r="23" spans="1:25">
      <c r="A23" s="126" t="s">
        <v>49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8"/>
    </row>
    <row r="24" spans="1:25">
      <c r="A24" s="126" t="s">
        <v>50</v>
      </c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8"/>
    </row>
    <row r="25" spans="1:2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3"/>
    </row>
  </sheetData>
  <mergeCells count="17">
    <mergeCell ref="A1:H1"/>
    <mergeCell ref="A2:H2"/>
    <mergeCell ref="A10:Y10"/>
    <mergeCell ref="A11:Y11"/>
    <mergeCell ref="A8:Y9"/>
    <mergeCell ref="A3:Y7"/>
    <mergeCell ref="A12:Y12"/>
    <mergeCell ref="A21:Y21"/>
    <mergeCell ref="A22:Y22"/>
    <mergeCell ref="A23:Y23"/>
    <mergeCell ref="A24:Y24"/>
    <mergeCell ref="A14:Y14"/>
    <mergeCell ref="A15:Y16"/>
    <mergeCell ref="A17:Y17"/>
    <mergeCell ref="A18:Y18"/>
    <mergeCell ref="A19:Y19"/>
    <mergeCell ref="A20:Y20"/>
  </mergeCells>
  <hyperlinks>
    <hyperlink ref="A20" r:id="rId1" display="http://www.protesting.ru/testing/testtypes.html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70" zoomScaleNormal="70" workbookViewId="0">
      <selection activeCell="K32" sqref="K32"/>
    </sheetView>
  </sheetViews>
  <sheetFormatPr defaultRowHeight="15"/>
  <cols>
    <col min="1" max="1" width="17.7109375" bestFit="1" customWidth="1"/>
    <col min="2" max="2" width="25" bestFit="1" customWidth="1"/>
    <col min="3" max="3" width="27.28515625" bestFit="1" customWidth="1"/>
    <col min="4" max="4" width="15.7109375" bestFit="1" customWidth="1"/>
    <col min="5" max="5" width="12.28515625" customWidth="1"/>
    <col min="9" max="9" width="11.5703125" customWidth="1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>
        <v>100</v>
      </c>
      <c r="C3" s="4">
        <v>43478</v>
      </c>
      <c r="D3" s="3">
        <v>2</v>
      </c>
      <c r="E3" s="3">
        <v>170</v>
      </c>
    </row>
    <row r="4" spans="1:5">
      <c r="A4" s="3">
        <v>7</v>
      </c>
      <c r="B4" s="3">
        <v>100</v>
      </c>
      <c r="C4" s="4">
        <v>43114</v>
      </c>
      <c r="D4" s="3">
        <v>1</v>
      </c>
      <c r="E4" s="3">
        <v>59.5</v>
      </c>
    </row>
    <row r="5" spans="1:5">
      <c r="A5" s="3">
        <v>2</v>
      </c>
      <c r="B5" s="3">
        <v>101</v>
      </c>
      <c r="C5" s="4">
        <v>43509</v>
      </c>
      <c r="D5" s="3">
        <v>1</v>
      </c>
      <c r="E5" s="3">
        <v>50</v>
      </c>
    </row>
    <row r="6" spans="1:5">
      <c r="A6" s="3">
        <v>3</v>
      </c>
      <c r="B6" s="3">
        <v>102</v>
      </c>
      <c r="C6" s="4">
        <v>43478</v>
      </c>
      <c r="D6" s="3">
        <v>1</v>
      </c>
      <c r="E6" s="3">
        <v>16.5</v>
      </c>
    </row>
    <row r="7" spans="1:5">
      <c r="A7" s="3">
        <v>4</v>
      </c>
      <c r="B7" s="3">
        <v>101</v>
      </c>
      <c r="C7" s="4">
        <v>43478</v>
      </c>
      <c r="D7" s="3">
        <v>3</v>
      </c>
      <c r="E7" s="3">
        <v>170</v>
      </c>
    </row>
    <row r="8" spans="1:5">
      <c r="A8" s="3">
        <v>5</v>
      </c>
      <c r="B8" s="3">
        <v>104</v>
      </c>
      <c r="C8" s="4">
        <v>43478</v>
      </c>
      <c r="D8" s="3">
        <v>1</v>
      </c>
      <c r="E8" s="3">
        <v>2.21</v>
      </c>
    </row>
    <row r="9" spans="1:5">
      <c r="A9" s="3">
        <v>6</v>
      </c>
      <c r="B9" s="3">
        <v>103</v>
      </c>
      <c r="C9" s="4">
        <v>43478</v>
      </c>
      <c r="D9" s="3">
        <v>1</v>
      </c>
      <c r="E9" s="3">
        <v>27.63</v>
      </c>
    </row>
    <row r="11" spans="1:5">
      <c r="A11" s="1" t="s">
        <v>6</v>
      </c>
    </row>
    <row r="12" spans="1:5">
      <c r="A12" s="2" t="s">
        <v>7</v>
      </c>
      <c r="B12" s="2" t="s">
        <v>8</v>
      </c>
    </row>
    <row r="13" spans="1:5">
      <c r="A13" s="3">
        <v>1</v>
      </c>
      <c r="B13" s="3" t="s">
        <v>9</v>
      </c>
    </row>
    <row r="14" spans="1:5">
      <c r="A14" s="3">
        <v>2</v>
      </c>
      <c r="B14" s="3" t="s">
        <v>10</v>
      </c>
    </row>
    <row r="15" spans="1:5">
      <c r="A15" s="3">
        <v>3</v>
      </c>
      <c r="B15" s="3" t="s">
        <v>11</v>
      </c>
    </row>
    <row r="17" spans="1:9">
      <c r="A17" s="1" t="s">
        <v>12</v>
      </c>
    </row>
    <row r="18" spans="1:9">
      <c r="A18" s="35" t="s">
        <v>2</v>
      </c>
      <c r="B18" s="35" t="s">
        <v>13</v>
      </c>
      <c r="C18" s="35" t="s">
        <v>14</v>
      </c>
      <c r="D18" s="35" t="s">
        <v>15</v>
      </c>
      <c r="E18" s="35" t="s">
        <v>16</v>
      </c>
      <c r="F18" s="35" t="s">
        <v>17</v>
      </c>
      <c r="G18" s="35" t="s">
        <v>18</v>
      </c>
      <c r="H18" s="35" t="s">
        <v>5</v>
      </c>
      <c r="I18" s="35" t="s">
        <v>19</v>
      </c>
    </row>
    <row r="19" spans="1:9">
      <c r="A19" s="3">
        <v>100</v>
      </c>
      <c r="B19" s="4">
        <v>43478</v>
      </c>
      <c r="C19" s="3">
        <v>1</v>
      </c>
      <c r="D19" s="3">
        <v>1</v>
      </c>
      <c r="E19" s="3">
        <v>1</v>
      </c>
      <c r="F19" s="3">
        <v>238</v>
      </c>
      <c r="G19" s="3">
        <v>50</v>
      </c>
      <c r="H19" s="3">
        <f>G19*F19</f>
        <v>11900</v>
      </c>
      <c r="I19" s="3" t="s">
        <v>20</v>
      </c>
    </row>
    <row r="20" spans="1:9">
      <c r="A20" s="3">
        <v>101</v>
      </c>
      <c r="B20" s="4">
        <v>43478</v>
      </c>
      <c r="C20" s="3">
        <v>1</v>
      </c>
      <c r="D20" s="3">
        <v>1</v>
      </c>
      <c r="E20" s="3">
        <v>1</v>
      </c>
      <c r="F20" s="3">
        <v>238</v>
      </c>
      <c r="G20" s="3">
        <v>1000</v>
      </c>
      <c r="H20" s="3">
        <f t="shared" ref="H20:H23" si="0">G20*F20</f>
        <v>238000</v>
      </c>
      <c r="I20" s="3" t="s">
        <v>21</v>
      </c>
    </row>
    <row r="21" spans="1:9">
      <c r="A21" s="3">
        <v>102</v>
      </c>
      <c r="B21" s="4">
        <v>43464</v>
      </c>
      <c r="C21" s="3">
        <v>1</v>
      </c>
      <c r="D21" s="3">
        <v>1</v>
      </c>
      <c r="E21" s="3">
        <v>1</v>
      </c>
      <c r="F21" s="3">
        <v>220</v>
      </c>
      <c r="G21" s="3">
        <v>15</v>
      </c>
      <c r="H21" s="3">
        <f t="shared" si="0"/>
        <v>3300</v>
      </c>
      <c r="I21" s="3" t="s">
        <v>21</v>
      </c>
    </row>
    <row r="22" spans="1:9">
      <c r="A22" s="3">
        <v>103</v>
      </c>
      <c r="B22" s="4">
        <v>43463</v>
      </c>
      <c r="C22" s="3">
        <v>3</v>
      </c>
      <c r="D22" s="3">
        <v>1</v>
      </c>
      <c r="E22" s="3">
        <v>0</v>
      </c>
      <c r="F22" s="3">
        <v>221</v>
      </c>
      <c r="G22" s="3">
        <v>20</v>
      </c>
      <c r="H22" s="3">
        <f t="shared" si="0"/>
        <v>4420</v>
      </c>
      <c r="I22" s="3" t="s">
        <v>21</v>
      </c>
    </row>
    <row r="23" spans="1:9">
      <c r="A23" s="3">
        <v>104</v>
      </c>
      <c r="B23" s="4">
        <v>43463</v>
      </c>
      <c r="C23" s="3">
        <v>2</v>
      </c>
      <c r="D23" s="3">
        <v>1</v>
      </c>
      <c r="E23" s="3">
        <v>0</v>
      </c>
      <c r="F23" s="3">
        <v>221</v>
      </c>
      <c r="G23" s="3">
        <v>25</v>
      </c>
      <c r="H23" s="3">
        <f t="shared" si="0"/>
        <v>5525</v>
      </c>
      <c r="I23" s="3" t="s">
        <v>21</v>
      </c>
    </row>
    <row r="26" spans="1:9">
      <c r="A26" s="1" t="s">
        <v>22</v>
      </c>
    </row>
    <row r="27" spans="1:9">
      <c r="A27" s="2" t="s">
        <v>15</v>
      </c>
      <c r="B27" s="2" t="s">
        <v>23</v>
      </c>
      <c r="C27" s="2" t="s">
        <v>24</v>
      </c>
    </row>
    <row r="28" spans="1:9">
      <c r="A28" s="3">
        <v>1</v>
      </c>
      <c r="B28" s="3" t="s">
        <v>25</v>
      </c>
      <c r="C28" s="3" t="s">
        <v>26</v>
      </c>
    </row>
    <row r="29" spans="1:9">
      <c r="A29" s="3">
        <v>2</v>
      </c>
      <c r="B29" s="3" t="s">
        <v>27</v>
      </c>
      <c r="C29" s="3" t="s">
        <v>28</v>
      </c>
    </row>
    <row r="30" spans="1:9">
      <c r="A30" s="3">
        <v>3</v>
      </c>
      <c r="B30" s="3" t="s">
        <v>29</v>
      </c>
      <c r="C30" s="3" t="s">
        <v>30</v>
      </c>
    </row>
    <row r="32" spans="1:9">
      <c r="A32" s="1" t="s">
        <v>31</v>
      </c>
    </row>
    <row r="33" spans="1:2">
      <c r="A33" s="2" t="s">
        <v>14</v>
      </c>
      <c r="B33" s="2" t="s">
        <v>32</v>
      </c>
    </row>
    <row r="34" spans="1:2">
      <c r="A34" s="3">
        <v>1</v>
      </c>
      <c r="B34" s="3" t="s">
        <v>33</v>
      </c>
    </row>
    <row r="35" spans="1:2">
      <c r="A35" s="3">
        <v>2</v>
      </c>
      <c r="B35" s="3" t="s">
        <v>34</v>
      </c>
    </row>
    <row r="36" spans="1:2">
      <c r="A36" s="3">
        <v>3</v>
      </c>
      <c r="B36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0" zoomScale="70" zoomScaleNormal="70" workbookViewId="0">
      <selection activeCell="G34" sqref="G34"/>
    </sheetView>
  </sheetViews>
  <sheetFormatPr defaultRowHeight="15"/>
  <cols>
    <col min="1" max="1" width="25.28515625" customWidth="1"/>
    <col min="2" max="2" width="25" bestFit="1" customWidth="1"/>
    <col min="3" max="3" width="27.28515625" bestFit="1" customWidth="1"/>
    <col min="4" max="4" width="18.7109375" customWidth="1"/>
    <col min="5" max="5" width="12.28515625" customWidth="1"/>
    <col min="6" max="6" width="11.28515625" bestFit="1" customWidth="1"/>
    <col min="7" max="7" width="17.7109375" bestFit="1" customWidth="1"/>
    <col min="8" max="10" width="25" bestFit="1" customWidth="1"/>
    <col min="11" max="11" width="19.42578125" bestFit="1" customWidth="1"/>
    <col min="14" max="14" width="25.7109375" bestFit="1" customWidth="1"/>
    <col min="16" max="16" width="25.7109375" bestFit="1" customWidth="1"/>
  </cols>
  <sheetData>
    <row r="1" spans="1:17" ht="18.75">
      <c r="A1" s="159" t="s">
        <v>52</v>
      </c>
      <c r="B1" s="160"/>
      <c r="C1" s="160"/>
      <c r="D1" s="60"/>
      <c r="E1" s="60"/>
      <c r="F1" s="60"/>
      <c r="G1" s="60"/>
      <c r="H1" s="60"/>
      <c r="I1" s="61"/>
      <c r="J1" s="59"/>
      <c r="K1" s="160"/>
      <c r="L1" s="160"/>
      <c r="M1" s="160"/>
      <c r="N1" s="160"/>
      <c r="O1" s="160"/>
      <c r="P1" s="160"/>
      <c r="Q1" s="61"/>
    </row>
    <row r="2" spans="1:17">
      <c r="A2" s="62"/>
      <c r="B2" s="8"/>
      <c r="C2" s="8"/>
      <c r="D2" s="8"/>
      <c r="E2" s="8"/>
      <c r="F2" s="8"/>
      <c r="G2" s="8"/>
      <c r="H2" s="8"/>
      <c r="I2" s="63"/>
      <c r="J2" s="62"/>
      <c r="K2" s="8"/>
      <c r="L2" s="8"/>
      <c r="M2" s="8"/>
      <c r="N2" s="8"/>
      <c r="O2" s="8"/>
      <c r="P2" s="8"/>
      <c r="Q2" s="63"/>
    </row>
    <row r="3" spans="1:17">
      <c r="A3" s="62"/>
      <c r="B3" s="8"/>
      <c r="C3" s="8"/>
      <c r="D3" s="8"/>
      <c r="E3" s="8"/>
      <c r="F3" s="8"/>
      <c r="G3" s="8"/>
      <c r="H3" s="8"/>
      <c r="I3" s="63"/>
      <c r="J3" s="62"/>
      <c r="K3" s="108" t="s">
        <v>61</v>
      </c>
      <c r="L3" s="8"/>
      <c r="M3" s="8"/>
      <c r="N3" s="108" t="s">
        <v>6</v>
      </c>
      <c r="O3" s="8"/>
      <c r="P3" s="8"/>
      <c r="Q3" s="63"/>
    </row>
    <row r="4" spans="1:17">
      <c r="A4" s="106" t="s">
        <v>61</v>
      </c>
      <c r="B4" s="8"/>
      <c r="C4" s="8"/>
      <c r="D4" s="8"/>
      <c r="E4" s="8"/>
      <c r="F4" s="8"/>
      <c r="G4" s="108" t="s">
        <v>6</v>
      </c>
      <c r="H4" s="8"/>
      <c r="I4" s="63"/>
      <c r="J4" s="62"/>
      <c r="K4" s="17" t="s">
        <v>72</v>
      </c>
      <c r="L4" s="8"/>
      <c r="M4" s="8"/>
      <c r="N4" s="16" t="s">
        <v>73</v>
      </c>
      <c r="O4" s="8"/>
      <c r="P4" s="8"/>
      <c r="Q4" s="63"/>
    </row>
    <row r="5" spans="1:17">
      <c r="A5" s="95" t="s">
        <v>1</v>
      </c>
      <c r="B5" s="43" t="s">
        <v>60</v>
      </c>
      <c r="C5" s="35" t="s">
        <v>3</v>
      </c>
      <c r="D5" s="78" t="s">
        <v>4</v>
      </c>
      <c r="E5" s="49" t="s">
        <v>5</v>
      </c>
      <c r="F5" s="8"/>
      <c r="G5" s="78" t="s">
        <v>7</v>
      </c>
      <c r="H5" s="2" t="s">
        <v>8</v>
      </c>
      <c r="I5" s="63"/>
      <c r="J5" s="62"/>
      <c r="K5" s="17" t="s">
        <v>71</v>
      </c>
      <c r="L5" s="8"/>
      <c r="M5" s="8"/>
      <c r="N5" s="14" t="s">
        <v>8</v>
      </c>
      <c r="O5" s="8"/>
      <c r="P5" s="8"/>
      <c r="Q5" s="63"/>
    </row>
    <row r="6" spans="1:17">
      <c r="A6" s="96">
        <v>1</v>
      </c>
      <c r="B6" s="32">
        <v>100</v>
      </c>
      <c r="C6" s="4">
        <v>43478</v>
      </c>
      <c r="D6" s="31">
        <v>2</v>
      </c>
      <c r="E6" s="3">
        <v>170</v>
      </c>
      <c r="F6" s="8"/>
      <c r="G6" s="31">
        <v>1</v>
      </c>
      <c r="H6" s="3" t="s">
        <v>9</v>
      </c>
      <c r="I6" s="63"/>
      <c r="J6" s="62"/>
      <c r="K6" s="14" t="s">
        <v>3</v>
      </c>
      <c r="L6" s="8"/>
      <c r="M6" s="8"/>
      <c r="N6" s="8"/>
      <c r="O6" s="8"/>
      <c r="P6" s="8"/>
      <c r="Q6" s="63"/>
    </row>
    <row r="7" spans="1:17">
      <c r="A7" s="96">
        <v>7</v>
      </c>
      <c r="B7" s="32">
        <v>100</v>
      </c>
      <c r="C7" s="4">
        <v>43114</v>
      </c>
      <c r="D7" s="31">
        <v>1</v>
      </c>
      <c r="E7" s="3">
        <v>59.5</v>
      </c>
      <c r="F7" s="8"/>
      <c r="G7" s="31">
        <v>2</v>
      </c>
      <c r="H7" s="3" t="s">
        <v>10</v>
      </c>
      <c r="I7" s="63"/>
      <c r="J7" s="62"/>
      <c r="K7" s="14" t="s">
        <v>4</v>
      </c>
      <c r="L7" s="8"/>
      <c r="M7" s="8"/>
      <c r="N7" s="8"/>
      <c r="O7" s="8"/>
      <c r="P7" s="8"/>
      <c r="Q7" s="63"/>
    </row>
    <row r="8" spans="1:17">
      <c r="A8" s="96">
        <v>2</v>
      </c>
      <c r="B8" s="32">
        <v>101</v>
      </c>
      <c r="C8" s="4">
        <v>43509</v>
      </c>
      <c r="D8" s="31">
        <v>1</v>
      </c>
      <c r="E8" s="3">
        <v>50</v>
      </c>
      <c r="F8" s="8"/>
      <c r="G8" s="31">
        <v>3</v>
      </c>
      <c r="H8" s="3" t="s">
        <v>11</v>
      </c>
      <c r="I8" s="63"/>
      <c r="J8" s="62"/>
      <c r="K8" s="14" t="s">
        <v>5</v>
      </c>
      <c r="L8" s="8"/>
      <c r="M8" s="8"/>
      <c r="N8" s="108" t="s">
        <v>51</v>
      </c>
      <c r="O8" s="8"/>
      <c r="P8" s="108" t="s">
        <v>65</v>
      </c>
      <c r="Q8" s="63"/>
    </row>
    <row r="9" spans="1:17">
      <c r="A9" s="96">
        <v>3</v>
      </c>
      <c r="B9" s="32">
        <v>102</v>
      </c>
      <c r="C9" s="4">
        <v>43478</v>
      </c>
      <c r="D9" s="31">
        <v>1</v>
      </c>
      <c r="E9" s="3">
        <v>16.5</v>
      </c>
      <c r="F9" s="8"/>
      <c r="G9" s="8"/>
      <c r="H9" s="8"/>
      <c r="I9" s="63"/>
      <c r="J9" s="62"/>
      <c r="K9" s="8"/>
      <c r="L9" s="8"/>
      <c r="M9" s="8"/>
      <c r="N9" s="16" t="s">
        <v>70</v>
      </c>
      <c r="O9" s="8"/>
      <c r="P9" s="16" t="s">
        <v>66</v>
      </c>
      <c r="Q9" s="63"/>
    </row>
    <row r="10" spans="1:17" ht="27">
      <c r="A10" s="96">
        <v>4</v>
      </c>
      <c r="B10" s="32">
        <v>101</v>
      </c>
      <c r="C10" s="4">
        <v>43478</v>
      </c>
      <c r="D10" s="31">
        <v>3</v>
      </c>
      <c r="E10" s="3">
        <v>170</v>
      </c>
      <c r="F10" s="8"/>
      <c r="G10" s="8"/>
      <c r="H10" s="8"/>
      <c r="I10" s="63"/>
      <c r="J10" s="62"/>
      <c r="K10" s="8"/>
      <c r="L10" s="8"/>
      <c r="M10" s="8"/>
      <c r="N10" s="15" t="s">
        <v>59</v>
      </c>
      <c r="O10" s="8"/>
      <c r="P10" s="14" t="s">
        <v>32</v>
      </c>
      <c r="Q10" s="63"/>
    </row>
    <row r="11" spans="1:17" ht="30">
      <c r="A11" s="96">
        <v>5</v>
      </c>
      <c r="B11" s="32">
        <v>104</v>
      </c>
      <c r="C11" s="4">
        <v>43478</v>
      </c>
      <c r="D11" s="31">
        <v>1</v>
      </c>
      <c r="E11" s="3">
        <v>2.21</v>
      </c>
      <c r="F11" s="8"/>
      <c r="G11" s="8"/>
      <c r="H11" s="8"/>
      <c r="I11" s="63"/>
      <c r="J11" s="62"/>
      <c r="K11" s="8"/>
      <c r="L11" s="8"/>
      <c r="M11" s="8"/>
      <c r="N11" s="18" t="s">
        <v>67</v>
      </c>
      <c r="O11" s="8"/>
      <c r="P11" s="80"/>
      <c r="Q11" s="63"/>
    </row>
    <row r="12" spans="1:17" ht="27">
      <c r="A12" s="96">
        <v>6</v>
      </c>
      <c r="B12" s="32">
        <v>103</v>
      </c>
      <c r="C12" s="4">
        <v>43478</v>
      </c>
      <c r="D12" s="31">
        <v>1</v>
      </c>
      <c r="E12" s="3">
        <v>27.63</v>
      </c>
      <c r="F12" s="8"/>
      <c r="G12" s="8"/>
      <c r="H12" s="8"/>
      <c r="I12" s="63"/>
      <c r="J12" s="62"/>
      <c r="K12" s="8"/>
      <c r="L12" s="8"/>
      <c r="M12" s="8"/>
      <c r="N12" s="18" t="s">
        <v>69</v>
      </c>
      <c r="O12" s="8"/>
      <c r="P12" s="8"/>
      <c r="Q12" s="63"/>
    </row>
    <row r="13" spans="1:17">
      <c r="A13" s="62"/>
      <c r="B13" s="8"/>
      <c r="C13" s="8"/>
      <c r="D13" s="8"/>
      <c r="E13" s="113">
        <f>H21-(99.5*H21)/100</f>
        <v>0</v>
      </c>
      <c r="F13" s="8"/>
      <c r="G13" s="8"/>
      <c r="H13" s="8"/>
      <c r="I13" s="63"/>
      <c r="J13" s="62"/>
      <c r="K13" s="8"/>
      <c r="L13" s="8"/>
      <c r="M13" s="8"/>
      <c r="N13" s="14" t="s">
        <v>16</v>
      </c>
      <c r="O13" s="8"/>
      <c r="P13" s="8"/>
      <c r="Q13" s="63"/>
    </row>
    <row r="14" spans="1:17">
      <c r="A14" s="106" t="s">
        <v>51</v>
      </c>
      <c r="B14" s="8"/>
      <c r="C14" s="8"/>
      <c r="D14" s="8"/>
      <c r="E14" s="8"/>
      <c r="F14" s="8"/>
      <c r="G14" s="8"/>
      <c r="H14" s="8"/>
      <c r="I14" s="63"/>
      <c r="J14" s="62"/>
      <c r="K14" s="108" t="s">
        <v>62</v>
      </c>
      <c r="L14" s="8"/>
      <c r="M14" s="8"/>
      <c r="N14" s="14" t="s">
        <v>57</v>
      </c>
      <c r="O14" s="8"/>
      <c r="P14" s="8"/>
      <c r="Q14" s="63"/>
    </row>
    <row r="15" spans="1:17" ht="38.25">
      <c r="A15" s="112" t="s">
        <v>210</v>
      </c>
      <c r="B15" s="86" t="s">
        <v>59</v>
      </c>
      <c r="C15" s="18" t="s">
        <v>58</v>
      </c>
      <c r="D15" s="91" t="s">
        <v>175</v>
      </c>
      <c r="E15" s="30" t="s">
        <v>74</v>
      </c>
      <c r="F15" s="2" t="s">
        <v>57</v>
      </c>
      <c r="G15" s="2" t="s">
        <v>56</v>
      </c>
      <c r="H15" s="49" t="s">
        <v>209</v>
      </c>
      <c r="I15" s="97" t="s">
        <v>55</v>
      </c>
      <c r="J15" s="62"/>
      <c r="K15" s="16" t="s">
        <v>68</v>
      </c>
      <c r="L15" s="8"/>
      <c r="M15" s="8"/>
      <c r="N15" s="14" t="s">
        <v>56</v>
      </c>
      <c r="O15" s="8"/>
      <c r="P15" s="8"/>
      <c r="Q15" s="63"/>
    </row>
    <row r="16" spans="1:17">
      <c r="A16" s="98">
        <v>100</v>
      </c>
      <c r="B16" s="4">
        <v>43478</v>
      </c>
      <c r="C16" s="34">
        <v>1</v>
      </c>
      <c r="D16" s="33">
        <v>1</v>
      </c>
      <c r="E16" s="3">
        <v>1</v>
      </c>
      <c r="F16" s="3">
        <v>238</v>
      </c>
      <c r="G16" s="3">
        <v>50</v>
      </c>
      <c r="H16" s="3">
        <f>G16*F16</f>
        <v>11900</v>
      </c>
      <c r="I16" s="99" t="s">
        <v>53</v>
      </c>
      <c r="J16" s="62"/>
      <c r="K16" s="14" t="s">
        <v>63</v>
      </c>
      <c r="L16" s="8"/>
      <c r="M16" s="8"/>
      <c r="N16" s="14" t="s">
        <v>5</v>
      </c>
      <c r="O16" s="8"/>
      <c r="P16" s="8"/>
      <c r="Q16" s="63"/>
    </row>
    <row r="17" spans="1:17">
      <c r="A17" s="98">
        <v>101</v>
      </c>
      <c r="B17" s="4">
        <v>43478</v>
      </c>
      <c r="C17" s="34">
        <v>1</v>
      </c>
      <c r="D17" s="33">
        <v>1</v>
      </c>
      <c r="E17" s="3">
        <v>1</v>
      </c>
      <c r="F17" s="3">
        <v>238</v>
      </c>
      <c r="G17" s="3">
        <v>1000</v>
      </c>
      <c r="H17" s="3">
        <f t="shared" ref="H17:H20" si="0">G17*F17</f>
        <v>238000</v>
      </c>
      <c r="I17" s="99" t="s">
        <v>54</v>
      </c>
      <c r="J17" s="62"/>
      <c r="K17" s="14" t="s">
        <v>64</v>
      </c>
      <c r="L17" s="8"/>
      <c r="M17" s="8"/>
      <c r="N17" s="14" t="s">
        <v>55</v>
      </c>
      <c r="O17" s="8"/>
      <c r="P17" s="8"/>
      <c r="Q17" s="63"/>
    </row>
    <row r="18" spans="1:17">
      <c r="A18" s="98">
        <v>102</v>
      </c>
      <c r="B18" s="4">
        <v>43464</v>
      </c>
      <c r="C18" s="34">
        <v>1</v>
      </c>
      <c r="D18" s="33">
        <v>1</v>
      </c>
      <c r="E18" s="3">
        <v>1</v>
      </c>
      <c r="F18" s="3">
        <v>220</v>
      </c>
      <c r="G18" s="3">
        <v>15</v>
      </c>
      <c r="H18" s="3">
        <f t="shared" si="0"/>
        <v>3300</v>
      </c>
      <c r="I18" s="99" t="s">
        <v>21</v>
      </c>
      <c r="J18" s="62"/>
      <c r="K18" s="8"/>
      <c r="L18" s="8"/>
      <c r="M18" s="8"/>
      <c r="N18" s="8"/>
      <c r="O18" s="8"/>
      <c r="P18" s="8"/>
      <c r="Q18" s="63"/>
    </row>
    <row r="19" spans="1:17">
      <c r="A19" s="98">
        <v>103</v>
      </c>
      <c r="B19" s="4">
        <v>43463</v>
      </c>
      <c r="C19" s="34">
        <v>3</v>
      </c>
      <c r="D19" s="33">
        <v>1</v>
      </c>
      <c r="E19" s="3">
        <v>0</v>
      </c>
      <c r="F19" s="3">
        <v>221</v>
      </c>
      <c r="G19" s="3">
        <v>20</v>
      </c>
      <c r="H19" s="3">
        <f t="shared" si="0"/>
        <v>4420</v>
      </c>
      <c r="I19" s="99" t="s">
        <v>21</v>
      </c>
      <c r="J19" s="62"/>
      <c r="K19" s="8"/>
      <c r="L19" s="8"/>
      <c r="M19" s="8"/>
      <c r="N19" s="8"/>
      <c r="O19" s="8"/>
      <c r="P19" s="8"/>
      <c r="Q19" s="63"/>
    </row>
    <row r="20" spans="1:17">
      <c r="A20" s="98">
        <v>104</v>
      </c>
      <c r="B20" s="4">
        <v>43463</v>
      </c>
      <c r="C20" s="34">
        <v>2</v>
      </c>
      <c r="D20" s="33">
        <v>1</v>
      </c>
      <c r="E20" s="3">
        <v>0</v>
      </c>
      <c r="F20" s="3">
        <v>221</v>
      </c>
      <c r="G20" s="3">
        <v>25</v>
      </c>
      <c r="H20" s="3">
        <f t="shared" si="0"/>
        <v>5525</v>
      </c>
      <c r="I20" s="99" t="s">
        <v>21</v>
      </c>
      <c r="J20" s="62"/>
      <c r="K20" s="8"/>
      <c r="L20" s="8"/>
      <c r="M20" s="8"/>
      <c r="N20" s="8"/>
      <c r="O20" s="8"/>
      <c r="P20" s="8"/>
      <c r="Q20" s="63"/>
    </row>
    <row r="21" spans="1:17">
      <c r="A21" s="62"/>
      <c r="B21" s="8"/>
      <c r="C21" s="8"/>
      <c r="D21" s="8"/>
      <c r="E21" s="8"/>
      <c r="F21" s="90"/>
      <c r="G21" s="90"/>
      <c r="H21" s="90">
        <f>F21*G21</f>
        <v>0</v>
      </c>
      <c r="I21" s="63"/>
      <c r="J21" s="62"/>
      <c r="K21" s="8"/>
      <c r="L21" s="8"/>
      <c r="M21" s="8"/>
      <c r="N21" s="8"/>
      <c r="O21" s="8"/>
      <c r="P21" s="8"/>
      <c r="Q21" s="63"/>
    </row>
    <row r="22" spans="1:17">
      <c r="A22" s="106" t="s">
        <v>62</v>
      </c>
      <c r="B22" s="8"/>
      <c r="C22" s="8"/>
      <c r="D22" s="8"/>
      <c r="E22" s="8"/>
      <c r="F22" s="8"/>
      <c r="G22" s="8"/>
      <c r="H22" s="8"/>
      <c r="I22" s="63"/>
      <c r="J22" s="62"/>
      <c r="K22" s="8"/>
      <c r="L22" s="8"/>
      <c r="M22" s="8"/>
      <c r="N22" s="8"/>
      <c r="O22" s="8"/>
      <c r="P22" s="8"/>
      <c r="Q22" s="63"/>
    </row>
    <row r="23" spans="1:17" ht="15.75" thickBot="1">
      <c r="A23" s="100" t="s">
        <v>15</v>
      </c>
      <c r="B23" s="2" t="s">
        <v>63</v>
      </c>
      <c r="C23" s="2" t="s">
        <v>64</v>
      </c>
      <c r="D23" s="8"/>
      <c r="E23" s="8"/>
      <c r="F23" s="8"/>
      <c r="G23" s="8"/>
      <c r="H23" s="8"/>
      <c r="I23" s="63"/>
      <c r="J23" s="64"/>
      <c r="K23" s="65"/>
      <c r="L23" s="65"/>
      <c r="M23" s="65"/>
      <c r="N23" s="65"/>
      <c r="O23" s="65"/>
      <c r="P23" s="65"/>
      <c r="Q23" s="66"/>
    </row>
    <row r="24" spans="1:17">
      <c r="A24" s="101">
        <v>1</v>
      </c>
      <c r="B24" s="3" t="s">
        <v>25</v>
      </c>
      <c r="C24" s="3" t="s">
        <v>26</v>
      </c>
      <c r="D24" s="8"/>
      <c r="E24" s="8"/>
      <c r="F24" s="8"/>
      <c r="G24" s="8"/>
      <c r="H24" s="8"/>
      <c r="I24" s="63"/>
    </row>
    <row r="25" spans="1:17">
      <c r="A25" s="101">
        <v>2</v>
      </c>
      <c r="B25" s="3" t="s">
        <v>27</v>
      </c>
      <c r="C25" s="3" t="s">
        <v>28</v>
      </c>
      <c r="D25" s="8"/>
      <c r="E25" s="8"/>
      <c r="F25" s="8"/>
      <c r="G25" s="8"/>
      <c r="H25" s="8"/>
      <c r="I25" s="63"/>
    </row>
    <row r="26" spans="1:17">
      <c r="A26" s="101">
        <v>3</v>
      </c>
      <c r="B26" s="3" t="s">
        <v>29</v>
      </c>
      <c r="C26" s="3" t="s">
        <v>30</v>
      </c>
      <c r="D26" s="8"/>
      <c r="E26" s="8"/>
      <c r="F26" s="8"/>
      <c r="G26" s="8"/>
      <c r="H26" s="107"/>
      <c r="I26" s="63"/>
    </row>
    <row r="27" spans="1:17">
      <c r="A27" s="62"/>
      <c r="B27" s="8"/>
      <c r="C27" s="8"/>
      <c r="D27" s="8"/>
      <c r="E27" s="8"/>
      <c r="F27" s="8"/>
      <c r="G27" s="8"/>
      <c r="H27" s="8"/>
      <c r="I27" s="63"/>
    </row>
    <row r="28" spans="1:17">
      <c r="A28" s="106" t="s">
        <v>65</v>
      </c>
      <c r="B28" s="8"/>
      <c r="C28" s="8"/>
      <c r="D28" s="8"/>
      <c r="E28" s="8"/>
      <c r="F28" s="8"/>
      <c r="G28" s="8"/>
      <c r="H28" s="8"/>
      <c r="I28" s="63"/>
    </row>
    <row r="29" spans="1:17" ht="15.75" thickBot="1">
      <c r="A29" s="102" t="s">
        <v>14</v>
      </c>
      <c r="B29" s="87" t="s">
        <v>32</v>
      </c>
      <c r="C29" s="8"/>
      <c r="D29" s="8"/>
      <c r="E29" s="8"/>
      <c r="F29" s="8"/>
      <c r="G29" s="8"/>
      <c r="H29" s="8"/>
      <c r="I29" s="63"/>
    </row>
    <row r="30" spans="1:17" ht="15.75" thickBot="1">
      <c r="A30" s="38">
        <v>1</v>
      </c>
      <c r="B30" s="88" t="s">
        <v>33</v>
      </c>
      <c r="C30" s="8"/>
      <c r="D30" s="8"/>
      <c r="E30" s="8"/>
      <c r="F30" s="8"/>
      <c r="G30" s="8"/>
      <c r="H30" s="8"/>
      <c r="I30" s="63"/>
      <c r="J30" s="29"/>
    </row>
    <row r="31" spans="1:17">
      <c r="A31" s="103">
        <v>2</v>
      </c>
      <c r="B31" s="89" t="s">
        <v>34</v>
      </c>
      <c r="C31" s="8"/>
      <c r="D31" s="8"/>
      <c r="E31" s="8"/>
      <c r="F31" s="8"/>
      <c r="G31" s="8"/>
      <c r="H31" s="8"/>
      <c r="I31" s="63"/>
      <c r="J31" s="29"/>
    </row>
    <row r="32" spans="1:17" ht="15.75" thickBot="1">
      <c r="A32" s="104">
        <v>3</v>
      </c>
      <c r="B32" s="105" t="s">
        <v>35</v>
      </c>
      <c r="C32" s="65"/>
      <c r="D32" s="65"/>
      <c r="E32" s="65"/>
      <c r="F32" s="65"/>
      <c r="G32" s="65"/>
      <c r="H32" s="65"/>
      <c r="I32" s="66"/>
    </row>
    <row r="33" spans="1:5" ht="15.75" thickBot="1"/>
    <row r="34" spans="1:5" ht="28.9" customHeight="1" thickBot="1">
      <c r="A34" s="155" t="s">
        <v>189</v>
      </c>
      <c r="B34" s="156"/>
      <c r="C34" s="152" t="s">
        <v>237</v>
      </c>
      <c r="D34" s="153"/>
      <c r="E34" s="154"/>
    </row>
    <row r="35" spans="1:5" ht="39.6" customHeight="1" thickBot="1">
      <c r="A35" s="157"/>
      <c r="B35" s="158"/>
      <c r="C35" s="167" t="s">
        <v>233</v>
      </c>
      <c r="D35" s="168"/>
      <c r="E35" s="169"/>
    </row>
    <row r="36" spans="1:5" ht="27">
      <c r="A36" s="161" t="s">
        <v>188</v>
      </c>
      <c r="B36" s="162"/>
      <c r="C36" s="115" t="s">
        <v>228</v>
      </c>
      <c r="D36" s="86" t="s">
        <v>229</v>
      </c>
      <c r="E36" s="116" t="s">
        <v>230</v>
      </c>
    </row>
    <row r="37" spans="1:5">
      <c r="A37" s="163" t="s">
        <v>190</v>
      </c>
      <c r="B37" s="164"/>
      <c r="C37" s="96">
        <v>150</v>
      </c>
      <c r="D37" s="3">
        <v>75</v>
      </c>
      <c r="E37" s="99">
        <f>C37*D37</f>
        <v>11250</v>
      </c>
    </row>
    <row r="38" spans="1:5" ht="30.75" thickBot="1">
      <c r="A38" s="165" t="s">
        <v>191</v>
      </c>
      <c r="B38" s="166"/>
      <c r="C38" s="170" t="s">
        <v>231</v>
      </c>
      <c r="D38" s="171"/>
      <c r="E38" s="116" t="s">
        <v>232</v>
      </c>
    </row>
    <row r="39" spans="1:5" ht="19.5" thickBot="1">
      <c r="C39" s="150">
        <v>99.5</v>
      </c>
      <c r="D39" s="151"/>
      <c r="E39" s="117">
        <f>E37-(E37*C39)/100</f>
        <v>56.25</v>
      </c>
    </row>
  </sheetData>
  <mergeCells count="10">
    <mergeCell ref="C39:D39"/>
    <mergeCell ref="C34:E34"/>
    <mergeCell ref="A34:B35"/>
    <mergeCell ref="A1:C1"/>
    <mergeCell ref="K1:P1"/>
    <mergeCell ref="A36:B36"/>
    <mergeCell ref="A37:B37"/>
    <mergeCell ref="A38:B38"/>
    <mergeCell ref="C35:E35"/>
    <mergeCell ref="C38:D3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4"/>
  <sheetViews>
    <sheetView tabSelected="1" topLeftCell="A43" zoomScale="70" zoomScaleNormal="70" workbookViewId="0">
      <selection activeCell="D21" sqref="D21"/>
    </sheetView>
  </sheetViews>
  <sheetFormatPr defaultColWidth="38.5703125" defaultRowHeight="15"/>
  <cols>
    <col min="1" max="1" width="24.7109375" customWidth="1"/>
    <col min="3" max="3" width="7.140625" customWidth="1"/>
    <col min="4" max="4" width="93" customWidth="1"/>
    <col min="5" max="5" width="37.28515625" customWidth="1"/>
    <col min="6" max="7" width="38.5703125" style="19" customWidth="1"/>
    <col min="8" max="8" width="38.5703125" style="19" hidden="1" customWidth="1"/>
  </cols>
  <sheetData>
    <row r="1" spans="1:10" ht="21">
      <c r="A1" s="224" t="s">
        <v>99</v>
      </c>
      <c r="B1" s="224"/>
      <c r="C1" s="224"/>
      <c r="D1" s="224"/>
      <c r="E1" s="224"/>
      <c r="F1" s="224"/>
      <c r="G1" s="224"/>
    </row>
    <row r="2" spans="1:10" ht="45.6" customHeight="1" thickBot="1">
      <c r="A2" s="219" t="s">
        <v>239</v>
      </c>
      <c r="B2" s="219"/>
      <c r="C2" s="219"/>
      <c r="D2" s="219"/>
      <c r="E2" s="20"/>
      <c r="F2" s="21"/>
      <c r="G2" s="21"/>
    </row>
    <row r="3" spans="1:10" ht="26.25" thickBot="1">
      <c r="A3" s="22" t="s">
        <v>75</v>
      </c>
      <c r="B3" s="22" t="s">
        <v>76</v>
      </c>
      <c r="C3" s="22" t="s">
        <v>77</v>
      </c>
      <c r="D3" s="22" t="s">
        <v>78</v>
      </c>
      <c r="E3" s="22" t="s">
        <v>79</v>
      </c>
      <c r="F3" s="22" t="s">
        <v>80</v>
      </c>
      <c r="G3" s="22" t="s">
        <v>81</v>
      </c>
      <c r="H3" s="23" t="s">
        <v>82</v>
      </c>
    </row>
    <row r="4" spans="1:10" ht="51">
      <c r="A4" s="197" t="s">
        <v>83</v>
      </c>
      <c r="B4" s="200" t="s">
        <v>234</v>
      </c>
      <c r="C4" s="24" t="s">
        <v>84</v>
      </c>
      <c r="D4" s="25" t="s">
        <v>192</v>
      </c>
      <c r="E4" s="39" t="s">
        <v>93</v>
      </c>
      <c r="F4" s="203" t="s">
        <v>125</v>
      </c>
      <c r="G4" s="203" t="s">
        <v>85</v>
      </c>
      <c r="H4" s="220" t="s">
        <v>85</v>
      </c>
    </row>
    <row r="5" spans="1:10" ht="25.5">
      <c r="A5" s="198"/>
      <c r="B5" s="201"/>
      <c r="C5" s="27" t="s">
        <v>86</v>
      </c>
      <c r="D5" s="26" t="s">
        <v>155</v>
      </c>
      <c r="E5" s="40" t="s">
        <v>120</v>
      </c>
      <c r="F5" s="204"/>
      <c r="G5" s="204"/>
      <c r="H5" s="221"/>
    </row>
    <row r="6" spans="1:10" ht="25.5">
      <c r="A6" s="198"/>
      <c r="B6" s="201"/>
      <c r="C6" s="27" t="s">
        <v>87</v>
      </c>
      <c r="D6" s="26" t="s">
        <v>98</v>
      </c>
      <c r="E6" s="40" t="s">
        <v>94</v>
      </c>
      <c r="F6" s="204"/>
      <c r="G6" s="204"/>
      <c r="H6" s="221"/>
    </row>
    <row r="7" spans="1:10" ht="25.5">
      <c r="A7" s="198"/>
      <c r="B7" s="201"/>
      <c r="C7" s="27" t="s">
        <v>88</v>
      </c>
      <c r="D7" s="26" t="s">
        <v>143</v>
      </c>
      <c r="E7" s="41" t="s">
        <v>96</v>
      </c>
      <c r="F7" s="204"/>
      <c r="G7" s="204"/>
      <c r="H7" s="221"/>
    </row>
    <row r="8" spans="1:10" ht="39" thickBot="1">
      <c r="A8" s="198"/>
      <c r="B8" s="201"/>
      <c r="C8" s="44" t="s">
        <v>97</v>
      </c>
      <c r="D8" s="118" t="s">
        <v>235</v>
      </c>
      <c r="E8" s="45" t="s">
        <v>121</v>
      </c>
      <c r="F8" s="205"/>
      <c r="G8" s="205"/>
      <c r="H8" s="37"/>
    </row>
    <row r="9" spans="1:10" ht="63.6" customHeight="1">
      <c r="A9" s="176" t="s">
        <v>89</v>
      </c>
      <c r="B9" s="174" t="s">
        <v>107</v>
      </c>
      <c r="C9" s="24" t="s">
        <v>84</v>
      </c>
      <c r="D9" s="25" t="s">
        <v>195</v>
      </c>
      <c r="E9" s="39" t="s">
        <v>93</v>
      </c>
      <c r="F9" s="203" t="s">
        <v>125</v>
      </c>
      <c r="G9" s="203"/>
      <c r="J9" s="42"/>
    </row>
    <row r="10" spans="1:10" ht="25.5">
      <c r="A10" s="177"/>
      <c r="B10" s="175"/>
      <c r="C10" s="27" t="s">
        <v>86</v>
      </c>
      <c r="D10" s="26" t="s">
        <v>156</v>
      </c>
      <c r="E10" s="40" t="s">
        <v>120</v>
      </c>
      <c r="F10" s="204"/>
      <c r="G10" s="204"/>
      <c r="J10" s="42"/>
    </row>
    <row r="11" spans="1:10" ht="25.5">
      <c r="A11" s="177"/>
      <c r="B11" s="175"/>
      <c r="C11" s="27" t="s">
        <v>87</v>
      </c>
      <c r="D11" s="26" t="s">
        <v>98</v>
      </c>
      <c r="E11" s="40" t="s">
        <v>94</v>
      </c>
      <c r="F11" s="204"/>
      <c r="G11" s="204"/>
      <c r="J11" s="42"/>
    </row>
    <row r="12" spans="1:10" ht="25.5">
      <c r="A12" s="177"/>
      <c r="B12" s="175"/>
      <c r="C12" s="27" t="s">
        <v>88</v>
      </c>
      <c r="D12" s="26" t="s">
        <v>144</v>
      </c>
      <c r="E12" s="41" t="s">
        <v>96</v>
      </c>
      <c r="F12" s="204"/>
      <c r="G12" s="204"/>
      <c r="J12" s="42"/>
    </row>
    <row r="13" spans="1:10" ht="38.25">
      <c r="A13" s="177"/>
      <c r="B13" s="175"/>
      <c r="C13" s="27" t="s">
        <v>97</v>
      </c>
      <c r="D13" s="119" t="s">
        <v>235</v>
      </c>
      <c r="E13" s="41" t="s">
        <v>118</v>
      </c>
      <c r="F13" s="204"/>
      <c r="G13" s="204"/>
      <c r="J13" s="42"/>
    </row>
    <row r="14" spans="1:10" ht="51">
      <c r="A14" s="177"/>
      <c r="B14" s="175"/>
      <c r="C14" s="27" t="s">
        <v>100</v>
      </c>
      <c r="D14" s="26" t="s">
        <v>122</v>
      </c>
      <c r="E14" s="41" t="s">
        <v>102</v>
      </c>
      <c r="F14" s="204"/>
      <c r="G14" s="204"/>
      <c r="J14" s="42"/>
    </row>
    <row r="15" spans="1:10" ht="38.25">
      <c r="A15" s="177"/>
      <c r="B15" s="175"/>
      <c r="C15" s="27" t="s">
        <v>101</v>
      </c>
      <c r="D15" s="26" t="s">
        <v>123</v>
      </c>
      <c r="E15" s="41" t="s">
        <v>102</v>
      </c>
      <c r="F15" s="204"/>
      <c r="G15" s="204"/>
      <c r="J15" s="42"/>
    </row>
    <row r="16" spans="1:10" ht="25.5">
      <c r="A16" s="177"/>
      <c r="B16" s="175"/>
      <c r="C16" s="50" t="s">
        <v>103</v>
      </c>
      <c r="D16" s="51" t="s">
        <v>157</v>
      </c>
      <c r="E16" s="40" t="s">
        <v>120</v>
      </c>
      <c r="F16" s="204"/>
      <c r="G16" s="204"/>
    </row>
    <row r="17" spans="1:8" ht="25.5">
      <c r="A17" s="177"/>
      <c r="B17" s="175"/>
      <c r="C17" s="27" t="s">
        <v>104</v>
      </c>
      <c r="D17" s="26" t="s">
        <v>98</v>
      </c>
      <c r="E17" s="40" t="s">
        <v>94</v>
      </c>
      <c r="F17" s="204"/>
      <c r="G17" s="204"/>
    </row>
    <row r="18" spans="1:8" ht="25.5">
      <c r="A18" s="177"/>
      <c r="B18" s="175"/>
      <c r="C18" s="27" t="s">
        <v>105</v>
      </c>
      <c r="D18" s="26" t="s">
        <v>145</v>
      </c>
      <c r="E18" s="41" t="s">
        <v>117</v>
      </c>
      <c r="F18" s="204"/>
      <c r="G18" s="204"/>
    </row>
    <row r="19" spans="1:8" ht="39" thickBot="1">
      <c r="A19" s="212"/>
      <c r="B19" s="218"/>
      <c r="C19" s="46" t="s">
        <v>106</v>
      </c>
      <c r="D19" s="120" t="s">
        <v>235</v>
      </c>
      <c r="E19" s="47" t="s">
        <v>119</v>
      </c>
      <c r="F19" s="205"/>
      <c r="G19" s="205"/>
    </row>
    <row r="20" spans="1:8" s="5" customFormat="1" ht="51">
      <c r="A20" s="197" t="s">
        <v>90</v>
      </c>
      <c r="B20" s="222" t="s">
        <v>109</v>
      </c>
      <c r="C20" s="53" t="s">
        <v>84</v>
      </c>
      <c r="D20" s="54" t="s">
        <v>196</v>
      </c>
      <c r="E20" s="55" t="s">
        <v>93</v>
      </c>
      <c r="F20" s="203" t="s">
        <v>125</v>
      </c>
      <c r="G20" s="203"/>
      <c r="H20" s="56"/>
    </row>
    <row r="21" spans="1:8" s="5" customFormat="1" ht="25.5">
      <c r="A21" s="198"/>
      <c r="B21" s="223"/>
      <c r="C21" s="50" t="s">
        <v>86</v>
      </c>
      <c r="D21" s="51" t="s">
        <v>158</v>
      </c>
      <c r="E21" s="82" t="s">
        <v>202</v>
      </c>
      <c r="F21" s="204"/>
      <c r="G21" s="204"/>
      <c r="H21" s="56"/>
    </row>
    <row r="22" spans="1:8" s="5" customFormat="1" ht="25.5">
      <c r="A22" s="198"/>
      <c r="B22" s="223"/>
      <c r="C22" s="50" t="s">
        <v>87</v>
      </c>
      <c r="D22" s="51" t="s">
        <v>108</v>
      </c>
      <c r="E22" s="52" t="s">
        <v>94</v>
      </c>
      <c r="F22" s="204"/>
      <c r="G22" s="204"/>
      <c r="H22" s="56"/>
    </row>
    <row r="23" spans="1:8" s="5" customFormat="1" ht="26.25" thickBot="1">
      <c r="A23" s="198"/>
      <c r="B23" s="223"/>
      <c r="C23" s="75" t="s">
        <v>88</v>
      </c>
      <c r="D23" s="76" t="s">
        <v>149</v>
      </c>
      <c r="E23" s="77" t="s">
        <v>124</v>
      </c>
      <c r="F23" s="204"/>
      <c r="G23" s="204"/>
      <c r="H23" s="56"/>
    </row>
    <row r="24" spans="1:8" s="5" customFormat="1" ht="51">
      <c r="A24" s="176" t="s">
        <v>91</v>
      </c>
      <c r="B24" s="213" t="s">
        <v>159</v>
      </c>
      <c r="C24" s="53">
        <v>1</v>
      </c>
      <c r="D24" s="54" t="s">
        <v>197</v>
      </c>
      <c r="E24" s="81" t="s">
        <v>93</v>
      </c>
      <c r="F24" s="178" t="s">
        <v>126</v>
      </c>
      <c r="G24" s="180" t="s">
        <v>127</v>
      </c>
      <c r="H24" s="56"/>
    </row>
    <row r="25" spans="1:8" s="5" customFormat="1" ht="25.5">
      <c r="A25" s="177"/>
      <c r="B25" s="214"/>
      <c r="C25" s="50">
        <v>2</v>
      </c>
      <c r="D25" s="51" t="s">
        <v>152</v>
      </c>
      <c r="E25" s="82" t="s">
        <v>202</v>
      </c>
      <c r="F25" s="179"/>
      <c r="G25" s="181"/>
      <c r="H25" s="56"/>
    </row>
    <row r="26" spans="1:8" s="5" customFormat="1" ht="25.5">
      <c r="A26" s="177"/>
      <c r="B26" s="214"/>
      <c r="C26" s="50">
        <v>3</v>
      </c>
      <c r="D26" s="51" t="s">
        <v>108</v>
      </c>
      <c r="E26" s="82" t="s">
        <v>94</v>
      </c>
      <c r="F26" s="179"/>
      <c r="G26" s="181"/>
      <c r="H26" s="56"/>
    </row>
    <row r="27" spans="1:8" s="5" customFormat="1" ht="25.5">
      <c r="A27" s="177"/>
      <c r="B27" s="214"/>
      <c r="C27" s="50">
        <v>4</v>
      </c>
      <c r="D27" s="51" t="s">
        <v>150</v>
      </c>
      <c r="E27" s="83" t="s">
        <v>124</v>
      </c>
      <c r="F27" s="179"/>
      <c r="G27" s="181"/>
      <c r="H27" s="56"/>
    </row>
    <row r="28" spans="1:8" s="5" customFormat="1" ht="25.5">
      <c r="A28" s="177"/>
      <c r="B28" s="214"/>
      <c r="C28" s="50">
        <v>5</v>
      </c>
      <c r="D28" s="51" t="s">
        <v>108</v>
      </c>
      <c r="E28" s="82" t="s">
        <v>94</v>
      </c>
      <c r="F28" s="179"/>
      <c r="G28" s="181"/>
      <c r="H28" s="56"/>
    </row>
    <row r="29" spans="1:8" s="5" customFormat="1" ht="45.6" customHeight="1" thickBot="1">
      <c r="A29" s="212"/>
      <c r="B29" s="215"/>
      <c r="C29" s="57">
        <v>6</v>
      </c>
      <c r="D29" s="58" t="s">
        <v>151</v>
      </c>
      <c r="E29" s="84" t="s">
        <v>142</v>
      </c>
      <c r="F29" s="216"/>
      <c r="G29" s="217"/>
      <c r="H29" s="56"/>
    </row>
    <row r="30" spans="1:8" ht="51">
      <c r="A30" s="197" t="s">
        <v>92</v>
      </c>
      <c r="B30" s="200" t="s">
        <v>114</v>
      </c>
      <c r="C30" s="24" t="s">
        <v>84</v>
      </c>
      <c r="D30" s="25" t="s">
        <v>198</v>
      </c>
      <c r="E30" s="39" t="s">
        <v>93</v>
      </c>
      <c r="F30" s="203" t="s">
        <v>125</v>
      </c>
      <c r="G30" s="203"/>
    </row>
    <row r="31" spans="1:8" ht="25.5">
      <c r="A31" s="198"/>
      <c r="B31" s="201"/>
      <c r="C31" s="27" t="s">
        <v>86</v>
      </c>
      <c r="D31" s="26" t="s">
        <v>201</v>
      </c>
      <c r="E31" s="82" t="s">
        <v>202</v>
      </c>
      <c r="F31" s="204"/>
      <c r="G31" s="204"/>
    </row>
    <row r="32" spans="1:8" ht="25.5">
      <c r="A32" s="198"/>
      <c r="B32" s="201"/>
      <c r="C32" s="27" t="s">
        <v>87</v>
      </c>
      <c r="D32" s="26" t="s">
        <v>110</v>
      </c>
      <c r="E32" s="40" t="s">
        <v>112</v>
      </c>
      <c r="F32" s="204"/>
      <c r="G32" s="204"/>
    </row>
    <row r="33" spans="1:9" ht="26.25" thickBot="1">
      <c r="A33" s="199"/>
      <c r="B33" s="202"/>
      <c r="C33" s="28" t="s">
        <v>88</v>
      </c>
      <c r="D33" s="36" t="s">
        <v>181</v>
      </c>
      <c r="E33" s="48" t="s">
        <v>111</v>
      </c>
      <c r="F33" s="205"/>
      <c r="G33" s="205"/>
    </row>
    <row r="34" spans="1:9" ht="51">
      <c r="A34" s="197" t="s">
        <v>160</v>
      </c>
      <c r="B34" s="200" t="s">
        <v>116</v>
      </c>
      <c r="C34" s="24" t="s">
        <v>84</v>
      </c>
      <c r="D34" s="25" t="s">
        <v>199</v>
      </c>
      <c r="E34" s="39" t="s">
        <v>93</v>
      </c>
      <c r="F34" s="203" t="s">
        <v>125</v>
      </c>
      <c r="G34" s="203"/>
    </row>
    <row r="35" spans="1:9" ht="25.5">
      <c r="A35" s="198"/>
      <c r="B35" s="201"/>
      <c r="C35" s="27" t="s">
        <v>86</v>
      </c>
      <c r="D35" s="26" t="s">
        <v>180</v>
      </c>
      <c r="E35" s="40" t="s">
        <v>113</v>
      </c>
      <c r="F35" s="204"/>
      <c r="G35" s="204"/>
    </row>
    <row r="36" spans="1:9" ht="25.5">
      <c r="A36" s="198"/>
      <c r="B36" s="201"/>
      <c r="C36" s="27" t="s">
        <v>87</v>
      </c>
      <c r="D36" s="26" t="s">
        <v>110</v>
      </c>
      <c r="E36" s="40" t="s">
        <v>112</v>
      </c>
      <c r="F36" s="204"/>
      <c r="G36" s="204"/>
    </row>
    <row r="37" spans="1:9" ht="26.25" thickBot="1">
      <c r="A37" s="199"/>
      <c r="B37" s="202"/>
      <c r="C37" s="28" t="s">
        <v>88</v>
      </c>
      <c r="D37" s="36" t="s">
        <v>176</v>
      </c>
      <c r="E37" s="48" t="s">
        <v>111</v>
      </c>
      <c r="F37" s="205"/>
      <c r="G37" s="205"/>
    </row>
    <row r="38" spans="1:9" ht="51">
      <c r="A38" s="197" t="s">
        <v>161</v>
      </c>
      <c r="B38" s="200" t="s">
        <v>115</v>
      </c>
      <c r="C38" s="24" t="s">
        <v>84</v>
      </c>
      <c r="D38" s="25" t="s">
        <v>200</v>
      </c>
      <c r="E38" s="39" t="s">
        <v>93</v>
      </c>
      <c r="F38" s="206" t="s">
        <v>126</v>
      </c>
      <c r="G38" s="209" t="s">
        <v>162</v>
      </c>
    </row>
    <row r="39" spans="1:9" ht="25.5">
      <c r="A39" s="198"/>
      <c r="B39" s="201"/>
      <c r="C39" s="27" t="s">
        <v>86</v>
      </c>
      <c r="D39" s="26" t="s">
        <v>203</v>
      </c>
      <c r="E39" s="82" t="s">
        <v>202</v>
      </c>
      <c r="F39" s="207"/>
      <c r="G39" s="210"/>
    </row>
    <row r="40" spans="1:9" ht="25.5">
      <c r="A40" s="198"/>
      <c r="B40" s="201"/>
      <c r="C40" s="27" t="s">
        <v>87</v>
      </c>
      <c r="D40" s="26" t="s">
        <v>110</v>
      </c>
      <c r="E40" s="82" t="s">
        <v>94</v>
      </c>
      <c r="F40" s="207"/>
      <c r="G40" s="210"/>
    </row>
    <row r="41" spans="1:9" ht="26.25" thickBot="1">
      <c r="A41" s="199"/>
      <c r="B41" s="202"/>
      <c r="C41" s="28" t="s">
        <v>88</v>
      </c>
      <c r="D41" s="36" t="s">
        <v>179</v>
      </c>
      <c r="E41" s="47" t="s">
        <v>124</v>
      </c>
      <c r="F41" s="208"/>
      <c r="G41" s="211"/>
    </row>
    <row r="42" spans="1:9" ht="51">
      <c r="A42" s="197" t="s">
        <v>171</v>
      </c>
      <c r="B42" s="200" t="s">
        <v>183</v>
      </c>
      <c r="C42" s="24" t="s">
        <v>84</v>
      </c>
      <c r="D42" s="25" t="s">
        <v>193</v>
      </c>
      <c r="E42" s="39" t="s">
        <v>93</v>
      </c>
      <c r="F42" s="203" t="s">
        <v>125</v>
      </c>
      <c r="G42" s="203"/>
    </row>
    <row r="43" spans="1:9" ht="25.5">
      <c r="A43" s="198"/>
      <c r="B43" s="201"/>
      <c r="C43" s="27" t="s">
        <v>86</v>
      </c>
      <c r="D43" s="26" t="s">
        <v>204</v>
      </c>
      <c r="E43" s="82" t="s">
        <v>202</v>
      </c>
      <c r="F43" s="204"/>
      <c r="G43" s="204"/>
    </row>
    <row r="44" spans="1:9" ht="25.5">
      <c r="A44" s="198"/>
      <c r="B44" s="201"/>
      <c r="C44" s="27" t="s">
        <v>87</v>
      </c>
      <c r="D44" s="26" t="s">
        <v>177</v>
      </c>
      <c r="E44" s="40" t="s">
        <v>172</v>
      </c>
      <c r="F44" s="204"/>
      <c r="G44" s="204"/>
    </row>
    <row r="45" spans="1:9" ht="26.25" thickBot="1">
      <c r="A45" s="199"/>
      <c r="B45" s="202"/>
      <c r="C45" s="28" t="s">
        <v>88</v>
      </c>
      <c r="D45" s="36" t="s">
        <v>178</v>
      </c>
      <c r="E45" s="48" t="s">
        <v>111</v>
      </c>
      <c r="F45" s="205"/>
      <c r="G45" s="205"/>
    </row>
    <row r="46" spans="1:9" ht="55.9" customHeight="1">
      <c r="A46" s="176" t="s">
        <v>173</v>
      </c>
      <c r="B46" s="174" t="s">
        <v>184</v>
      </c>
      <c r="C46" s="24" t="s">
        <v>84</v>
      </c>
      <c r="D46" s="25" t="s">
        <v>194</v>
      </c>
      <c r="E46" s="109" t="s">
        <v>93</v>
      </c>
      <c r="F46" s="193" t="s">
        <v>125</v>
      </c>
      <c r="G46" s="195"/>
      <c r="I46" s="182" t="s">
        <v>187</v>
      </c>
    </row>
    <row r="47" spans="1:9" ht="25.5">
      <c r="A47" s="177"/>
      <c r="B47" s="175"/>
      <c r="C47" s="27" t="s">
        <v>86</v>
      </c>
      <c r="D47" s="26" t="s">
        <v>205</v>
      </c>
      <c r="E47" s="82" t="s">
        <v>202</v>
      </c>
      <c r="F47" s="194"/>
      <c r="G47" s="196"/>
      <c r="I47" s="183"/>
    </row>
    <row r="48" spans="1:9" ht="25.5">
      <c r="A48" s="177"/>
      <c r="B48" s="175"/>
      <c r="C48" s="27" t="s">
        <v>87</v>
      </c>
      <c r="D48" s="26" t="s">
        <v>185</v>
      </c>
      <c r="E48" s="110" t="s">
        <v>219</v>
      </c>
      <c r="F48" s="194"/>
      <c r="G48" s="196"/>
      <c r="I48" s="183"/>
    </row>
    <row r="49" spans="1:9" ht="25.5">
      <c r="A49" s="177"/>
      <c r="B49" s="175"/>
      <c r="C49" s="27" t="s">
        <v>88</v>
      </c>
      <c r="D49" s="26" t="s">
        <v>186</v>
      </c>
      <c r="E49" s="83" t="s">
        <v>111</v>
      </c>
      <c r="F49" s="194"/>
      <c r="G49" s="196"/>
      <c r="I49" s="183"/>
    </row>
    <row r="50" spans="1:9" ht="39" thickBot="1">
      <c r="A50" s="186"/>
      <c r="B50" s="185"/>
      <c r="C50" s="92" t="s">
        <v>97</v>
      </c>
      <c r="D50" s="121" t="s">
        <v>235</v>
      </c>
      <c r="E50" s="122" t="s">
        <v>121</v>
      </c>
      <c r="F50" s="194"/>
      <c r="G50" s="196"/>
      <c r="H50" s="94"/>
      <c r="I50" s="184"/>
    </row>
    <row r="51" spans="1:9" ht="52.9" customHeight="1">
      <c r="A51" s="176" t="s">
        <v>174</v>
      </c>
      <c r="B51" s="174" t="s">
        <v>206</v>
      </c>
      <c r="C51" s="24" t="s">
        <v>84</v>
      </c>
      <c r="D51" s="25" t="s">
        <v>192</v>
      </c>
      <c r="E51" s="109" t="s">
        <v>93</v>
      </c>
      <c r="F51" s="187" t="s">
        <v>125</v>
      </c>
      <c r="G51" s="190" t="s">
        <v>85</v>
      </c>
      <c r="H51" s="172" t="s">
        <v>85</v>
      </c>
    </row>
    <row r="52" spans="1:9" ht="25.5">
      <c r="A52" s="177"/>
      <c r="B52" s="175"/>
      <c r="C52" s="27" t="s">
        <v>86</v>
      </c>
      <c r="D52" s="26" t="s">
        <v>155</v>
      </c>
      <c r="E52" s="110" t="s">
        <v>120</v>
      </c>
      <c r="F52" s="188"/>
      <c r="G52" s="191"/>
      <c r="H52" s="173"/>
    </row>
    <row r="53" spans="1:9" ht="25.5">
      <c r="A53" s="177"/>
      <c r="B53" s="175"/>
      <c r="C53" s="27" t="s">
        <v>87</v>
      </c>
      <c r="D53" s="26" t="s">
        <v>98</v>
      </c>
      <c r="E53" s="110" t="s">
        <v>94</v>
      </c>
      <c r="F53" s="188"/>
      <c r="G53" s="191"/>
      <c r="H53" s="173"/>
    </row>
    <row r="54" spans="1:9" ht="43.9" customHeight="1">
      <c r="A54" s="177"/>
      <c r="B54" s="175"/>
      <c r="C54" s="27" t="s">
        <v>88</v>
      </c>
      <c r="D54" s="26" t="s">
        <v>143</v>
      </c>
      <c r="E54" s="83" t="s">
        <v>96</v>
      </c>
      <c r="F54" s="188"/>
      <c r="G54" s="191"/>
      <c r="H54" s="173"/>
    </row>
    <row r="55" spans="1:9" ht="39" thickBot="1">
      <c r="A55" s="186"/>
      <c r="B55" s="185"/>
      <c r="C55" s="92" t="s">
        <v>97</v>
      </c>
      <c r="D55" s="93" t="s">
        <v>207</v>
      </c>
      <c r="E55" s="111" t="s">
        <v>208</v>
      </c>
      <c r="F55" s="189"/>
      <c r="G55" s="192"/>
    </row>
    <row r="56" spans="1:9" ht="52.9" customHeight="1">
      <c r="A56" s="176" t="s">
        <v>182</v>
      </c>
      <c r="B56" s="174" t="s">
        <v>236</v>
      </c>
      <c r="C56" s="24" t="s">
        <v>84</v>
      </c>
      <c r="D56" s="25" t="s">
        <v>211</v>
      </c>
      <c r="E56" s="109" t="s">
        <v>215</v>
      </c>
      <c r="F56" s="178" t="s">
        <v>126</v>
      </c>
      <c r="G56" s="180" t="s">
        <v>214</v>
      </c>
      <c r="H56" s="172" t="s">
        <v>85</v>
      </c>
    </row>
    <row r="57" spans="1:9" ht="25.5">
      <c r="A57" s="177"/>
      <c r="B57" s="175"/>
      <c r="C57" s="27" t="s">
        <v>86</v>
      </c>
      <c r="D57" s="26" t="s">
        <v>212</v>
      </c>
      <c r="E57" s="110" t="s">
        <v>216</v>
      </c>
      <c r="F57" s="179"/>
      <c r="G57" s="181"/>
      <c r="H57" s="173"/>
    </row>
    <row r="58" spans="1:9" ht="25.5">
      <c r="A58" s="177"/>
      <c r="B58" s="175"/>
      <c r="C58" s="27" t="s">
        <v>87</v>
      </c>
      <c r="D58" s="26" t="s">
        <v>98</v>
      </c>
      <c r="E58" s="110" t="s">
        <v>220</v>
      </c>
      <c r="F58" s="179"/>
      <c r="G58" s="181"/>
      <c r="H58" s="173"/>
    </row>
    <row r="59" spans="1:9" ht="25.5">
      <c r="A59" s="177"/>
      <c r="B59" s="175"/>
      <c r="C59" s="27" t="s">
        <v>88</v>
      </c>
      <c r="D59" s="26" t="s">
        <v>213</v>
      </c>
      <c r="E59" s="110" t="s">
        <v>217</v>
      </c>
      <c r="F59" s="179"/>
      <c r="G59" s="181"/>
      <c r="H59" s="173"/>
    </row>
    <row r="64" spans="1:9">
      <c r="E64" s="29"/>
    </row>
  </sheetData>
  <mergeCells count="50">
    <mergeCell ref="A2:D2"/>
    <mergeCell ref="H4:H7"/>
    <mergeCell ref="A20:A23"/>
    <mergeCell ref="B20:B23"/>
    <mergeCell ref="A1:G1"/>
    <mergeCell ref="A4:A8"/>
    <mergeCell ref="B4:B8"/>
    <mergeCell ref="G4:G8"/>
    <mergeCell ref="G9:G19"/>
    <mergeCell ref="G20:G23"/>
    <mergeCell ref="G24:G29"/>
    <mergeCell ref="A30:A33"/>
    <mergeCell ref="B30:B33"/>
    <mergeCell ref="F30:F33"/>
    <mergeCell ref="A9:A19"/>
    <mergeCell ref="B9:B19"/>
    <mergeCell ref="A24:A29"/>
    <mergeCell ref="B24:B29"/>
    <mergeCell ref="F4:F8"/>
    <mergeCell ref="F9:F19"/>
    <mergeCell ref="F20:F23"/>
    <mergeCell ref="F24:F29"/>
    <mergeCell ref="A42:A45"/>
    <mergeCell ref="B42:B45"/>
    <mergeCell ref="F42:F45"/>
    <mergeCell ref="G42:G45"/>
    <mergeCell ref="G30:G33"/>
    <mergeCell ref="F34:F37"/>
    <mergeCell ref="G34:G37"/>
    <mergeCell ref="F38:F41"/>
    <mergeCell ref="G38:G41"/>
    <mergeCell ref="A34:A37"/>
    <mergeCell ref="B34:B37"/>
    <mergeCell ref="A38:A41"/>
    <mergeCell ref="B38:B41"/>
    <mergeCell ref="I46:I50"/>
    <mergeCell ref="H51:H54"/>
    <mergeCell ref="B51:B55"/>
    <mergeCell ref="A51:A55"/>
    <mergeCell ref="F51:F55"/>
    <mergeCell ref="G51:G55"/>
    <mergeCell ref="A46:A50"/>
    <mergeCell ref="B46:B50"/>
    <mergeCell ref="F46:F50"/>
    <mergeCell ref="G46:G50"/>
    <mergeCell ref="H56:H59"/>
    <mergeCell ref="B56:B59"/>
    <mergeCell ref="A56:A59"/>
    <mergeCell ref="F56:F59"/>
    <mergeCell ref="G56:G59"/>
  </mergeCells>
  <phoneticPr fontId="38" type="noConversion"/>
  <hyperlinks>
    <hyperlink ref="G24:G29" location="'Bug-1'!B1" display="Bug-1"/>
    <hyperlink ref="G38:G41" location="'Bug-2'!B1" display="Bug-2"/>
    <hyperlink ref="G56:G58" location="'Bug-3'!B1" display="Bug-3"/>
  </hyperlinks>
  <pageMargins left="0.25" right="0.25" top="0.75" bottom="0.75" header="0.3" footer="0.3"/>
  <pageSetup paperSize="9" scale="29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0" zoomScaleNormal="80" workbookViewId="0">
      <selection activeCell="B1" sqref="B1"/>
    </sheetView>
  </sheetViews>
  <sheetFormatPr defaultRowHeight="15"/>
  <cols>
    <col min="1" max="1" width="14.42578125" customWidth="1"/>
    <col min="3" max="3" width="20.85546875" customWidth="1"/>
    <col min="13" max="13" width="15.140625" customWidth="1"/>
  </cols>
  <sheetData>
    <row r="1" spans="1:12">
      <c r="A1" s="59" t="s">
        <v>128</v>
      </c>
      <c r="B1" s="85" t="s">
        <v>138</v>
      </c>
      <c r="C1" s="60"/>
      <c r="D1" s="60"/>
      <c r="E1" s="60"/>
      <c r="F1" s="60"/>
      <c r="G1" s="60"/>
      <c r="H1" s="60"/>
      <c r="I1" s="60"/>
      <c r="J1" s="60"/>
      <c r="K1" s="60"/>
      <c r="L1" s="61"/>
    </row>
    <row r="2" spans="1:12">
      <c r="A2" s="62" t="s">
        <v>129</v>
      </c>
      <c r="B2" s="242" t="s">
        <v>153</v>
      </c>
      <c r="C2" s="242"/>
      <c r="D2" s="242"/>
      <c r="E2" s="242"/>
      <c r="F2" s="242"/>
      <c r="G2" s="242"/>
      <c r="H2" s="242"/>
      <c r="I2" s="242"/>
      <c r="J2" s="242"/>
      <c r="K2" s="242"/>
      <c r="L2" s="243"/>
    </row>
    <row r="3" spans="1:12">
      <c r="A3" s="62" t="s">
        <v>130</v>
      </c>
      <c r="B3" s="5" t="s">
        <v>132</v>
      </c>
      <c r="C3" s="5"/>
      <c r="D3" s="5"/>
      <c r="E3" s="5"/>
      <c r="F3" s="5"/>
      <c r="G3" s="5"/>
      <c r="H3" s="5"/>
      <c r="I3" s="5"/>
      <c r="J3" s="5"/>
      <c r="K3" s="5"/>
      <c r="L3" s="63"/>
    </row>
    <row r="4" spans="1:12" ht="15.75" thickBot="1">
      <c r="A4" s="62" t="s">
        <v>131</v>
      </c>
      <c r="B4" s="79" t="s">
        <v>140</v>
      </c>
      <c r="C4" s="79"/>
      <c r="D4" s="8"/>
      <c r="E4" s="8"/>
      <c r="F4" s="8"/>
      <c r="G4" s="8"/>
      <c r="H4" s="8"/>
      <c r="I4" s="8"/>
      <c r="J4" s="8"/>
      <c r="K4" s="8"/>
      <c r="L4" s="63"/>
    </row>
    <row r="5" spans="1:12" ht="18.75">
      <c r="A5" s="71" t="s">
        <v>133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3"/>
    </row>
    <row r="6" spans="1:12" ht="18" customHeight="1">
      <c r="A6" s="239" t="s">
        <v>167</v>
      </c>
      <c r="B6" s="240"/>
      <c r="C6" s="240"/>
      <c r="D6" s="240"/>
      <c r="E6" s="240"/>
      <c r="F6" s="240"/>
      <c r="G6" s="240"/>
      <c r="H6" s="240"/>
      <c r="I6" s="240"/>
      <c r="J6" s="240"/>
      <c r="K6" s="240"/>
      <c r="L6" s="241"/>
    </row>
    <row r="7" spans="1:12" ht="18" customHeight="1">
      <c r="A7" s="239"/>
      <c r="B7" s="240"/>
      <c r="C7" s="240"/>
      <c r="D7" s="240"/>
      <c r="E7" s="240"/>
      <c r="F7" s="240"/>
      <c r="G7" s="240"/>
      <c r="H7" s="240"/>
      <c r="I7" s="240"/>
      <c r="J7" s="240"/>
      <c r="K7" s="240"/>
      <c r="L7" s="241"/>
    </row>
    <row r="8" spans="1:12">
      <c r="A8" s="67" t="s">
        <v>134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68"/>
    </row>
    <row r="9" spans="1:12">
      <c r="A9" s="237" t="s">
        <v>141</v>
      </c>
      <c r="B9" s="238"/>
      <c r="C9" s="238"/>
      <c r="D9" s="238"/>
      <c r="E9" s="238"/>
      <c r="F9" s="69"/>
      <c r="G9" s="69"/>
      <c r="H9" s="69"/>
      <c r="I9" s="69"/>
      <c r="J9" s="69"/>
      <c r="K9" s="69"/>
      <c r="L9" s="70"/>
    </row>
    <row r="10" spans="1:12">
      <c r="A10" s="67" t="s">
        <v>135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68"/>
    </row>
    <row r="11" spans="1:12" ht="87" customHeight="1">
      <c r="A11" s="225" t="s">
        <v>223</v>
      </c>
      <c r="B11" s="226"/>
      <c r="C11" s="226"/>
      <c r="D11" s="226"/>
      <c r="E11" s="226"/>
      <c r="F11" s="226"/>
      <c r="G11" s="226"/>
      <c r="H11" s="226"/>
      <c r="I11" s="226"/>
      <c r="J11" s="226"/>
      <c r="K11" s="226"/>
      <c r="L11" s="227"/>
    </row>
    <row r="12" spans="1:12" ht="39" customHeight="1">
      <c r="A12" s="225" t="s">
        <v>147</v>
      </c>
      <c r="B12" s="226"/>
      <c r="C12" s="226"/>
      <c r="D12" s="226"/>
      <c r="E12" s="226"/>
      <c r="F12" s="226"/>
      <c r="G12" s="226"/>
      <c r="H12" s="226"/>
      <c r="I12" s="226"/>
      <c r="J12" s="226"/>
      <c r="K12" s="226"/>
      <c r="L12" s="227"/>
    </row>
    <row r="13" spans="1:12" ht="39" customHeight="1">
      <c r="A13" s="225" t="s">
        <v>146</v>
      </c>
      <c r="B13" s="226"/>
      <c r="C13" s="226"/>
      <c r="D13" s="226"/>
      <c r="E13" s="226"/>
      <c r="F13" s="226"/>
      <c r="G13" s="226"/>
      <c r="H13" s="226"/>
      <c r="I13" s="226"/>
      <c r="J13" s="226"/>
      <c r="K13" s="226"/>
      <c r="L13" s="227"/>
    </row>
    <row r="14" spans="1:12" ht="39" customHeight="1">
      <c r="A14" s="225" t="s">
        <v>154</v>
      </c>
      <c r="B14" s="226"/>
      <c r="C14" s="226"/>
      <c r="D14" s="226"/>
      <c r="E14" s="226"/>
      <c r="F14" s="226"/>
      <c r="G14" s="226"/>
      <c r="H14" s="226"/>
      <c r="I14" s="226"/>
      <c r="J14" s="226"/>
      <c r="K14" s="226"/>
      <c r="L14" s="227"/>
    </row>
    <row r="15" spans="1:12">
      <c r="A15" s="228" t="s">
        <v>136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30"/>
    </row>
    <row r="16" spans="1:12" ht="57" customHeight="1">
      <c r="A16" s="231" t="s">
        <v>148</v>
      </c>
      <c r="B16" s="232"/>
      <c r="C16" s="232"/>
      <c r="D16" s="232"/>
      <c r="E16" s="232"/>
      <c r="F16" s="232"/>
      <c r="G16" s="232"/>
      <c r="H16" s="232"/>
      <c r="I16" s="232"/>
      <c r="J16" s="232"/>
      <c r="K16" s="232"/>
      <c r="L16" s="233"/>
    </row>
    <row r="17" spans="1:12">
      <c r="A17" s="228" t="s">
        <v>137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30"/>
    </row>
    <row r="18" spans="1:12" ht="45" customHeight="1" thickBot="1">
      <c r="A18" s="234" t="s">
        <v>139</v>
      </c>
      <c r="B18" s="235"/>
      <c r="C18" s="235"/>
      <c r="D18" s="235"/>
      <c r="E18" s="235"/>
      <c r="F18" s="235"/>
      <c r="G18" s="235"/>
      <c r="H18" s="235"/>
      <c r="I18" s="235"/>
      <c r="J18" s="235"/>
      <c r="K18" s="235"/>
      <c r="L18" s="236"/>
    </row>
  </sheetData>
  <mergeCells count="11">
    <mergeCell ref="A18:L18"/>
    <mergeCell ref="A9:E9"/>
    <mergeCell ref="A6:L7"/>
    <mergeCell ref="B2:L2"/>
    <mergeCell ref="A11:L11"/>
    <mergeCell ref="A12:L12"/>
    <mergeCell ref="A13:L13"/>
    <mergeCell ref="A14:L14"/>
    <mergeCell ref="A15:L15"/>
    <mergeCell ref="A17:L17"/>
    <mergeCell ref="A16:L16"/>
  </mergeCells>
  <hyperlinks>
    <hyperlink ref="B1" location="'Тест-кейсы'!A26" display="bug-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80" zoomScaleNormal="80" workbookViewId="0">
      <selection activeCell="A11" sqref="A11:L11"/>
    </sheetView>
  </sheetViews>
  <sheetFormatPr defaultRowHeight="15"/>
  <cols>
    <col min="1" max="1" width="14.42578125" customWidth="1"/>
    <col min="3" max="3" width="20.85546875" customWidth="1"/>
    <col min="13" max="13" width="15.140625" customWidth="1"/>
    <col min="14" max="14" width="48" customWidth="1"/>
  </cols>
  <sheetData>
    <row r="1" spans="1:12">
      <c r="A1" s="59" t="s">
        <v>128</v>
      </c>
      <c r="B1" s="85" t="s">
        <v>166</v>
      </c>
      <c r="C1" s="60"/>
      <c r="D1" s="60"/>
      <c r="E1" s="60"/>
      <c r="F1" s="60"/>
      <c r="G1" s="60"/>
      <c r="H1" s="60"/>
      <c r="I1" s="60"/>
      <c r="J1" s="60"/>
      <c r="K1" s="60"/>
      <c r="L1" s="61"/>
    </row>
    <row r="2" spans="1:12">
      <c r="A2" s="62" t="s">
        <v>129</v>
      </c>
      <c r="B2" s="242" t="s">
        <v>153</v>
      </c>
      <c r="C2" s="242"/>
      <c r="D2" s="242"/>
      <c r="E2" s="242"/>
      <c r="F2" s="242"/>
      <c r="G2" s="242"/>
      <c r="H2" s="242"/>
      <c r="I2" s="242"/>
      <c r="J2" s="242"/>
      <c r="K2" s="242"/>
      <c r="L2" s="243"/>
    </row>
    <row r="3" spans="1:12">
      <c r="A3" s="62" t="s">
        <v>130</v>
      </c>
      <c r="B3" s="5" t="s">
        <v>163</v>
      </c>
      <c r="C3" s="5"/>
      <c r="D3" s="5"/>
      <c r="E3" s="5"/>
      <c r="F3" s="5"/>
      <c r="G3" s="5"/>
      <c r="H3" s="5"/>
      <c r="I3" s="5"/>
      <c r="J3" s="5"/>
      <c r="K3" s="5"/>
      <c r="L3" s="63"/>
    </row>
    <row r="4" spans="1:12" ht="15.75" thickBot="1">
      <c r="A4" s="62" t="s">
        <v>131</v>
      </c>
      <c r="B4" s="79" t="s">
        <v>132</v>
      </c>
      <c r="C4" s="79"/>
      <c r="D4" s="8"/>
      <c r="E4" s="8"/>
      <c r="F4" s="8"/>
      <c r="G4" s="8"/>
      <c r="H4" s="8"/>
      <c r="I4" s="8"/>
      <c r="J4" s="8"/>
      <c r="K4" s="8"/>
      <c r="L4" s="63"/>
    </row>
    <row r="5" spans="1:12" ht="18.75">
      <c r="A5" s="71" t="s">
        <v>133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3"/>
    </row>
    <row r="6" spans="1:12" ht="18" customHeight="1">
      <c r="A6" s="239" t="s">
        <v>168</v>
      </c>
      <c r="B6" s="240"/>
      <c r="C6" s="240"/>
      <c r="D6" s="240"/>
      <c r="E6" s="240"/>
      <c r="F6" s="240"/>
      <c r="G6" s="240"/>
      <c r="H6" s="240"/>
      <c r="I6" s="240"/>
      <c r="J6" s="240"/>
      <c r="K6" s="240"/>
      <c r="L6" s="241"/>
    </row>
    <row r="7" spans="1:12" ht="18" customHeight="1">
      <c r="A7" s="239"/>
      <c r="B7" s="240"/>
      <c r="C7" s="240"/>
      <c r="D7" s="240"/>
      <c r="E7" s="240"/>
      <c r="F7" s="240"/>
      <c r="G7" s="240"/>
      <c r="H7" s="240"/>
      <c r="I7" s="240"/>
      <c r="J7" s="240"/>
      <c r="K7" s="240"/>
      <c r="L7" s="241"/>
    </row>
    <row r="8" spans="1:12">
      <c r="A8" s="67" t="s">
        <v>134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68"/>
    </row>
    <row r="9" spans="1:12">
      <c r="A9" s="237" t="s">
        <v>141</v>
      </c>
      <c r="B9" s="238"/>
      <c r="C9" s="238"/>
      <c r="D9" s="238"/>
      <c r="E9" s="238"/>
      <c r="F9" s="69"/>
      <c r="G9" s="69"/>
      <c r="H9" s="69"/>
      <c r="I9" s="69"/>
      <c r="J9" s="69"/>
      <c r="K9" s="69"/>
      <c r="L9" s="70"/>
    </row>
    <row r="10" spans="1:12">
      <c r="A10" s="67" t="s">
        <v>135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68"/>
    </row>
    <row r="11" spans="1:12" ht="67.900000000000006" customHeight="1">
      <c r="A11" s="225" t="s">
        <v>222</v>
      </c>
      <c r="B11" s="226"/>
      <c r="C11" s="226"/>
      <c r="D11" s="226"/>
      <c r="E11" s="226"/>
      <c r="F11" s="226"/>
      <c r="G11" s="226"/>
      <c r="H11" s="226"/>
      <c r="I11" s="226"/>
      <c r="J11" s="226"/>
      <c r="K11" s="226"/>
      <c r="L11" s="227"/>
    </row>
    <row r="12" spans="1:12" ht="39" customHeight="1">
      <c r="A12" s="225" t="s">
        <v>164</v>
      </c>
      <c r="B12" s="226"/>
      <c r="C12" s="226"/>
      <c r="D12" s="226"/>
      <c r="E12" s="226"/>
      <c r="F12" s="226"/>
      <c r="G12" s="226"/>
      <c r="H12" s="226"/>
      <c r="I12" s="226"/>
      <c r="J12" s="226"/>
      <c r="K12" s="226"/>
      <c r="L12" s="227"/>
    </row>
    <row r="13" spans="1:12" ht="39" customHeight="1">
      <c r="A13" s="225" t="s">
        <v>165</v>
      </c>
      <c r="B13" s="226"/>
      <c r="C13" s="226"/>
      <c r="D13" s="226"/>
      <c r="E13" s="226"/>
      <c r="F13" s="226"/>
      <c r="G13" s="226"/>
      <c r="H13" s="226"/>
      <c r="I13" s="226"/>
      <c r="J13" s="226"/>
      <c r="K13" s="226"/>
      <c r="L13" s="227"/>
    </row>
    <row r="14" spans="1:12">
      <c r="A14" s="228" t="s">
        <v>136</v>
      </c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30"/>
    </row>
    <row r="15" spans="1:12" ht="57" customHeight="1">
      <c r="A15" s="231" t="s">
        <v>169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</row>
    <row r="16" spans="1:12">
      <c r="A16" s="228" t="s">
        <v>137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30"/>
    </row>
    <row r="17" spans="1:12" ht="45" customHeight="1" thickBot="1">
      <c r="A17" s="234" t="s">
        <v>170</v>
      </c>
      <c r="B17" s="235"/>
      <c r="C17" s="235"/>
      <c r="D17" s="235"/>
      <c r="E17" s="235"/>
      <c r="F17" s="235"/>
      <c r="G17" s="235"/>
      <c r="H17" s="235"/>
      <c r="I17" s="235"/>
      <c r="J17" s="235"/>
      <c r="K17" s="235"/>
      <c r="L17" s="236"/>
    </row>
  </sheetData>
  <mergeCells count="10">
    <mergeCell ref="A14:L14"/>
    <mergeCell ref="A15:L15"/>
    <mergeCell ref="A16:L16"/>
    <mergeCell ref="A17:L17"/>
    <mergeCell ref="B2:L2"/>
    <mergeCell ref="A6:L7"/>
    <mergeCell ref="A9:E9"/>
    <mergeCell ref="A11:L11"/>
    <mergeCell ref="A12:L12"/>
    <mergeCell ref="A13:L13"/>
  </mergeCells>
  <hyperlinks>
    <hyperlink ref="B1" location="'Тест-кейсы'!A38" display="bug-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80" zoomScaleNormal="80" workbookViewId="0">
      <selection activeCell="B1" sqref="B1"/>
    </sheetView>
  </sheetViews>
  <sheetFormatPr defaultRowHeight="15"/>
  <cols>
    <col min="1" max="1" width="14.42578125" customWidth="1"/>
    <col min="3" max="3" width="20.85546875" customWidth="1"/>
    <col min="13" max="13" width="15.140625" customWidth="1"/>
    <col min="14" max="14" width="48" customWidth="1"/>
  </cols>
  <sheetData>
    <row r="1" spans="1:12">
      <c r="A1" s="59" t="s">
        <v>128</v>
      </c>
      <c r="B1" s="114" t="s">
        <v>218</v>
      </c>
      <c r="C1" s="60"/>
      <c r="D1" s="60"/>
      <c r="E1" s="60"/>
      <c r="F1" s="60"/>
      <c r="G1" s="60"/>
      <c r="H1" s="60"/>
      <c r="I1" s="60"/>
      <c r="J1" s="60"/>
      <c r="K1" s="60"/>
      <c r="L1" s="61"/>
    </row>
    <row r="2" spans="1:12">
      <c r="A2" s="62" t="s">
        <v>129</v>
      </c>
      <c r="B2" s="242" t="s">
        <v>153</v>
      </c>
      <c r="C2" s="242"/>
      <c r="D2" s="242"/>
      <c r="E2" s="242"/>
      <c r="F2" s="242"/>
      <c r="G2" s="242"/>
      <c r="H2" s="242"/>
      <c r="I2" s="242"/>
      <c r="J2" s="242"/>
      <c r="K2" s="242"/>
      <c r="L2" s="243"/>
    </row>
    <row r="3" spans="1:12">
      <c r="A3" s="62" t="s">
        <v>130</v>
      </c>
      <c r="B3" s="5" t="s">
        <v>163</v>
      </c>
      <c r="C3" s="5"/>
      <c r="D3" s="5"/>
      <c r="E3" s="5"/>
      <c r="F3" s="5"/>
      <c r="G3" s="5"/>
      <c r="H3" s="5"/>
      <c r="I3" s="5"/>
      <c r="J3" s="5"/>
      <c r="K3" s="5"/>
      <c r="L3" s="63"/>
    </row>
    <row r="4" spans="1:12" ht="15.75" thickBot="1">
      <c r="A4" s="62" t="s">
        <v>131</v>
      </c>
      <c r="B4" s="79" t="s">
        <v>132</v>
      </c>
      <c r="C4" s="79"/>
      <c r="D4" s="8"/>
      <c r="E4" s="8"/>
      <c r="F4" s="8"/>
      <c r="G4" s="8"/>
      <c r="H4" s="8"/>
      <c r="I4" s="8"/>
      <c r="J4" s="8"/>
      <c r="K4" s="8"/>
      <c r="L4" s="63"/>
    </row>
    <row r="5" spans="1:12" ht="18.75">
      <c r="A5" s="71" t="s">
        <v>133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3"/>
    </row>
    <row r="6" spans="1:12" ht="18" customHeight="1">
      <c r="A6" s="239" t="s">
        <v>224</v>
      </c>
      <c r="B6" s="240"/>
      <c r="C6" s="240"/>
      <c r="D6" s="240"/>
      <c r="E6" s="240"/>
      <c r="F6" s="240"/>
      <c r="G6" s="240"/>
      <c r="H6" s="240"/>
      <c r="I6" s="240"/>
      <c r="J6" s="240"/>
      <c r="K6" s="240"/>
      <c r="L6" s="241"/>
    </row>
    <row r="7" spans="1:12" ht="18" customHeight="1">
      <c r="A7" s="239"/>
      <c r="B7" s="240"/>
      <c r="C7" s="240"/>
      <c r="D7" s="240"/>
      <c r="E7" s="240"/>
      <c r="F7" s="240"/>
      <c r="G7" s="240"/>
      <c r="H7" s="240"/>
      <c r="I7" s="240"/>
      <c r="J7" s="240"/>
      <c r="K7" s="240"/>
      <c r="L7" s="241"/>
    </row>
    <row r="8" spans="1:12">
      <c r="A8" s="67" t="s">
        <v>134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68"/>
    </row>
    <row r="9" spans="1:12">
      <c r="A9" s="237" t="s">
        <v>141</v>
      </c>
      <c r="B9" s="238"/>
      <c r="C9" s="238"/>
      <c r="D9" s="238"/>
      <c r="E9" s="238"/>
      <c r="F9" s="69"/>
      <c r="G9" s="69"/>
      <c r="H9" s="69"/>
      <c r="I9" s="69"/>
      <c r="J9" s="69"/>
      <c r="K9" s="69"/>
      <c r="L9" s="70"/>
    </row>
    <row r="10" spans="1:12">
      <c r="A10" s="67" t="s">
        <v>135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68"/>
    </row>
    <row r="11" spans="1:12" ht="67.900000000000006" customHeight="1">
      <c r="A11" s="225" t="s">
        <v>221</v>
      </c>
      <c r="B11" s="226"/>
      <c r="C11" s="226"/>
      <c r="D11" s="226"/>
      <c r="E11" s="226"/>
      <c r="F11" s="226"/>
      <c r="G11" s="226"/>
      <c r="H11" s="226"/>
      <c r="I11" s="226"/>
      <c r="J11" s="226"/>
      <c r="K11" s="226"/>
      <c r="L11" s="227"/>
    </row>
    <row r="12" spans="1:12" ht="39" customHeight="1">
      <c r="A12" s="225" t="s">
        <v>164</v>
      </c>
      <c r="B12" s="226"/>
      <c r="C12" s="226"/>
      <c r="D12" s="226"/>
      <c r="E12" s="226"/>
      <c r="F12" s="226"/>
      <c r="G12" s="226"/>
      <c r="H12" s="226"/>
      <c r="I12" s="226"/>
      <c r="J12" s="226"/>
      <c r="K12" s="226"/>
      <c r="L12" s="227"/>
    </row>
    <row r="13" spans="1:12" ht="39" customHeight="1">
      <c r="A13" s="225" t="s">
        <v>225</v>
      </c>
      <c r="B13" s="226"/>
      <c r="C13" s="226"/>
      <c r="D13" s="226"/>
      <c r="E13" s="226"/>
      <c r="F13" s="226"/>
      <c r="G13" s="226"/>
      <c r="H13" s="226"/>
      <c r="I13" s="226"/>
      <c r="J13" s="226"/>
      <c r="K13" s="226"/>
      <c r="L13" s="227"/>
    </row>
    <row r="14" spans="1:12">
      <c r="A14" s="228" t="s">
        <v>136</v>
      </c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30"/>
    </row>
    <row r="15" spans="1:12" ht="57" customHeight="1">
      <c r="A15" s="231" t="s">
        <v>226</v>
      </c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3"/>
    </row>
    <row r="16" spans="1:12">
      <c r="A16" s="228" t="s">
        <v>137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30"/>
    </row>
    <row r="17" spans="1:12" ht="45" customHeight="1" thickBot="1">
      <c r="A17" s="234" t="s">
        <v>227</v>
      </c>
      <c r="B17" s="235"/>
      <c r="C17" s="235"/>
      <c r="D17" s="235"/>
      <c r="E17" s="235"/>
      <c r="F17" s="235"/>
      <c r="G17" s="235"/>
      <c r="H17" s="235"/>
      <c r="I17" s="235"/>
      <c r="J17" s="235"/>
      <c r="K17" s="235"/>
      <c r="L17" s="236"/>
    </row>
  </sheetData>
  <mergeCells count="10">
    <mergeCell ref="A14:L14"/>
    <mergeCell ref="A15:L15"/>
    <mergeCell ref="A16:L16"/>
    <mergeCell ref="A17:L17"/>
    <mergeCell ref="B2:L2"/>
    <mergeCell ref="A6:L7"/>
    <mergeCell ref="A9:E9"/>
    <mergeCell ref="A11:L11"/>
    <mergeCell ref="A12:L12"/>
    <mergeCell ref="A13:L13"/>
  </mergeCells>
  <hyperlinks>
    <hyperlink ref="B1" location="'Тест-кейсы'!G66" display="bug-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Документация</vt:lpstr>
      <vt:lpstr>Структура данных (оригинал)</vt:lpstr>
      <vt:lpstr>Связи и расшифровка таблиц</vt:lpstr>
      <vt:lpstr>Тест-кейсы</vt:lpstr>
      <vt:lpstr>Bug-1</vt:lpstr>
      <vt:lpstr>Bug-2</vt:lpstr>
      <vt:lpstr>Bug-3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Lebedintcev</dc:creator>
  <cp:lastModifiedBy>Пользователь Windows</cp:lastModifiedBy>
  <cp:lastPrinted>2024-02-08T08:40:06Z</cp:lastPrinted>
  <dcterms:created xsi:type="dcterms:W3CDTF">2024-02-06T09:00:19Z</dcterms:created>
  <dcterms:modified xsi:type="dcterms:W3CDTF">2024-02-15T11:00:06Z</dcterms:modified>
</cp:coreProperties>
</file>