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t's more than university\informatics\fiveth-lab-info\"/>
    </mc:Choice>
  </mc:AlternateContent>
  <xr:revisionPtr revIDLastSave="0" documentId="13_ncr:1_{C297F914-606F-4902-9E9E-250597F64259}" xr6:coauthVersionLast="47" xr6:coauthVersionMax="47" xr10:uidLastSave="{00000000-0000-0000-0000-000000000000}"/>
  <bookViews>
    <workbookView xWindow="-120" yWindow="-120" windowWidth="29040" windowHeight="15720" xr2:uid="{FB75C7CC-4AF4-4486-85C0-1A9E8AF498A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R5" i="1"/>
  <c r="W5" i="1"/>
  <c r="M6" i="1"/>
  <c r="R6" i="1"/>
  <c r="W6" i="1"/>
  <c r="M7" i="1"/>
  <c r="R7" i="1"/>
  <c r="W7" i="1"/>
  <c r="M8" i="1"/>
  <c r="R8" i="1"/>
  <c r="W8" i="1"/>
  <c r="M9" i="1"/>
  <c r="R9" i="1"/>
  <c r="W9" i="1"/>
  <c r="M10" i="1"/>
  <c r="R10" i="1"/>
  <c r="W10" i="1"/>
  <c r="M11" i="1"/>
  <c r="R11" i="1"/>
  <c r="W11" i="1"/>
  <c r="M12" i="1"/>
  <c r="R12" i="1"/>
  <c r="W12" i="1"/>
  <c r="M13" i="1"/>
  <c r="R13" i="1"/>
  <c r="W13" i="1"/>
  <c r="M14" i="1"/>
  <c r="R14" i="1"/>
  <c r="W14" i="1"/>
  <c r="M15" i="1"/>
  <c r="R15" i="1"/>
  <c r="W15" i="1"/>
  <c r="M4" i="1"/>
  <c r="R4" i="1"/>
  <c r="W4" i="1"/>
  <c r="M53" i="1" l="1"/>
  <c r="R53" i="1"/>
  <c r="W53" i="1"/>
  <c r="M54" i="1"/>
  <c r="R54" i="1"/>
  <c r="W54" i="1"/>
  <c r="M47" i="1"/>
  <c r="R47" i="1"/>
  <c r="W47" i="1"/>
  <c r="M48" i="1"/>
  <c r="R48" i="1"/>
  <c r="W48" i="1"/>
  <c r="M41" i="1"/>
  <c r="R41" i="1"/>
  <c r="W41" i="1"/>
  <c r="M42" i="1"/>
  <c r="R42" i="1"/>
  <c r="W42" i="1"/>
  <c r="M35" i="1"/>
  <c r="R35" i="1"/>
  <c r="W35" i="1"/>
  <c r="M36" i="1"/>
  <c r="R36" i="1"/>
  <c r="W36" i="1"/>
  <c r="M29" i="1"/>
  <c r="R29" i="1"/>
  <c r="W29" i="1"/>
  <c r="M30" i="1"/>
  <c r="R30" i="1"/>
  <c r="W30" i="1"/>
  <c r="M24" i="1"/>
  <c r="R24" i="1"/>
  <c r="W24" i="1"/>
  <c r="M23" i="1"/>
  <c r="R23" i="1"/>
  <c r="W23" i="1"/>
  <c r="R26" i="1"/>
  <c r="R27" i="1" s="1"/>
  <c r="W26" i="1"/>
  <c r="W27" i="1" s="1"/>
  <c r="M20" i="1"/>
  <c r="M21" i="1" s="1"/>
  <c r="R20" i="1"/>
  <c r="R21" i="1" s="1"/>
  <c r="M17" i="1"/>
  <c r="R17" i="1"/>
  <c r="W17" i="1"/>
  <c r="W20" i="1" s="1"/>
  <c r="W21" i="1" s="1"/>
  <c r="M18" i="1"/>
  <c r="R18" i="1"/>
  <c r="W18" i="1"/>
  <c r="C8" i="1"/>
  <c r="C7" i="1"/>
  <c r="C6" i="1"/>
  <c r="C5" i="1"/>
  <c r="C4" i="1"/>
  <c r="F2" i="1"/>
  <c r="E2" i="1"/>
  <c r="I5" i="1" l="1"/>
  <c r="Q5" i="1"/>
  <c r="Y5" i="1"/>
  <c r="J5" i="1"/>
  <c r="Z5" i="1"/>
  <c r="Z23" i="1" s="1"/>
  <c r="K5" i="1"/>
  <c r="S5" i="1"/>
  <c r="AA5" i="1"/>
  <c r="AA29" i="1" s="1"/>
  <c r="L5" i="1"/>
  <c r="T5" i="1"/>
  <c r="O5" i="1"/>
  <c r="U5" i="1"/>
  <c r="N5" i="1"/>
  <c r="V5" i="1"/>
  <c r="P5" i="1"/>
  <c r="P29" i="1" s="1"/>
  <c r="X5" i="1"/>
  <c r="K7" i="1"/>
  <c r="S7" i="1"/>
  <c r="AA7" i="1"/>
  <c r="L7" i="1"/>
  <c r="T7" i="1"/>
  <c r="Z7" i="1"/>
  <c r="U7" i="1"/>
  <c r="N7" i="1"/>
  <c r="V7" i="1"/>
  <c r="O7" i="1"/>
  <c r="P7" i="1"/>
  <c r="X7" i="1"/>
  <c r="I7" i="1"/>
  <c r="Q7" i="1"/>
  <c r="Y7" i="1"/>
  <c r="J7" i="1"/>
  <c r="P8" i="1"/>
  <c r="X8" i="1"/>
  <c r="I8" i="1"/>
  <c r="Q8" i="1"/>
  <c r="Y8" i="1"/>
  <c r="J8" i="1"/>
  <c r="Z8" i="1"/>
  <c r="K8" i="1"/>
  <c r="S8" i="1"/>
  <c r="AA8" i="1"/>
  <c r="L8" i="1"/>
  <c r="T8" i="1"/>
  <c r="U8" i="1"/>
  <c r="O8" i="1"/>
  <c r="N8" i="1"/>
  <c r="V8" i="1"/>
  <c r="Q4" i="1"/>
  <c r="Y4" i="1"/>
  <c r="J4" i="1"/>
  <c r="Z4" i="1"/>
  <c r="K4" i="1"/>
  <c r="K47" i="1" s="1"/>
  <c r="S4" i="1"/>
  <c r="AA4" i="1"/>
  <c r="X4" i="1"/>
  <c r="X47" i="1" s="1"/>
  <c r="L4" i="1"/>
  <c r="T4" i="1"/>
  <c r="U4" i="1"/>
  <c r="P4" i="1"/>
  <c r="N4" i="1"/>
  <c r="V4" i="1"/>
  <c r="O4" i="1"/>
  <c r="O17" i="1" s="1"/>
  <c r="N6" i="1"/>
  <c r="V6" i="1"/>
  <c r="O6" i="1"/>
  <c r="P6" i="1"/>
  <c r="X6" i="1"/>
  <c r="I6" i="1"/>
  <c r="Q6" i="1"/>
  <c r="Y6" i="1"/>
  <c r="J6" i="1"/>
  <c r="J24" i="1" s="1"/>
  <c r="Z6" i="1"/>
  <c r="U6" i="1"/>
  <c r="K6" i="1"/>
  <c r="S6" i="1"/>
  <c r="AA6" i="1"/>
  <c r="L6" i="1"/>
  <c r="T6" i="1"/>
  <c r="E19" i="1"/>
  <c r="Q29" i="1"/>
  <c r="C14" i="1"/>
  <c r="D55" i="1" s="1"/>
  <c r="I4" i="1"/>
  <c r="Y47" i="1"/>
  <c r="Q47" i="1"/>
  <c r="S47" i="1"/>
  <c r="J47" i="1"/>
  <c r="D19" i="1"/>
  <c r="Z47" i="1"/>
  <c r="C10" i="1"/>
  <c r="P47" i="1"/>
  <c r="AA47" i="1"/>
  <c r="I17" i="1"/>
  <c r="T47" i="1"/>
  <c r="C13" i="1"/>
  <c r="L47" i="1"/>
  <c r="U47" i="1"/>
  <c r="V47" i="1"/>
  <c r="I23" i="1"/>
  <c r="I29" i="1"/>
  <c r="I18" i="1"/>
  <c r="Q18" i="1"/>
  <c r="D25" i="1"/>
  <c r="Q23" i="1"/>
  <c r="D31" i="1"/>
  <c r="Z29" i="1"/>
  <c r="Z18" i="1"/>
  <c r="P18" i="1"/>
  <c r="C11" i="1"/>
  <c r="V17" i="1"/>
  <c r="U17" i="1"/>
  <c r="C12" i="1"/>
  <c r="C9" i="1"/>
  <c r="L17" i="1"/>
  <c r="D49" i="1"/>
  <c r="AA17" i="1"/>
  <c r="S17" i="1"/>
  <c r="E25" i="1"/>
  <c r="F25" i="1" s="1"/>
  <c r="Z17" i="1"/>
  <c r="J17" i="1"/>
  <c r="Y17" i="1"/>
  <c r="Q17" i="1"/>
  <c r="E55" i="1"/>
  <c r="P17" i="1"/>
  <c r="M26" i="1"/>
  <c r="M27" i="1" s="1"/>
  <c r="F19" i="1" l="1"/>
  <c r="O11" i="1"/>
  <c r="P11" i="1"/>
  <c r="X11" i="1"/>
  <c r="I11" i="1"/>
  <c r="Q11" i="1"/>
  <c r="Y11" i="1"/>
  <c r="J11" i="1"/>
  <c r="Z11" i="1"/>
  <c r="K11" i="1"/>
  <c r="S11" i="1"/>
  <c r="AA11" i="1"/>
  <c r="L11" i="1"/>
  <c r="T11" i="1"/>
  <c r="N11" i="1"/>
  <c r="V11" i="1"/>
  <c r="U11" i="1"/>
  <c r="X17" i="1"/>
  <c r="D37" i="1"/>
  <c r="J10" i="1"/>
  <c r="Z10" i="1"/>
  <c r="K10" i="1"/>
  <c r="S10" i="1"/>
  <c r="AA10" i="1"/>
  <c r="AA35" i="1" s="1"/>
  <c r="Y10" i="1"/>
  <c r="Y35" i="1" s="1"/>
  <c r="L10" i="1"/>
  <c r="T10" i="1"/>
  <c r="U10" i="1"/>
  <c r="I10" i="1"/>
  <c r="N10" i="1"/>
  <c r="V10" i="1"/>
  <c r="O10" i="1"/>
  <c r="O35" i="1" s="1"/>
  <c r="P10" i="1"/>
  <c r="P30" i="1" s="1"/>
  <c r="X10" i="1"/>
  <c r="Q10" i="1"/>
  <c r="J54" i="1"/>
  <c r="O47" i="1"/>
  <c r="L12" i="1"/>
  <c r="T12" i="1"/>
  <c r="T42" i="1" s="1"/>
  <c r="K12" i="1"/>
  <c r="K42" i="1" s="1"/>
  <c r="U12" i="1"/>
  <c r="U42" i="1" s="1"/>
  <c r="AA12" i="1"/>
  <c r="N12" i="1"/>
  <c r="V12" i="1"/>
  <c r="V42" i="1" s="1"/>
  <c r="O12" i="1"/>
  <c r="O42" i="1" s="1"/>
  <c r="P12" i="1"/>
  <c r="X12" i="1"/>
  <c r="X42" i="1" s="1"/>
  <c r="I12" i="1"/>
  <c r="I42" i="1" s="1"/>
  <c r="Q12" i="1"/>
  <c r="Q42" i="1" s="1"/>
  <c r="Y12" i="1"/>
  <c r="S12" i="1"/>
  <c r="J12" i="1"/>
  <c r="J42" i="1" s="1"/>
  <c r="Z12" i="1"/>
  <c r="I13" i="1"/>
  <c r="Q13" i="1"/>
  <c r="Y13" i="1"/>
  <c r="J13" i="1"/>
  <c r="Z13" i="1"/>
  <c r="K13" i="1"/>
  <c r="S13" i="1"/>
  <c r="AA13" i="1"/>
  <c r="X13" i="1"/>
  <c r="L13" i="1"/>
  <c r="T13" i="1"/>
  <c r="U13" i="1"/>
  <c r="P13" i="1"/>
  <c r="N13" i="1"/>
  <c r="V13" i="1"/>
  <c r="O13" i="1"/>
  <c r="N14" i="1"/>
  <c r="N53" i="1" s="1"/>
  <c r="V14" i="1"/>
  <c r="V53" i="1" s="1"/>
  <c r="O14" i="1"/>
  <c r="O53" i="1" s="1"/>
  <c r="P14" i="1"/>
  <c r="P53" i="1" s="1"/>
  <c r="X14" i="1"/>
  <c r="X53" i="1" s="1"/>
  <c r="I14" i="1"/>
  <c r="I53" i="1" s="1"/>
  <c r="Q14" i="1"/>
  <c r="Q53" i="1" s="1"/>
  <c r="Y14" i="1"/>
  <c r="Y53" i="1" s="1"/>
  <c r="J14" i="1"/>
  <c r="J53" i="1" s="1"/>
  <c r="Z14" i="1"/>
  <c r="Z53" i="1" s="1"/>
  <c r="K14" i="1"/>
  <c r="K53" i="1" s="1"/>
  <c r="S14" i="1"/>
  <c r="S53" i="1" s="1"/>
  <c r="AA14" i="1"/>
  <c r="AA53" i="1" s="1"/>
  <c r="U14" i="1"/>
  <c r="U53" i="1" s="1"/>
  <c r="L14" i="1"/>
  <c r="L53" i="1" s="1"/>
  <c r="T14" i="1"/>
  <c r="T53" i="1" s="1"/>
  <c r="U9" i="1"/>
  <c r="N9" i="1"/>
  <c r="V9" i="1"/>
  <c r="O9" i="1"/>
  <c r="P9" i="1"/>
  <c r="X9" i="1"/>
  <c r="I9" i="1"/>
  <c r="Q9" i="1"/>
  <c r="Y9" i="1"/>
  <c r="T9" i="1"/>
  <c r="J9" i="1"/>
  <c r="Z9" i="1"/>
  <c r="L9" i="1"/>
  <c r="K9" i="1"/>
  <c r="S9" i="1"/>
  <c r="AA9" i="1"/>
  <c r="AA23" i="1"/>
  <c r="P23" i="1"/>
  <c r="AA18" i="1"/>
  <c r="AA19" i="1" s="1"/>
  <c r="Z19" i="1" s="1"/>
  <c r="T17" i="1"/>
  <c r="K35" i="1"/>
  <c r="K17" i="1"/>
  <c r="N35" i="1"/>
  <c r="E31" i="1"/>
  <c r="F31" i="1" s="1"/>
  <c r="Q35" i="1"/>
  <c r="I47" i="1"/>
  <c r="D43" i="1"/>
  <c r="E49" i="1"/>
  <c r="E37" i="1"/>
  <c r="F37" i="1" s="1"/>
  <c r="N23" i="1"/>
  <c r="N29" i="1"/>
  <c r="N18" i="1"/>
  <c r="K18" i="1"/>
  <c r="K29" i="1"/>
  <c r="K23" i="1"/>
  <c r="Y29" i="1"/>
  <c r="Y23" i="1"/>
  <c r="Y18" i="1"/>
  <c r="T18" i="1"/>
  <c r="T29" i="1"/>
  <c r="T23" i="1"/>
  <c r="F49" i="1"/>
  <c r="U18" i="1"/>
  <c r="U23" i="1"/>
  <c r="U29" i="1"/>
  <c r="J23" i="1"/>
  <c r="J18" i="1"/>
  <c r="J29" i="1"/>
  <c r="S18" i="1"/>
  <c r="S29" i="1"/>
  <c r="S23" i="1"/>
  <c r="L18" i="1"/>
  <c r="L29" i="1"/>
  <c r="L23" i="1"/>
  <c r="X29" i="1"/>
  <c r="X18" i="1"/>
  <c r="X23" i="1"/>
  <c r="O23" i="1"/>
  <c r="O18" i="1"/>
  <c r="O29" i="1"/>
  <c r="V23" i="1"/>
  <c r="V18" i="1"/>
  <c r="V29" i="1"/>
  <c r="S24" i="1"/>
  <c r="S54" i="1"/>
  <c r="T54" i="1"/>
  <c r="T24" i="1"/>
  <c r="N47" i="1"/>
  <c r="N17" i="1"/>
  <c r="L54" i="1"/>
  <c r="L24" i="1"/>
  <c r="C15" i="1"/>
  <c r="Q24" i="1"/>
  <c r="Q54" i="1"/>
  <c r="L42" i="1"/>
  <c r="N42" i="1"/>
  <c r="Y42" i="1"/>
  <c r="P42" i="1"/>
  <c r="Z42" i="1"/>
  <c r="E43" i="1"/>
  <c r="F43" i="1" s="1"/>
  <c r="AA42" i="1"/>
  <c r="S42" i="1"/>
  <c r="L35" i="1"/>
  <c r="L30" i="1"/>
  <c r="N30" i="1"/>
  <c r="O30" i="1"/>
  <c r="P35" i="1"/>
  <c r="I54" i="1"/>
  <c r="I24" i="1"/>
  <c r="V35" i="1"/>
  <c r="V30" i="1"/>
  <c r="Z35" i="1"/>
  <c r="Z30" i="1"/>
  <c r="Z31" i="1" s="1"/>
  <c r="P24" i="1"/>
  <c r="P54" i="1"/>
  <c r="I30" i="1"/>
  <c r="I35" i="1"/>
  <c r="S35" i="1"/>
  <c r="S30" i="1"/>
  <c r="AA24" i="1"/>
  <c r="AA54" i="1"/>
  <c r="AA56" i="1" s="1"/>
  <c r="U35" i="1"/>
  <c r="U30" i="1"/>
  <c r="K24" i="1"/>
  <c r="K54" i="1"/>
  <c r="N54" i="1"/>
  <c r="N24" i="1"/>
  <c r="O24" i="1"/>
  <c r="O54" i="1"/>
  <c r="Z24" i="1"/>
  <c r="Z54" i="1"/>
  <c r="J35" i="1"/>
  <c r="J30" i="1"/>
  <c r="V54" i="1"/>
  <c r="V24" i="1"/>
  <c r="Q30" i="1"/>
  <c r="U54" i="1"/>
  <c r="U24" i="1"/>
  <c r="F55" i="1"/>
  <c r="X35" i="1"/>
  <c r="X30" i="1"/>
  <c r="X24" i="1"/>
  <c r="X54" i="1"/>
  <c r="Y24" i="1"/>
  <c r="Y54" i="1"/>
  <c r="T35" i="1"/>
  <c r="T30" i="1"/>
  <c r="AA20" i="1" l="1"/>
  <c r="K15" i="1"/>
  <c r="S15" i="1"/>
  <c r="AA15" i="1"/>
  <c r="Z15" i="1"/>
  <c r="L15" i="1"/>
  <c r="T15" i="1"/>
  <c r="U15" i="1"/>
  <c r="N15" i="1"/>
  <c r="V15" i="1"/>
  <c r="J15" i="1"/>
  <c r="O15" i="1"/>
  <c r="P15" i="1"/>
  <c r="X15" i="1"/>
  <c r="I15" i="1"/>
  <c r="Q15" i="1"/>
  <c r="Y15" i="1"/>
  <c r="AA30" i="1"/>
  <c r="Y19" i="1"/>
  <c r="X20" i="1" s="1"/>
  <c r="K30" i="1"/>
  <c r="Y30" i="1"/>
  <c r="AA55" i="1"/>
  <c r="AA36" i="1"/>
  <c r="AA38" i="1" s="1"/>
  <c r="AA48" i="1"/>
  <c r="AA41" i="1"/>
  <c r="AA44" i="1" s="1"/>
  <c r="J36" i="1"/>
  <c r="J41" i="1"/>
  <c r="J48" i="1"/>
  <c r="X19" i="1"/>
  <c r="W19" i="1" s="1"/>
  <c r="V20" i="1" s="1"/>
  <c r="Q36" i="1"/>
  <c r="Q48" i="1"/>
  <c r="Q41" i="1"/>
  <c r="Y20" i="1"/>
  <c r="Y48" i="1"/>
  <c r="Y36" i="1"/>
  <c r="Y41" i="1"/>
  <c r="X48" i="1"/>
  <c r="X49" i="1" s="1"/>
  <c r="X41" i="1"/>
  <c r="X36" i="1"/>
  <c r="S36" i="1"/>
  <c r="S41" i="1"/>
  <c r="S48" i="1"/>
  <c r="L41" i="1"/>
  <c r="L36" i="1"/>
  <c r="L48" i="1"/>
  <c r="Z55" i="1"/>
  <c r="N41" i="1"/>
  <c r="N36" i="1"/>
  <c r="N48" i="1"/>
  <c r="Z20" i="1"/>
  <c r="O48" i="1"/>
  <c r="O36" i="1"/>
  <c r="O41" i="1"/>
  <c r="U41" i="1"/>
  <c r="U36" i="1"/>
  <c r="U48" i="1"/>
  <c r="I36" i="1"/>
  <c r="I41" i="1"/>
  <c r="I48" i="1"/>
  <c r="T41" i="1"/>
  <c r="T36" i="1"/>
  <c r="T48" i="1"/>
  <c r="Z48" i="1"/>
  <c r="Z41" i="1"/>
  <c r="Z36" i="1"/>
  <c r="P48" i="1"/>
  <c r="P41" i="1"/>
  <c r="P36" i="1"/>
  <c r="Y31" i="1"/>
  <c r="X32" i="1" s="1"/>
  <c r="V41" i="1"/>
  <c r="V36" i="1"/>
  <c r="V48" i="1"/>
  <c r="K36" i="1"/>
  <c r="K48" i="1"/>
  <c r="K41" i="1"/>
  <c r="AA31" i="1"/>
  <c r="Z32" i="1" s="1"/>
  <c r="AA32" i="1"/>
  <c r="AA25" i="1"/>
  <c r="AA26" i="1"/>
  <c r="Y32" i="1"/>
  <c r="Z56" i="1"/>
  <c r="W44" i="1"/>
  <c r="W45" i="1" s="1"/>
  <c r="Y55" i="1"/>
  <c r="Y56" i="1"/>
  <c r="M38" i="1"/>
  <c r="M39" i="1" s="1"/>
  <c r="W32" i="1"/>
  <c r="W33" i="1" s="1"/>
  <c r="R38" i="1"/>
  <c r="R39" i="1" s="1"/>
  <c r="AA37" i="1" l="1"/>
  <c r="AA43" i="1"/>
  <c r="X31" i="1"/>
  <c r="W31" i="1" s="1"/>
  <c r="Z44" i="1"/>
  <c r="AA49" i="1"/>
  <c r="Z50" i="1" s="1"/>
  <c r="AA50" i="1"/>
  <c r="N22" i="1"/>
  <c r="V19" i="1"/>
  <c r="U19" i="1" s="1"/>
  <c r="Z38" i="1"/>
  <c r="Z37" i="1"/>
  <c r="Z43" i="1"/>
  <c r="Z25" i="1"/>
  <c r="Z26" i="1"/>
  <c r="W50" i="1"/>
  <c r="W51" i="1" s="1"/>
  <c r="W49" i="1"/>
  <c r="V49" i="1" s="1"/>
  <c r="X56" i="1"/>
  <c r="X55" i="1"/>
  <c r="N34" i="1"/>
  <c r="V31" i="1"/>
  <c r="V32" i="1"/>
  <c r="R50" i="1"/>
  <c r="R51" i="1" s="1"/>
  <c r="Z49" i="1" l="1"/>
  <c r="Y50" i="1" s="1"/>
  <c r="T20" i="1"/>
  <c r="T19" i="1"/>
  <c r="Y49" i="1"/>
  <c r="X50" i="1" s="1"/>
  <c r="U20" i="1"/>
  <c r="Y38" i="1"/>
  <c r="Y37" i="1"/>
  <c r="Y44" i="1"/>
  <c r="Y43" i="1"/>
  <c r="U50" i="1"/>
  <c r="U49" i="1"/>
  <c r="U32" i="1"/>
  <c r="U31" i="1"/>
  <c r="J19" i="1"/>
  <c r="Y26" i="1"/>
  <c r="Y25" i="1"/>
  <c r="W56" i="1"/>
  <c r="W57" i="1" s="1"/>
  <c r="W55" i="1"/>
  <c r="N52" i="1"/>
  <c r="V50" i="1"/>
  <c r="W38" i="1"/>
  <c r="W39" i="1" s="1"/>
  <c r="M32" i="1"/>
  <c r="M33" i="1" s="1"/>
  <c r="S20" i="1" l="1"/>
  <c r="L22" i="1" s="1"/>
  <c r="S19" i="1"/>
  <c r="R19" i="1" s="1"/>
  <c r="I20" i="1"/>
  <c r="I19" i="1"/>
  <c r="J22" i="1" s="1"/>
  <c r="X26" i="1"/>
  <c r="X25" i="1"/>
  <c r="W25" i="1" s="1"/>
  <c r="T31" i="1"/>
  <c r="T32" i="1"/>
  <c r="T50" i="1"/>
  <c r="T49" i="1"/>
  <c r="X44" i="1"/>
  <c r="X43" i="1"/>
  <c r="W43" i="1" s="1"/>
  <c r="X37" i="1"/>
  <c r="W37" i="1" s="1"/>
  <c r="N40" i="1" s="1"/>
  <c r="X38" i="1"/>
  <c r="N58" i="1"/>
  <c r="V55" i="1"/>
  <c r="V56" i="1"/>
  <c r="V37" i="1" l="1"/>
  <c r="Q19" i="1"/>
  <c r="Q20" i="1"/>
  <c r="T22" i="1"/>
  <c r="N28" i="1"/>
  <c r="V25" i="1"/>
  <c r="V26" i="1"/>
  <c r="V43" i="1"/>
  <c r="V44" i="1"/>
  <c r="N46" i="1"/>
  <c r="S50" i="1"/>
  <c r="S49" i="1"/>
  <c r="R49" i="1" s="1"/>
  <c r="V38" i="1"/>
  <c r="S32" i="1"/>
  <c r="S31" i="1"/>
  <c r="I21" i="1"/>
  <c r="R22" i="1"/>
  <c r="U56" i="1"/>
  <c r="U55" i="1"/>
  <c r="U38" i="1"/>
  <c r="U37" i="1"/>
  <c r="Q50" i="1" l="1"/>
  <c r="Q49" i="1"/>
  <c r="P19" i="1"/>
  <c r="P20" i="1"/>
  <c r="U25" i="1"/>
  <c r="U26" i="1"/>
  <c r="L52" i="1"/>
  <c r="R32" i="1"/>
  <c r="R33" i="1" s="1"/>
  <c r="R31" i="1"/>
  <c r="L34" i="1"/>
  <c r="S21" i="1"/>
  <c r="Z21" i="1"/>
  <c r="X21" i="1"/>
  <c r="AA21" i="1"/>
  <c r="V21" i="1"/>
  <c r="Y21" i="1"/>
  <c r="Q21" i="1"/>
  <c r="P21" i="1"/>
  <c r="U21" i="1"/>
  <c r="T21" i="1"/>
  <c r="U44" i="1"/>
  <c r="U43" i="1"/>
  <c r="O49" i="1"/>
  <c r="T38" i="1"/>
  <c r="T37" i="1"/>
  <c r="O20" i="1" l="1"/>
  <c r="O21" i="1" s="1"/>
  <c r="O19" i="1"/>
  <c r="P50" i="1"/>
  <c r="P49" i="1"/>
  <c r="O50" i="1" s="1"/>
  <c r="T25" i="1"/>
  <c r="T26" i="1"/>
  <c r="Q32" i="1"/>
  <c r="Q31" i="1"/>
  <c r="N50" i="1"/>
  <c r="N49" i="1"/>
  <c r="S38" i="1"/>
  <c r="S37" i="1"/>
  <c r="R37" i="1" s="1"/>
  <c r="N19" i="1" l="1"/>
  <c r="M19" i="1" s="1"/>
  <c r="N20" i="1"/>
  <c r="N21" i="1" s="1"/>
  <c r="S25" i="1"/>
  <c r="R25" i="1" s="1"/>
  <c r="S26" i="1"/>
  <c r="L28" i="1" s="1"/>
  <c r="L40" i="1"/>
  <c r="P32" i="1"/>
  <c r="P31" i="1"/>
  <c r="M50" i="1"/>
  <c r="M51" i="1" s="1"/>
  <c r="M49" i="1"/>
  <c r="Q38" i="1"/>
  <c r="Q37" i="1"/>
  <c r="L20" i="1" l="1"/>
  <c r="L21" i="1" s="1"/>
  <c r="L19" i="1"/>
  <c r="Q26" i="1"/>
  <c r="Q25" i="1"/>
  <c r="O32" i="1"/>
  <c r="O31" i="1"/>
  <c r="P38" i="1"/>
  <c r="P37" i="1"/>
  <c r="L49" i="1"/>
  <c r="L50" i="1"/>
  <c r="K20" i="1" l="1"/>
  <c r="K21" i="1" s="1"/>
  <c r="K19" i="1"/>
  <c r="J20" i="1" s="1"/>
  <c r="P25" i="1"/>
  <c r="P26" i="1"/>
  <c r="O37" i="1"/>
  <c r="O38" i="1"/>
  <c r="N32" i="1"/>
  <c r="N31" i="1"/>
  <c r="M31" i="1" s="1"/>
  <c r="K50" i="1"/>
  <c r="K49" i="1"/>
  <c r="J21" i="1" l="1"/>
  <c r="F20" i="1"/>
  <c r="L32" i="1"/>
  <c r="L31" i="1"/>
  <c r="O26" i="1"/>
  <c r="O25" i="1"/>
  <c r="J50" i="1"/>
  <c r="J49" i="1"/>
  <c r="N38" i="1"/>
  <c r="N37" i="1"/>
  <c r="M37" i="1" s="1"/>
  <c r="P22" i="1" l="1"/>
  <c r="A17" i="1"/>
  <c r="N26" i="1"/>
  <c r="N25" i="1"/>
  <c r="M25" i="1" s="1"/>
  <c r="K32" i="1"/>
  <c r="K31" i="1"/>
  <c r="I49" i="1"/>
  <c r="I50" i="1"/>
  <c r="L38" i="1"/>
  <c r="L37" i="1"/>
  <c r="J32" i="1" l="1"/>
  <c r="J31" i="1"/>
  <c r="I51" i="1"/>
  <c r="R52" i="1"/>
  <c r="L25" i="1"/>
  <c r="L26" i="1"/>
  <c r="J52" i="1"/>
  <c r="T52" i="1"/>
  <c r="K38" i="1"/>
  <c r="K37" i="1"/>
  <c r="R44" i="1"/>
  <c r="R45" i="1" s="1"/>
  <c r="T43" i="1"/>
  <c r="T44" i="1"/>
  <c r="K26" i="1" l="1"/>
  <c r="K25" i="1"/>
  <c r="V51" i="1"/>
  <c r="T51" i="1"/>
  <c r="Z51" i="1"/>
  <c r="X51" i="1"/>
  <c r="U51" i="1"/>
  <c r="Q51" i="1"/>
  <c r="P51" i="1"/>
  <c r="O51" i="1"/>
  <c r="N51" i="1"/>
  <c r="K51" i="1"/>
  <c r="AA51" i="1"/>
  <c r="Y51" i="1"/>
  <c r="S51" i="1"/>
  <c r="L51" i="1"/>
  <c r="J51" i="1"/>
  <c r="I32" i="1"/>
  <c r="I31" i="1"/>
  <c r="J37" i="1"/>
  <c r="J38" i="1"/>
  <c r="O43" i="1"/>
  <c r="T56" i="1"/>
  <c r="T55" i="1"/>
  <c r="S44" i="1"/>
  <c r="S43" i="1"/>
  <c r="R43" i="1" s="1"/>
  <c r="R56" i="1"/>
  <c r="R57" i="1" s="1"/>
  <c r="Q44" i="1" l="1"/>
  <c r="Q43" i="1"/>
  <c r="T34" i="1"/>
  <c r="J34" i="1"/>
  <c r="R34" i="1"/>
  <c r="I33" i="1"/>
  <c r="J25" i="1"/>
  <c r="I25" i="1" s="1"/>
  <c r="J28" i="1" s="1"/>
  <c r="J26" i="1"/>
  <c r="F50" i="1"/>
  <c r="A47" i="1" s="1"/>
  <c r="I37" i="1"/>
  <c r="I38" i="1"/>
  <c r="L46" i="1"/>
  <c r="S56" i="1"/>
  <c r="S55" i="1"/>
  <c r="R55" i="1" s="1"/>
  <c r="N43" i="1"/>
  <c r="N44" i="1"/>
  <c r="P44" i="1" l="1"/>
  <c r="P43" i="1"/>
  <c r="O44" i="1" s="1"/>
  <c r="Z33" i="1"/>
  <c r="X33" i="1"/>
  <c r="V33" i="1"/>
  <c r="Y33" i="1"/>
  <c r="AA33" i="1"/>
  <c r="U33" i="1"/>
  <c r="T33" i="1"/>
  <c r="S33" i="1"/>
  <c r="Q33" i="1"/>
  <c r="P33" i="1"/>
  <c r="O33" i="1"/>
  <c r="L33" i="1"/>
  <c r="N33" i="1"/>
  <c r="K33" i="1"/>
  <c r="J33" i="1"/>
  <c r="I26" i="1"/>
  <c r="T28" i="1"/>
  <c r="P52" i="1"/>
  <c r="L58" i="1"/>
  <c r="I39" i="1"/>
  <c r="R40" i="1"/>
  <c r="J40" i="1"/>
  <c r="T40" i="1"/>
  <c r="Q56" i="1"/>
  <c r="Q55" i="1"/>
  <c r="M44" i="1"/>
  <c r="M45" i="1" s="1"/>
  <c r="M43" i="1"/>
  <c r="F32" i="1" l="1"/>
  <c r="P34" i="1" s="1"/>
  <c r="I27" i="1"/>
  <c r="R28" i="1"/>
  <c r="AA39" i="1"/>
  <c r="Z39" i="1"/>
  <c r="Y39" i="1"/>
  <c r="X39" i="1"/>
  <c r="V39" i="1"/>
  <c r="U39" i="1"/>
  <c r="T39" i="1"/>
  <c r="S39" i="1"/>
  <c r="Q39" i="1"/>
  <c r="P39" i="1"/>
  <c r="O39" i="1"/>
  <c r="N39" i="1"/>
  <c r="L39" i="1"/>
  <c r="K39" i="1"/>
  <c r="J39" i="1"/>
  <c r="P55" i="1"/>
  <c r="P56" i="1"/>
  <c r="L44" i="1"/>
  <c r="L43" i="1"/>
  <c r="A29" i="1" l="1"/>
  <c r="Y27" i="1"/>
  <c r="Q27" i="1"/>
  <c r="V27" i="1"/>
  <c r="AA27" i="1"/>
  <c r="P27" i="1"/>
  <c r="T27" i="1"/>
  <c r="N27" i="1"/>
  <c r="Z27" i="1"/>
  <c r="S27" i="1"/>
  <c r="X27" i="1"/>
  <c r="U27" i="1"/>
  <c r="O27" i="1"/>
  <c r="L27" i="1"/>
  <c r="K27" i="1"/>
  <c r="J27" i="1"/>
  <c r="F38" i="1"/>
  <c r="A35" i="1" s="1"/>
  <c r="O56" i="1"/>
  <c r="O55" i="1"/>
  <c r="K44" i="1"/>
  <c r="K43" i="1"/>
  <c r="F26" i="1" l="1"/>
  <c r="P28" i="1" s="1"/>
  <c r="J44" i="1"/>
  <c r="J43" i="1"/>
  <c r="P40" i="1"/>
  <c r="N55" i="1"/>
  <c r="N56" i="1"/>
  <c r="A23" i="1" l="1"/>
  <c r="I43" i="1"/>
  <c r="I44" i="1"/>
  <c r="M56" i="1"/>
  <c r="M57" i="1" s="1"/>
  <c r="M55" i="1"/>
  <c r="I45" i="1" l="1"/>
  <c r="R46" i="1"/>
  <c r="J46" i="1"/>
  <c r="T46" i="1"/>
  <c r="L55" i="1"/>
  <c r="L56" i="1"/>
  <c r="U45" i="1" l="1"/>
  <c r="T45" i="1"/>
  <c r="Q45" i="1"/>
  <c r="O45" i="1"/>
  <c r="Z45" i="1"/>
  <c r="Y45" i="1"/>
  <c r="X45" i="1"/>
  <c r="P45" i="1"/>
  <c r="V45" i="1"/>
  <c r="AA45" i="1"/>
  <c r="S45" i="1"/>
  <c r="N45" i="1"/>
  <c r="L45" i="1"/>
  <c r="K45" i="1"/>
  <c r="J45" i="1"/>
  <c r="K56" i="1"/>
  <c r="K55" i="1"/>
  <c r="F44" i="1" l="1"/>
  <c r="P46" i="1" s="1"/>
  <c r="J55" i="1"/>
  <c r="J56" i="1"/>
  <c r="A41" i="1" l="1"/>
  <c r="I55" i="1"/>
  <c r="I56" i="1"/>
  <c r="I57" i="1" s="1"/>
  <c r="AA57" i="1" l="1"/>
  <c r="Y57" i="1"/>
  <c r="Z57" i="1"/>
  <c r="X57" i="1"/>
  <c r="V57" i="1"/>
  <c r="U57" i="1"/>
  <c r="T57" i="1"/>
  <c r="S57" i="1"/>
  <c r="Q57" i="1"/>
  <c r="P57" i="1"/>
  <c r="O57" i="1"/>
  <c r="N57" i="1"/>
  <c r="L57" i="1"/>
  <c r="K57" i="1"/>
  <c r="J57" i="1"/>
  <c r="F56" i="1"/>
  <c r="P58" i="1" s="1"/>
  <c r="R58" i="1"/>
  <c r="J58" i="1"/>
  <c r="T58" i="1"/>
  <c r="A53" i="1" l="1"/>
</calcChain>
</file>

<file path=xl/sharedStrings.xml><?xml version="1.0" encoding="utf-8"?>
<sst xmlns="http://schemas.openxmlformats.org/spreadsheetml/2006/main" count="164" uniqueCount="71">
  <si>
    <t>X1</t>
  </si>
  <si>
    <t>X2</t>
  </si>
  <si>
    <t>X3</t>
  </si>
  <si>
    <t>X5</t>
  </si>
  <si>
    <t>X6</t>
  </si>
  <si>
    <t>X4</t>
  </si>
  <si>
    <t>X7</t>
  </si>
  <si>
    <t>X8</t>
  </si>
  <si>
    <t>X9</t>
  </si>
  <si>
    <t>X10</t>
  </si>
  <si>
    <t>X11</t>
  </si>
  <si>
    <t>X12</t>
  </si>
  <si>
    <t>A</t>
  </si>
  <si>
    <t>C</t>
  </si>
  <si>
    <t>A + C =</t>
  </si>
  <si>
    <t>C =</t>
  </si>
  <si>
    <t>A =</t>
  </si>
  <si>
    <t>A  + C + C =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</si>
  <si>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</si>
  <si>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</si>
  <si>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</si>
  <si>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</si>
  <si>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</si>
  <si>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</si>
  <si>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</si>
  <si>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</si>
  <si>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ОДЗ</t>
  </si>
  <si>
    <t>B2</t>
  </si>
  <si>
    <t>B1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</si>
  <si>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</si>
  <si>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</si>
  <si>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</si>
  <si>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</si>
  <si>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</si>
  <si>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</si>
  <si>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</si>
  <si>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</si>
  <si>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</si>
  <si>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</si>
  <si>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Перевод в двоичные эквиваленты</t>
  </si>
  <si>
    <t>-B1</t>
  </si>
  <si>
    <t>-B2</t>
  </si>
  <si>
    <t>-B3</t>
  </si>
  <si>
    <t>-B4</t>
  </si>
  <si>
    <t>-B5</t>
  </si>
  <si>
    <t>-B6</t>
  </si>
  <si>
    <t>+</t>
  </si>
  <si>
    <t>Сложения чисел</t>
  </si>
  <si>
    <t>=</t>
  </si>
  <si>
    <t>Результат:</t>
  </si>
  <si>
    <t>Проверка:</t>
  </si>
  <si>
    <t>CF</t>
  </si>
  <si>
    <t>PF</t>
  </si>
  <si>
    <t>AF</t>
  </si>
  <si>
    <t>ZF</t>
  </si>
  <si>
    <t>SF</t>
  </si>
  <si>
    <t>OF</t>
  </si>
  <si>
    <r>
      <t>B1</t>
    </r>
    <r>
      <rPr>
        <vertAlign val="subscript"/>
        <sz val="12"/>
        <color theme="1"/>
        <rFont val="Times New Roman"/>
        <family val="1"/>
        <charset val="204"/>
      </rPr>
      <t>(2)</t>
    </r>
  </si>
  <si>
    <r>
      <t>B2</t>
    </r>
    <r>
      <rPr>
        <vertAlign val="subscript"/>
        <sz val="12"/>
        <color theme="1"/>
        <rFont val="Times New Roman"/>
        <family val="1"/>
        <charset val="204"/>
      </rPr>
      <t>(2)</t>
    </r>
  </si>
  <si>
    <r>
      <t>B3</t>
    </r>
    <r>
      <rPr>
        <vertAlign val="subscript"/>
        <sz val="12"/>
        <color theme="1"/>
        <rFont val="Times New Roman"/>
        <family val="1"/>
        <charset val="204"/>
      </rPr>
      <t>(2)</t>
    </r>
  </si>
  <si>
    <r>
      <t>B7</t>
    </r>
    <r>
      <rPr>
        <vertAlign val="subscript"/>
        <sz val="12"/>
        <color theme="1"/>
        <rFont val="Times New Roman"/>
        <family val="1"/>
        <charset val="204"/>
      </rPr>
      <t>(2)</t>
    </r>
  </si>
  <si>
    <r>
      <t>B8</t>
    </r>
    <r>
      <rPr>
        <vertAlign val="subscript"/>
        <sz val="12"/>
        <color theme="1"/>
        <rFont val="Times New Roman"/>
        <family val="1"/>
        <charset val="204"/>
      </rPr>
      <t>(2)</t>
    </r>
  </si>
  <si>
    <r>
      <t>B9</t>
    </r>
    <r>
      <rPr>
        <vertAlign val="subscript"/>
        <sz val="12"/>
        <color theme="1"/>
        <rFont val="Times New Roman"/>
        <family val="1"/>
        <charset val="204"/>
      </rPr>
      <t>(2)</t>
    </r>
  </si>
  <si>
    <r>
      <t>B11</t>
    </r>
    <r>
      <rPr>
        <vertAlign val="subscript"/>
        <sz val="12"/>
        <color theme="1"/>
        <rFont val="Times New Roman"/>
        <family val="1"/>
        <charset val="204"/>
      </rPr>
      <t>(2)</t>
    </r>
  </si>
  <si>
    <t>При сложении двух отрицательных вышло положительное. Переполнение</t>
  </si>
  <si>
    <t xml:space="preserve">При сложении двух положительных отрицательное. Переполнение </t>
  </si>
  <si>
    <t>Всё верно</t>
  </si>
  <si>
    <t>Тк.к на 16 битах</t>
  </si>
  <si>
    <t>Перенос</t>
  </si>
  <si>
    <t>Доп код</t>
  </si>
  <si>
    <t>Ковалев Р.Б || P3116 || Вариант 0 || ИСУ 466200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</si>
</sst>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/>
    <xf numFmtId="0" fontId="4" fillId="0" borderId="5" xfId="0" applyFont="1" applyBorder="1"/>
    <xf numFmtId="0" fontId="4" fillId="0" borderId="8" xfId="0" applyFont="1" applyBorder="1"/>
    <xf numFmtId="0" fontId="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 applyAlignment="1">
      <alignment vertical="center"/>
    </xf>
    <xf numFmtId="0" fontId="2" fillId="0" borderId="6" xfId="0" applyFont="1" applyBorder="1"/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/>
    <xf numFmtId="49" fontId="2" fillId="0" borderId="8" xfId="0" applyNumberFormat="1" applyFont="1" applyBorder="1"/>
    <xf numFmtId="0" fontId="2" fillId="0" borderId="7" xfId="0" applyFont="1" applyBorder="1"/>
    <xf numFmtId="49" fontId="2" fillId="0" borderId="4" xfId="0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/>
    <xf numFmtId="0" fontId="4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3" borderId="0" xfId="0" applyFont="1" applyFill="1"/>
    <xf numFmtId="0" fontId="2" fillId="3" borderId="8" xfId="0" applyFont="1" applyFill="1" applyBorder="1"/>
    <xf numFmtId="0" fontId="2" fillId="3" borderId="3" xfId="0" applyFont="1" applyFill="1" applyBorder="1"/>
    <xf numFmtId="0" fontId="2" fillId="3" borderId="7" xfId="0" applyFont="1" applyFill="1" applyBorder="1"/>
    <xf numFmtId="0" fontId="2" fillId="3" borderId="4" xfId="0" applyFont="1" applyFill="1" applyBorder="1"/>
    <xf numFmtId="49" fontId="2" fillId="3" borderId="0" xfId="0" applyNumberFormat="1" applyFont="1" applyFill="1"/>
    <xf numFmtId="0" fontId="2" fillId="0" borderId="4" xfId="0" applyFont="1" applyBorder="1"/>
    <xf numFmtId="0" fontId="4" fillId="0" borderId="0" xfId="0" applyFont="1"/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/>
    <xf numFmtId="0" fontId="2" fillId="0" borderId="5" xfId="0" applyFont="1" applyBorder="1" applyAlignment="1">
      <alignment vertical="center"/>
    </xf>
    <xf numFmtId="49" fontId="2" fillId="0" borderId="1" xfId="0" applyNumberFormat="1" applyFont="1" applyBorder="1"/>
    <xf numFmtId="49" fontId="2" fillId="0" borderId="5" xfId="0" applyNumberFormat="1" applyFont="1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F7B7-CCF8-45AA-A7E8-BA30FA848AD9}">
  <dimension ref="A1:AB59"/>
  <sheetViews>
    <sheetView tabSelected="1" zoomScale="70" zoomScaleNormal="70" zoomScalePageLayoutView="78" workbookViewId="0">
      <selection activeCell="I4" sqref="I4"/>
    </sheetView>
  </sheetViews>
  <sheetFormatPr defaultRowHeight="15" zeroHeight="1" x14ac:dyDescent="0.25"/>
  <cols>
    <col min="1" max="1" width="5.28515625" customWidth="1"/>
    <col min="2" max="3" width="10.5703125" customWidth="1"/>
    <col min="4" max="4" width="7.85546875" customWidth="1"/>
    <col min="5" max="5" width="8.28515625" customWidth="1"/>
    <col min="6" max="6" width="11.85546875" customWidth="1"/>
    <col min="7" max="7" width="5" customWidth="1"/>
    <col min="8" max="8" width="10.5703125" customWidth="1"/>
    <col min="9" max="10" width="3.5703125" customWidth="1"/>
    <col min="11" max="11" width="3.85546875" customWidth="1"/>
    <col min="12" max="12" width="4" customWidth="1"/>
    <col min="13" max="13" width="3.7109375" customWidth="1"/>
    <col min="14" max="14" width="3.85546875" customWidth="1"/>
    <col min="15" max="15" width="3.5703125" customWidth="1"/>
    <col min="16" max="26" width="3" customWidth="1"/>
    <col min="27" max="27" width="3.42578125" customWidth="1"/>
    <col min="28" max="28" width="77.140625" customWidth="1"/>
  </cols>
  <sheetData>
    <row r="1" spans="1:28" ht="16.5" thickBot="1" x14ac:dyDescent="0.3">
      <c r="A1" s="31"/>
      <c r="B1" s="59" t="s">
        <v>70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60"/>
      <c r="AB1" s="1"/>
    </row>
    <row r="2" spans="1:28" ht="15.75" x14ac:dyDescent="0.25">
      <c r="A2" s="31"/>
      <c r="B2" s="2" t="s">
        <v>12</v>
      </c>
      <c r="C2" s="3" t="s">
        <v>13</v>
      </c>
      <c r="D2" s="66" t="s">
        <v>26</v>
      </c>
      <c r="E2" s="65">
        <f>-POWER(2,15)</f>
        <v>-32768</v>
      </c>
      <c r="F2" s="67">
        <f>POWER(2,15) - 1</f>
        <v>32767</v>
      </c>
      <c r="G2" s="66" t="s">
        <v>39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39" t="s">
        <v>66</v>
      </c>
    </row>
    <row r="3" spans="1:28" ht="15.75" x14ac:dyDescent="0.25">
      <c r="A3" s="31"/>
      <c r="B3" s="8">
        <v>12708</v>
      </c>
      <c r="C3" s="9">
        <v>13405</v>
      </c>
      <c r="D3" s="66"/>
      <c r="E3" s="65"/>
      <c r="F3" s="67"/>
      <c r="G3" s="42"/>
      <c r="H3" s="10"/>
      <c r="I3" s="5">
        <v>15</v>
      </c>
      <c r="J3" s="5">
        <v>14</v>
      </c>
      <c r="K3" s="5">
        <v>13</v>
      </c>
      <c r="L3" s="5">
        <v>12</v>
      </c>
      <c r="M3" s="5"/>
      <c r="N3" s="5">
        <v>11</v>
      </c>
      <c r="O3" s="5">
        <v>10</v>
      </c>
      <c r="P3" s="5">
        <v>9</v>
      </c>
      <c r="Q3" s="5">
        <v>8</v>
      </c>
      <c r="R3" s="5"/>
      <c r="S3" s="5">
        <v>7</v>
      </c>
      <c r="T3" s="5">
        <v>6</v>
      </c>
      <c r="U3" s="5">
        <v>5</v>
      </c>
      <c r="V3" s="5">
        <v>4</v>
      </c>
      <c r="W3" s="5"/>
      <c r="X3" s="5">
        <v>3</v>
      </c>
      <c r="Y3" s="5">
        <v>2</v>
      </c>
      <c r="Z3" s="5">
        <v>1</v>
      </c>
      <c r="AA3" s="5">
        <v>0</v>
      </c>
      <c r="AB3" s="40" t="s">
        <v>65</v>
      </c>
    </row>
    <row r="4" spans="1:28" ht="16.5" thickBot="1" x14ac:dyDescent="0.3">
      <c r="A4" s="43" t="s">
        <v>0</v>
      </c>
      <c r="B4" s="11" t="s">
        <v>16</v>
      </c>
      <c r="C4" s="19">
        <f>B3</f>
        <v>12708</v>
      </c>
      <c r="D4" s="33" t="s">
        <v>67</v>
      </c>
      <c r="E4" s="34"/>
      <c r="F4" s="35"/>
      <c r="G4" s="43" t="s">
        <v>28</v>
      </c>
      <c r="H4" s="19"/>
      <c r="I4" s="12" t="str">
        <f>IF(I$3="",".",MID(IF($C4=0,REPT("0",16),IF($C4&gt;0,_xlfn.BASE($C4,2,16),_xlfn.BASE($C4+2^16,2,16))),ABS(I$3-16),1))</f>
        <v>0</v>
      </c>
      <c r="J4" s="12" t="str">
        <f t="shared" ref="J4:AA15" si="0">IF(J$3="",".",MID(IF($C4=0,REPT("0",16),IF($C4&gt;0,_xlfn.BASE($C4,2,16),_xlfn.BASE($C4+2^16,2,16))),ABS(J$3-16),1))</f>
        <v>0</v>
      </c>
      <c r="K4" s="12" t="str">
        <f t="shared" si="0"/>
        <v>1</v>
      </c>
      <c r="L4" s="12" t="str">
        <f t="shared" si="0"/>
        <v>1</v>
      </c>
      <c r="M4" s="12" t="str">
        <f t="shared" si="0"/>
        <v>.</v>
      </c>
      <c r="N4" s="12" t="str">
        <f t="shared" si="0"/>
        <v>0</v>
      </c>
      <c r="O4" s="12" t="str">
        <f t="shared" si="0"/>
        <v>0</v>
      </c>
      <c r="P4" s="12" t="str">
        <f t="shared" si="0"/>
        <v>0</v>
      </c>
      <c r="Q4" s="12" t="str">
        <f t="shared" si="0"/>
        <v>1</v>
      </c>
      <c r="R4" s="12" t="str">
        <f t="shared" si="0"/>
        <v>.</v>
      </c>
      <c r="S4" s="12" t="str">
        <f t="shared" si="0"/>
        <v>1</v>
      </c>
      <c r="T4" s="12" t="str">
        <f t="shared" si="0"/>
        <v>0</v>
      </c>
      <c r="U4" s="12" t="str">
        <f t="shared" si="0"/>
        <v>1</v>
      </c>
      <c r="V4" s="12" t="str">
        <f t="shared" si="0"/>
        <v>0</v>
      </c>
      <c r="W4" s="12" t="str">
        <f t="shared" si="0"/>
        <v>.</v>
      </c>
      <c r="X4" s="12" t="str">
        <f t="shared" si="0"/>
        <v>0</v>
      </c>
      <c r="Y4" s="12" t="str">
        <f t="shared" si="0"/>
        <v>1</v>
      </c>
      <c r="Z4" s="12" t="str">
        <f t="shared" si="0"/>
        <v>0</v>
      </c>
      <c r="AA4" s="12" t="str">
        <f t="shared" si="0"/>
        <v>0</v>
      </c>
      <c r="AB4" s="41" t="s">
        <v>64</v>
      </c>
    </row>
    <row r="5" spans="1:28" ht="15.75" x14ac:dyDescent="0.25">
      <c r="A5" s="44" t="s">
        <v>1</v>
      </c>
      <c r="B5" s="14" t="s">
        <v>15</v>
      </c>
      <c r="C5" s="9">
        <f>C3</f>
        <v>13405</v>
      </c>
      <c r="G5" s="44" t="s">
        <v>27</v>
      </c>
      <c r="H5" s="9"/>
      <c r="I5" s="12" t="str">
        <f t="shared" ref="I5:I15" si="1">IF(I$3="",".",MID(IF($C5=0,REPT("0",16),IF($C5&gt;0,_xlfn.BASE($C5,2,16),_xlfn.BASE($C5+2^16,2,16))),ABS(I$3-16),1))</f>
        <v>0</v>
      </c>
      <c r="J5" s="12" t="str">
        <f t="shared" si="0"/>
        <v>0</v>
      </c>
      <c r="K5" s="12" t="str">
        <f t="shared" si="0"/>
        <v>1</v>
      </c>
      <c r="L5" s="12" t="str">
        <f t="shared" si="0"/>
        <v>1</v>
      </c>
      <c r="M5" s="12" t="str">
        <f t="shared" si="0"/>
        <v>.</v>
      </c>
      <c r="N5" s="12" t="str">
        <f t="shared" si="0"/>
        <v>0</v>
      </c>
      <c r="O5" s="12" t="str">
        <f t="shared" si="0"/>
        <v>1</v>
      </c>
      <c r="P5" s="12" t="str">
        <f t="shared" si="0"/>
        <v>0</v>
      </c>
      <c r="Q5" s="12" t="str">
        <f t="shared" si="0"/>
        <v>0</v>
      </c>
      <c r="R5" s="12" t="str">
        <f t="shared" si="0"/>
        <v>.</v>
      </c>
      <c r="S5" s="12" t="str">
        <f t="shared" si="0"/>
        <v>0</v>
      </c>
      <c r="T5" s="12" t="str">
        <f t="shared" si="0"/>
        <v>1</v>
      </c>
      <c r="U5" s="12" t="str">
        <f t="shared" si="0"/>
        <v>0</v>
      </c>
      <c r="V5" s="12" t="str">
        <f t="shared" si="0"/>
        <v>1</v>
      </c>
      <c r="W5" s="12" t="str">
        <f t="shared" si="0"/>
        <v>.</v>
      </c>
      <c r="X5" s="12" t="str">
        <f t="shared" si="0"/>
        <v>1</v>
      </c>
      <c r="Y5" s="12" t="str">
        <f t="shared" si="0"/>
        <v>1</v>
      </c>
      <c r="Z5" s="12" t="str">
        <f t="shared" si="0"/>
        <v>0</v>
      </c>
      <c r="AA5" s="12" t="str">
        <f t="shared" si="0"/>
        <v>1</v>
      </c>
      <c r="AB5" s="14"/>
    </row>
    <row r="6" spans="1:28" ht="15.75" x14ac:dyDescent="0.25">
      <c r="A6" s="8" t="s">
        <v>2</v>
      </c>
      <c r="B6" s="14" t="s">
        <v>14</v>
      </c>
      <c r="C6" s="9">
        <f>B3+C3</f>
        <v>26113</v>
      </c>
      <c r="G6" s="8" t="s">
        <v>29</v>
      </c>
      <c r="H6" s="9"/>
      <c r="I6" s="12" t="str">
        <f t="shared" si="1"/>
        <v>0</v>
      </c>
      <c r="J6" s="12" t="str">
        <f t="shared" si="0"/>
        <v>1</v>
      </c>
      <c r="K6" s="12" t="str">
        <f t="shared" si="0"/>
        <v>1</v>
      </c>
      <c r="L6" s="12" t="str">
        <f t="shared" si="0"/>
        <v>0</v>
      </c>
      <c r="M6" s="12" t="str">
        <f t="shared" si="0"/>
        <v>.</v>
      </c>
      <c r="N6" s="12" t="str">
        <f t="shared" si="0"/>
        <v>0</v>
      </c>
      <c r="O6" s="12" t="str">
        <f t="shared" si="0"/>
        <v>1</v>
      </c>
      <c r="P6" s="12" t="str">
        <f t="shared" si="0"/>
        <v>1</v>
      </c>
      <c r="Q6" s="12" t="str">
        <f t="shared" si="0"/>
        <v>0</v>
      </c>
      <c r="R6" s="12" t="str">
        <f t="shared" si="0"/>
        <v>.</v>
      </c>
      <c r="S6" s="12" t="str">
        <f t="shared" si="0"/>
        <v>0</v>
      </c>
      <c r="T6" s="12" t="str">
        <f t="shared" si="0"/>
        <v>0</v>
      </c>
      <c r="U6" s="12" t="str">
        <f t="shared" si="0"/>
        <v>0</v>
      </c>
      <c r="V6" s="12" t="str">
        <f t="shared" si="0"/>
        <v>0</v>
      </c>
      <c r="W6" s="12" t="str">
        <f t="shared" si="0"/>
        <v>.</v>
      </c>
      <c r="X6" s="12" t="str">
        <f t="shared" si="0"/>
        <v>0</v>
      </c>
      <c r="Y6" s="12" t="str">
        <f t="shared" si="0"/>
        <v>0</v>
      </c>
      <c r="Z6" s="12" t="str">
        <f t="shared" si="0"/>
        <v>0</v>
      </c>
      <c r="AA6" s="12" t="str">
        <f t="shared" si="0"/>
        <v>1</v>
      </c>
      <c r="AB6" s="14"/>
    </row>
    <row r="7" spans="1:28" ht="15.75" x14ac:dyDescent="0.25">
      <c r="A7" s="8" t="s">
        <v>5</v>
      </c>
      <c r="B7" s="14" t="s">
        <v>17</v>
      </c>
      <c r="C7" s="9">
        <f>B3+C3+C3</f>
        <v>39518</v>
      </c>
      <c r="G7" s="44" t="s">
        <v>30</v>
      </c>
      <c r="H7" s="9"/>
      <c r="I7" s="12" t="str">
        <f t="shared" si="1"/>
        <v>1</v>
      </c>
      <c r="J7" s="12" t="str">
        <f t="shared" si="0"/>
        <v>0</v>
      </c>
      <c r="K7" s="12" t="str">
        <f t="shared" si="0"/>
        <v>0</v>
      </c>
      <c r="L7" s="12" t="str">
        <f t="shared" si="0"/>
        <v>1</v>
      </c>
      <c r="M7" s="12" t="str">
        <f t="shared" si="0"/>
        <v>.</v>
      </c>
      <c r="N7" s="12" t="str">
        <f t="shared" si="0"/>
        <v>1</v>
      </c>
      <c r="O7" s="12" t="str">
        <f t="shared" si="0"/>
        <v>0</v>
      </c>
      <c r="P7" s="12" t="str">
        <f t="shared" si="0"/>
        <v>1</v>
      </c>
      <c r="Q7" s="12" t="str">
        <f t="shared" si="0"/>
        <v>0</v>
      </c>
      <c r="R7" s="12" t="str">
        <f t="shared" si="0"/>
        <v>.</v>
      </c>
      <c r="S7" s="12" t="str">
        <f t="shared" si="0"/>
        <v>0</v>
      </c>
      <c r="T7" s="12" t="str">
        <f t="shared" si="0"/>
        <v>1</v>
      </c>
      <c r="U7" s="12" t="str">
        <f t="shared" si="0"/>
        <v>0</v>
      </c>
      <c r="V7" s="12" t="str">
        <f t="shared" si="0"/>
        <v>1</v>
      </c>
      <c r="W7" s="12" t="str">
        <f t="shared" si="0"/>
        <v>.</v>
      </c>
      <c r="X7" s="12" t="str">
        <f t="shared" si="0"/>
        <v>1</v>
      </c>
      <c r="Y7" s="12" t="str">
        <f t="shared" si="0"/>
        <v>1</v>
      </c>
      <c r="Z7" s="12" t="str">
        <f t="shared" si="0"/>
        <v>1</v>
      </c>
      <c r="AA7" s="12" t="str">
        <f t="shared" si="0"/>
        <v>0</v>
      </c>
      <c r="AB7" s="14"/>
    </row>
    <row r="8" spans="1:28" ht="15.75" x14ac:dyDescent="0.25">
      <c r="A8" s="8" t="s">
        <v>3</v>
      </c>
      <c r="B8" s="14" t="s">
        <v>18</v>
      </c>
      <c r="C8" s="9">
        <f>C3-B3</f>
        <v>697</v>
      </c>
      <c r="G8" s="44" t="s">
        <v>31</v>
      </c>
      <c r="H8" s="9"/>
      <c r="I8" s="12" t="str">
        <f t="shared" si="1"/>
        <v>0</v>
      </c>
      <c r="J8" s="12" t="str">
        <f t="shared" si="0"/>
        <v>0</v>
      </c>
      <c r="K8" s="12" t="str">
        <f t="shared" si="0"/>
        <v>0</v>
      </c>
      <c r="L8" s="12" t="str">
        <f t="shared" si="0"/>
        <v>0</v>
      </c>
      <c r="M8" s="12" t="str">
        <f t="shared" si="0"/>
        <v>.</v>
      </c>
      <c r="N8" s="12" t="str">
        <f t="shared" si="0"/>
        <v>0</v>
      </c>
      <c r="O8" s="12" t="str">
        <f t="shared" si="0"/>
        <v>0</v>
      </c>
      <c r="P8" s="12" t="str">
        <f t="shared" si="0"/>
        <v>1</v>
      </c>
      <c r="Q8" s="12" t="str">
        <f t="shared" si="0"/>
        <v>0</v>
      </c>
      <c r="R8" s="12" t="str">
        <f t="shared" si="0"/>
        <v>.</v>
      </c>
      <c r="S8" s="12" t="str">
        <f t="shared" si="0"/>
        <v>1</v>
      </c>
      <c r="T8" s="12" t="str">
        <f t="shared" si="0"/>
        <v>0</v>
      </c>
      <c r="U8" s="12" t="str">
        <f t="shared" si="0"/>
        <v>1</v>
      </c>
      <c r="V8" s="12" t="str">
        <f t="shared" si="0"/>
        <v>1</v>
      </c>
      <c r="W8" s="12" t="str">
        <f t="shared" si="0"/>
        <v>.</v>
      </c>
      <c r="X8" s="12" t="str">
        <f t="shared" si="0"/>
        <v>1</v>
      </c>
      <c r="Y8" s="12" t="str">
        <f t="shared" si="0"/>
        <v>0</v>
      </c>
      <c r="Z8" s="12" t="str">
        <f t="shared" si="0"/>
        <v>0</v>
      </c>
      <c r="AA8" s="12" t="str">
        <f t="shared" si="0"/>
        <v>1</v>
      </c>
      <c r="AB8" s="14"/>
    </row>
    <row r="9" spans="1:28" ht="15.75" x14ac:dyDescent="0.25">
      <c r="A9" s="8" t="s">
        <v>4</v>
      </c>
      <c r="B9" s="14" t="s">
        <v>19</v>
      </c>
      <c r="C9" s="9">
        <f>65536-C7</f>
        <v>26018</v>
      </c>
      <c r="G9" s="8" t="s">
        <v>32</v>
      </c>
      <c r="H9" s="9"/>
      <c r="I9" s="12" t="str">
        <f t="shared" si="1"/>
        <v>0</v>
      </c>
      <c r="J9" s="12" t="str">
        <f t="shared" si="0"/>
        <v>1</v>
      </c>
      <c r="K9" s="12" t="str">
        <f t="shared" si="0"/>
        <v>1</v>
      </c>
      <c r="L9" s="12" t="str">
        <f t="shared" si="0"/>
        <v>0</v>
      </c>
      <c r="M9" s="12" t="str">
        <f t="shared" si="0"/>
        <v>.</v>
      </c>
      <c r="N9" s="12" t="str">
        <f t="shared" si="0"/>
        <v>0</v>
      </c>
      <c r="O9" s="12" t="str">
        <f t="shared" si="0"/>
        <v>1</v>
      </c>
      <c r="P9" s="12" t="str">
        <f t="shared" si="0"/>
        <v>0</v>
      </c>
      <c r="Q9" s="12" t="str">
        <f t="shared" si="0"/>
        <v>1</v>
      </c>
      <c r="R9" s="12" t="str">
        <f t="shared" si="0"/>
        <v>.</v>
      </c>
      <c r="S9" s="12" t="str">
        <f t="shared" si="0"/>
        <v>1</v>
      </c>
      <c r="T9" s="12" t="str">
        <f t="shared" si="0"/>
        <v>0</v>
      </c>
      <c r="U9" s="12" t="str">
        <f t="shared" si="0"/>
        <v>1</v>
      </c>
      <c r="V9" s="12" t="str">
        <f t="shared" si="0"/>
        <v>0</v>
      </c>
      <c r="W9" s="12" t="str">
        <f t="shared" si="0"/>
        <v>.</v>
      </c>
      <c r="X9" s="12" t="str">
        <f t="shared" si="0"/>
        <v>0</v>
      </c>
      <c r="Y9" s="12" t="str">
        <f t="shared" si="0"/>
        <v>0</v>
      </c>
      <c r="Z9" s="12" t="str">
        <f t="shared" si="0"/>
        <v>1</v>
      </c>
      <c r="AA9" s="12" t="str">
        <f t="shared" si="0"/>
        <v>0</v>
      </c>
      <c r="AB9" s="14"/>
    </row>
    <row r="10" spans="1:28" ht="15.75" x14ac:dyDescent="0.25">
      <c r="A10" s="44" t="s">
        <v>6</v>
      </c>
      <c r="B10" s="14" t="s">
        <v>20</v>
      </c>
      <c r="C10" s="9">
        <f>-C4</f>
        <v>-12708</v>
      </c>
      <c r="G10" s="44" t="s">
        <v>33</v>
      </c>
      <c r="H10" s="15" t="s">
        <v>40</v>
      </c>
      <c r="I10" s="12" t="str">
        <f t="shared" si="1"/>
        <v>1</v>
      </c>
      <c r="J10" s="12" t="str">
        <f t="shared" si="0"/>
        <v>1</v>
      </c>
      <c r="K10" s="12" t="str">
        <f t="shared" si="0"/>
        <v>0</v>
      </c>
      <c r="L10" s="12" t="str">
        <f t="shared" si="0"/>
        <v>0</v>
      </c>
      <c r="M10" s="12" t="str">
        <f t="shared" si="0"/>
        <v>.</v>
      </c>
      <c r="N10" s="12" t="str">
        <f t="shared" si="0"/>
        <v>1</v>
      </c>
      <c r="O10" s="12" t="str">
        <f t="shared" si="0"/>
        <v>1</v>
      </c>
      <c r="P10" s="12" t="str">
        <f t="shared" si="0"/>
        <v>1</v>
      </c>
      <c r="Q10" s="12" t="str">
        <f t="shared" si="0"/>
        <v>0</v>
      </c>
      <c r="R10" s="12" t="str">
        <f t="shared" si="0"/>
        <v>.</v>
      </c>
      <c r="S10" s="12" t="str">
        <f t="shared" si="0"/>
        <v>0</v>
      </c>
      <c r="T10" s="12" t="str">
        <f t="shared" si="0"/>
        <v>1</v>
      </c>
      <c r="U10" s="12" t="str">
        <f t="shared" si="0"/>
        <v>0</v>
      </c>
      <c r="V10" s="12" t="str">
        <f t="shared" si="0"/>
        <v>1</v>
      </c>
      <c r="W10" s="12" t="str">
        <f t="shared" si="0"/>
        <v>.</v>
      </c>
      <c r="X10" s="12" t="str">
        <f t="shared" si="0"/>
        <v>1</v>
      </c>
      <c r="Y10" s="12" t="str">
        <f t="shared" si="0"/>
        <v>1</v>
      </c>
      <c r="Z10" s="12" t="str">
        <f t="shared" si="0"/>
        <v>0</v>
      </c>
      <c r="AA10" s="12" t="str">
        <f t="shared" si="0"/>
        <v>0</v>
      </c>
      <c r="AB10" s="14"/>
    </row>
    <row r="11" spans="1:28" ht="15.75" x14ac:dyDescent="0.25">
      <c r="A11" s="44" t="s">
        <v>7</v>
      </c>
      <c r="B11" s="14" t="s">
        <v>21</v>
      </c>
      <c r="C11" s="9">
        <f>-C5</f>
        <v>-13405</v>
      </c>
      <c r="G11" s="44" t="s">
        <v>34</v>
      </c>
      <c r="H11" s="15" t="s">
        <v>41</v>
      </c>
      <c r="I11" s="12" t="str">
        <f t="shared" si="1"/>
        <v>1</v>
      </c>
      <c r="J11" s="12" t="str">
        <f t="shared" si="0"/>
        <v>1</v>
      </c>
      <c r="K11" s="12" t="str">
        <f t="shared" si="0"/>
        <v>0</v>
      </c>
      <c r="L11" s="12" t="str">
        <f t="shared" si="0"/>
        <v>0</v>
      </c>
      <c r="M11" s="12" t="str">
        <f t="shared" si="0"/>
        <v>.</v>
      </c>
      <c r="N11" s="12" t="str">
        <f t="shared" si="0"/>
        <v>1</v>
      </c>
      <c r="O11" s="12" t="str">
        <f t="shared" si="0"/>
        <v>0</v>
      </c>
      <c r="P11" s="12" t="str">
        <f t="shared" si="0"/>
        <v>1</v>
      </c>
      <c r="Q11" s="12" t="str">
        <f t="shared" si="0"/>
        <v>1</v>
      </c>
      <c r="R11" s="12" t="str">
        <f t="shared" si="0"/>
        <v>.</v>
      </c>
      <c r="S11" s="12" t="str">
        <f t="shared" si="0"/>
        <v>1</v>
      </c>
      <c r="T11" s="12" t="str">
        <f t="shared" si="0"/>
        <v>0</v>
      </c>
      <c r="U11" s="12" t="str">
        <f t="shared" si="0"/>
        <v>1</v>
      </c>
      <c r="V11" s="12" t="str">
        <f t="shared" si="0"/>
        <v>0</v>
      </c>
      <c r="W11" s="12" t="str">
        <f t="shared" si="0"/>
        <v>.</v>
      </c>
      <c r="X11" s="12" t="str">
        <f t="shared" si="0"/>
        <v>0</v>
      </c>
      <c r="Y11" s="12" t="str">
        <f t="shared" si="0"/>
        <v>0</v>
      </c>
      <c r="Z11" s="12" t="str">
        <f t="shared" si="0"/>
        <v>1</v>
      </c>
      <c r="AA11" s="12" t="str">
        <f t="shared" si="0"/>
        <v>1</v>
      </c>
      <c r="AB11" s="14"/>
    </row>
    <row r="12" spans="1:28" ht="15.75" x14ac:dyDescent="0.25">
      <c r="A12" s="8" t="s">
        <v>8</v>
      </c>
      <c r="B12" s="14" t="s">
        <v>22</v>
      </c>
      <c r="C12" s="9">
        <f t="shared" ref="C12:C15" si="2">-C6</f>
        <v>-26113</v>
      </c>
      <c r="G12" s="8" t="s">
        <v>35</v>
      </c>
      <c r="H12" s="15" t="s">
        <v>42</v>
      </c>
      <c r="I12" s="12" t="str">
        <f t="shared" si="1"/>
        <v>1</v>
      </c>
      <c r="J12" s="12" t="str">
        <f t="shared" si="0"/>
        <v>0</v>
      </c>
      <c r="K12" s="12" t="str">
        <f t="shared" si="0"/>
        <v>0</v>
      </c>
      <c r="L12" s="12" t="str">
        <f t="shared" si="0"/>
        <v>1</v>
      </c>
      <c r="M12" s="12" t="str">
        <f t="shared" si="0"/>
        <v>.</v>
      </c>
      <c r="N12" s="12" t="str">
        <f t="shared" si="0"/>
        <v>1</v>
      </c>
      <c r="O12" s="12" t="str">
        <f t="shared" si="0"/>
        <v>0</v>
      </c>
      <c r="P12" s="12" t="str">
        <f t="shared" si="0"/>
        <v>0</v>
      </c>
      <c r="Q12" s="12" t="str">
        <f t="shared" si="0"/>
        <v>1</v>
      </c>
      <c r="R12" s="12" t="str">
        <f t="shared" si="0"/>
        <v>.</v>
      </c>
      <c r="S12" s="12" t="str">
        <f t="shared" si="0"/>
        <v>1</v>
      </c>
      <c r="T12" s="12" t="str">
        <f t="shared" si="0"/>
        <v>1</v>
      </c>
      <c r="U12" s="12" t="str">
        <f t="shared" si="0"/>
        <v>1</v>
      </c>
      <c r="V12" s="12" t="str">
        <f t="shared" si="0"/>
        <v>1</v>
      </c>
      <c r="W12" s="12" t="str">
        <f t="shared" si="0"/>
        <v>.</v>
      </c>
      <c r="X12" s="12" t="str">
        <f t="shared" si="0"/>
        <v>1</v>
      </c>
      <c r="Y12" s="12" t="str">
        <f t="shared" si="0"/>
        <v>1</v>
      </c>
      <c r="Z12" s="12" t="str">
        <f t="shared" si="0"/>
        <v>1</v>
      </c>
      <c r="AA12" s="12" t="str">
        <f t="shared" si="0"/>
        <v>1</v>
      </c>
      <c r="AB12" s="14"/>
    </row>
    <row r="13" spans="1:28" ht="15.75" x14ac:dyDescent="0.25">
      <c r="A13" s="8" t="s">
        <v>9</v>
      </c>
      <c r="B13" s="14" t="s">
        <v>23</v>
      </c>
      <c r="C13" s="9">
        <f t="shared" si="2"/>
        <v>-39518</v>
      </c>
      <c r="G13" s="44" t="s">
        <v>36</v>
      </c>
      <c r="H13" s="15" t="s">
        <v>43</v>
      </c>
      <c r="I13" s="12" t="str">
        <f t="shared" si="1"/>
        <v>0</v>
      </c>
      <c r="J13" s="12" t="str">
        <f t="shared" si="0"/>
        <v>1</v>
      </c>
      <c r="K13" s="12" t="str">
        <f t="shared" si="0"/>
        <v>1</v>
      </c>
      <c r="L13" s="12" t="str">
        <f t="shared" si="0"/>
        <v>0</v>
      </c>
      <c r="M13" s="12" t="str">
        <f t="shared" si="0"/>
        <v>.</v>
      </c>
      <c r="N13" s="12" t="str">
        <f t="shared" si="0"/>
        <v>0</v>
      </c>
      <c r="O13" s="12" t="str">
        <f t="shared" si="0"/>
        <v>1</v>
      </c>
      <c r="P13" s="12" t="str">
        <f t="shared" si="0"/>
        <v>0</v>
      </c>
      <c r="Q13" s="12" t="str">
        <f t="shared" si="0"/>
        <v>1</v>
      </c>
      <c r="R13" s="12" t="str">
        <f t="shared" si="0"/>
        <v>.</v>
      </c>
      <c r="S13" s="12" t="str">
        <f t="shared" si="0"/>
        <v>1</v>
      </c>
      <c r="T13" s="12" t="str">
        <f t="shared" si="0"/>
        <v>0</v>
      </c>
      <c r="U13" s="12" t="str">
        <f t="shared" si="0"/>
        <v>1</v>
      </c>
      <c r="V13" s="12" t="str">
        <f t="shared" si="0"/>
        <v>0</v>
      </c>
      <c r="W13" s="12" t="str">
        <f t="shared" si="0"/>
        <v>.</v>
      </c>
      <c r="X13" s="12" t="str">
        <f t="shared" si="0"/>
        <v>0</v>
      </c>
      <c r="Y13" s="12" t="str">
        <f t="shared" si="0"/>
        <v>0</v>
      </c>
      <c r="Z13" s="12" t="str">
        <f t="shared" si="0"/>
        <v>1</v>
      </c>
      <c r="AA13" s="12" t="str">
        <f t="shared" si="0"/>
        <v>0</v>
      </c>
      <c r="AB13" s="14"/>
    </row>
    <row r="14" spans="1:28" ht="15.75" x14ac:dyDescent="0.25">
      <c r="A14" s="8" t="s">
        <v>10</v>
      </c>
      <c r="B14" s="14" t="s">
        <v>24</v>
      </c>
      <c r="C14" s="9">
        <f t="shared" si="2"/>
        <v>-697</v>
      </c>
      <c r="G14" s="44" t="s">
        <v>37</v>
      </c>
      <c r="H14" s="15" t="s">
        <v>44</v>
      </c>
      <c r="I14" s="12" t="str">
        <f t="shared" si="1"/>
        <v>1</v>
      </c>
      <c r="J14" s="12" t="str">
        <f t="shared" si="0"/>
        <v>1</v>
      </c>
      <c r="K14" s="12" t="str">
        <f t="shared" si="0"/>
        <v>1</v>
      </c>
      <c r="L14" s="12" t="str">
        <f t="shared" si="0"/>
        <v>1</v>
      </c>
      <c r="M14" s="12" t="str">
        <f t="shared" si="0"/>
        <v>.</v>
      </c>
      <c r="N14" s="12" t="str">
        <f t="shared" si="0"/>
        <v>1</v>
      </c>
      <c r="O14" s="12" t="str">
        <f t="shared" si="0"/>
        <v>1</v>
      </c>
      <c r="P14" s="12" t="str">
        <f t="shared" si="0"/>
        <v>0</v>
      </c>
      <c r="Q14" s="12" t="str">
        <f t="shared" si="0"/>
        <v>1</v>
      </c>
      <c r="R14" s="12" t="str">
        <f t="shared" si="0"/>
        <v>.</v>
      </c>
      <c r="S14" s="12" t="str">
        <f t="shared" si="0"/>
        <v>0</v>
      </c>
      <c r="T14" s="12" t="str">
        <f t="shared" si="0"/>
        <v>1</v>
      </c>
      <c r="U14" s="12" t="str">
        <f t="shared" si="0"/>
        <v>0</v>
      </c>
      <c r="V14" s="12" t="str">
        <f t="shared" si="0"/>
        <v>0</v>
      </c>
      <c r="W14" s="12" t="str">
        <f t="shared" si="0"/>
        <v>.</v>
      </c>
      <c r="X14" s="12" t="str">
        <f t="shared" si="0"/>
        <v>0</v>
      </c>
      <c r="Y14" s="12" t="str">
        <f t="shared" si="0"/>
        <v>1</v>
      </c>
      <c r="Z14" s="12" t="str">
        <f t="shared" si="0"/>
        <v>1</v>
      </c>
      <c r="AA14" s="12" t="str">
        <f t="shared" si="0"/>
        <v>1</v>
      </c>
      <c r="AB14" s="14"/>
    </row>
    <row r="15" spans="1:28" ht="15.75" x14ac:dyDescent="0.25">
      <c r="A15" s="24" t="s">
        <v>11</v>
      </c>
      <c r="B15" s="16" t="s">
        <v>25</v>
      </c>
      <c r="C15" s="37">
        <f t="shared" si="2"/>
        <v>-26018</v>
      </c>
      <c r="G15" s="24" t="s">
        <v>38</v>
      </c>
      <c r="H15" s="17" t="s">
        <v>45</v>
      </c>
      <c r="I15" s="12" t="str">
        <f t="shared" si="1"/>
        <v>1</v>
      </c>
      <c r="J15" s="12" t="str">
        <f t="shared" si="0"/>
        <v>0</v>
      </c>
      <c r="K15" s="12" t="str">
        <f t="shared" si="0"/>
        <v>0</v>
      </c>
      <c r="L15" s="12" t="str">
        <f t="shared" si="0"/>
        <v>1</v>
      </c>
      <c r="M15" s="12" t="str">
        <f t="shared" si="0"/>
        <v>.</v>
      </c>
      <c r="N15" s="12" t="str">
        <f t="shared" si="0"/>
        <v>1</v>
      </c>
      <c r="O15" s="12" t="str">
        <f t="shared" si="0"/>
        <v>0</v>
      </c>
      <c r="P15" s="12" t="str">
        <f t="shared" si="0"/>
        <v>1</v>
      </c>
      <c r="Q15" s="12" t="str">
        <f t="shared" si="0"/>
        <v>0</v>
      </c>
      <c r="R15" s="12" t="str">
        <f t="shared" si="0"/>
        <v>.</v>
      </c>
      <c r="S15" s="12" t="str">
        <f t="shared" si="0"/>
        <v>0</v>
      </c>
      <c r="T15" s="12" t="str">
        <f t="shared" si="0"/>
        <v>1</v>
      </c>
      <c r="U15" s="12" t="str">
        <f t="shared" si="0"/>
        <v>0</v>
      </c>
      <c r="V15" s="12" t="str">
        <f t="shared" si="0"/>
        <v>1</v>
      </c>
      <c r="W15" s="12" t="str">
        <f t="shared" si="0"/>
        <v>.</v>
      </c>
      <c r="X15" s="12" t="str">
        <f t="shared" si="0"/>
        <v>1</v>
      </c>
      <c r="Y15" s="12" t="str">
        <f t="shared" si="0"/>
        <v>1</v>
      </c>
      <c r="Z15" s="12" t="str">
        <f t="shared" si="0"/>
        <v>1</v>
      </c>
      <c r="AA15" s="12" t="str">
        <f t="shared" si="0"/>
        <v>0</v>
      </c>
      <c r="AB15" s="14"/>
    </row>
    <row r="16" spans="1:28" ht="15.75" x14ac:dyDescent="0.25">
      <c r="A16" s="36"/>
      <c r="B16" s="31"/>
      <c r="C16" s="31"/>
      <c r="D16" s="31"/>
      <c r="E16" s="31"/>
      <c r="F16" s="32"/>
      <c r="G16" s="62" t="s">
        <v>47</v>
      </c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4"/>
      <c r="AB16" s="14"/>
    </row>
    <row r="17" spans="1:28" ht="16.5" customHeight="1" x14ac:dyDescent="0.35">
      <c r="A17" s="49" t="str">
        <f>IF(T22=0,IF(F20=F19,$AB$2),IF(I20=0,$AB$4,$AB$3))</f>
        <v>Всё верно</v>
      </c>
      <c r="B17" s="50"/>
      <c r="C17" s="51"/>
      <c r="D17" s="58" t="s">
        <v>50</v>
      </c>
      <c r="E17" s="59"/>
      <c r="F17" s="60"/>
      <c r="G17" s="18"/>
      <c r="H17" s="19" t="s">
        <v>57</v>
      </c>
      <c r="I17" s="20" t="str">
        <f>I4</f>
        <v>0</v>
      </c>
      <c r="J17" s="12" t="str">
        <f t="shared" ref="J17:AA17" si="3">J4</f>
        <v>0</v>
      </c>
      <c r="K17" s="12" t="str">
        <f t="shared" si="3"/>
        <v>1</v>
      </c>
      <c r="L17" s="12" t="str">
        <f t="shared" si="3"/>
        <v>1</v>
      </c>
      <c r="M17" s="12" t="str">
        <f t="shared" si="3"/>
        <v>.</v>
      </c>
      <c r="N17" s="12" t="str">
        <f t="shared" si="3"/>
        <v>0</v>
      </c>
      <c r="O17" s="12" t="str">
        <f t="shared" si="3"/>
        <v>0</v>
      </c>
      <c r="P17" s="12" t="str">
        <f t="shared" si="3"/>
        <v>0</v>
      </c>
      <c r="Q17" s="12" t="str">
        <f t="shared" si="3"/>
        <v>1</v>
      </c>
      <c r="R17" s="12" t="str">
        <f t="shared" si="3"/>
        <v>.</v>
      </c>
      <c r="S17" s="12" t="str">
        <f t="shared" si="3"/>
        <v>1</v>
      </c>
      <c r="T17" s="12" t="str">
        <f t="shared" si="3"/>
        <v>0</v>
      </c>
      <c r="U17" s="12" t="str">
        <f t="shared" si="3"/>
        <v>1</v>
      </c>
      <c r="V17" s="12" t="str">
        <f t="shared" si="3"/>
        <v>0</v>
      </c>
      <c r="W17" s="12" t="str">
        <f t="shared" si="3"/>
        <v>.</v>
      </c>
      <c r="X17" s="12" t="str">
        <f t="shared" si="3"/>
        <v>0</v>
      </c>
      <c r="Y17" s="12" t="str">
        <f t="shared" si="3"/>
        <v>1</v>
      </c>
      <c r="Z17" s="12" t="str">
        <f t="shared" si="3"/>
        <v>0</v>
      </c>
      <c r="AA17" s="13" t="str">
        <f t="shared" si="3"/>
        <v>0</v>
      </c>
      <c r="AB17" s="14"/>
    </row>
    <row r="18" spans="1:28" ht="18.75" x14ac:dyDescent="0.35">
      <c r="A18" s="52"/>
      <c r="B18" s="53"/>
      <c r="C18" s="54"/>
      <c r="D18" s="18" t="s">
        <v>0</v>
      </c>
      <c r="E18" s="11" t="s">
        <v>1</v>
      </c>
      <c r="F18" s="19"/>
      <c r="G18" s="8" t="s">
        <v>46</v>
      </c>
      <c r="H18" s="9" t="s">
        <v>58</v>
      </c>
      <c r="I18" s="21" t="str">
        <f>I5</f>
        <v>0</v>
      </c>
      <c r="J18" s="22" t="str">
        <f t="shared" ref="J18:AA18" si="4">J5</f>
        <v>0</v>
      </c>
      <c r="K18" s="22" t="str">
        <f t="shared" si="4"/>
        <v>1</v>
      </c>
      <c r="L18" s="22" t="str">
        <f t="shared" si="4"/>
        <v>1</v>
      </c>
      <c r="M18" s="22" t="str">
        <f t="shared" si="4"/>
        <v>.</v>
      </c>
      <c r="N18" s="22" t="str">
        <f t="shared" si="4"/>
        <v>0</v>
      </c>
      <c r="O18" s="22" t="str">
        <f t="shared" si="4"/>
        <v>1</v>
      </c>
      <c r="P18" s="22" t="str">
        <f t="shared" si="4"/>
        <v>0</v>
      </c>
      <c r="Q18" s="22" t="str">
        <f t="shared" si="4"/>
        <v>0</v>
      </c>
      <c r="R18" s="22" t="str">
        <f t="shared" si="4"/>
        <v>.</v>
      </c>
      <c r="S18" s="22" t="str">
        <f t="shared" si="4"/>
        <v>0</v>
      </c>
      <c r="T18" s="22" t="str">
        <f t="shared" si="4"/>
        <v>1</v>
      </c>
      <c r="U18" s="22" t="str">
        <f t="shared" si="4"/>
        <v>0</v>
      </c>
      <c r="V18" s="22" t="str">
        <f t="shared" si="4"/>
        <v>1</v>
      </c>
      <c r="W18" s="22" t="str">
        <f t="shared" si="4"/>
        <v>.</v>
      </c>
      <c r="X18" s="22" t="str">
        <f t="shared" si="4"/>
        <v>1</v>
      </c>
      <c r="Y18" s="22" t="str">
        <f t="shared" si="4"/>
        <v>1</v>
      </c>
      <c r="Z18" s="22" t="str">
        <f t="shared" si="4"/>
        <v>0</v>
      </c>
      <c r="AA18" s="23" t="str">
        <f t="shared" si="4"/>
        <v>1</v>
      </c>
      <c r="AB18" s="14"/>
    </row>
    <row r="19" spans="1:28" ht="15.75" x14ac:dyDescent="0.25">
      <c r="A19" s="52"/>
      <c r="B19" s="53"/>
      <c r="C19" s="54"/>
      <c r="D19" s="8">
        <f>C4</f>
        <v>12708</v>
      </c>
      <c r="E19" s="14">
        <f>C5</f>
        <v>13405</v>
      </c>
      <c r="F19" s="3">
        <f>D19+E19</f>
        <v>26113</v>
      </c>
      <c r="G19" s="8"/>
      <c r="H19" s="9" t="s">
        <v>68</v>
      </c>
      <c r="I19" s="48">
        <f>IF(I17&lt;&gt;".",IF(I17+I18&lt;&gt;0,IF(I17+I18+J19=3,1,MOD(I17+I18+J19-1,2)),0),J19)</f>
        <v>0</v>
      </c>
      <c r="J19" s="5">
        <f t="shared" ref="J19:AA19" si="5">IF(J17&lt;&gt;".",IF(J17+J18&lt;&gt;0,IF(J17+J18+K19=3,1,MOD(J17+J18+K19-1,2)),0),K19)</f>
        <v>0</v>
      </c>
      <c r="K19" s="5">
        <f t="shared" si="5"/>
        <v>1</v>
      </c>
      <c r="L19" s="5">
        <f t="shared" si="5"/>
        <v>1</v>
      </c>
      <c r="M19" s="5">
        <f t="shared" si="5"/>
        <v>0</v>
      </c>
      <c r="N19" s="5">
        <f t="shared" si="5"/>
        <v>0</v>
      </c>
      <c r="O19" s="5">
        <f t="shared" si="5"/>
        <v>0</v>
      </c>
      <c r="P19" s="5">
        <f t="shared" si="5"/>
        <v>0</v>
      </c>
      <c r="Q19" s="5">
        <f t="shared" si="5"/>
        <v>1</v>
      </c>
      <c r="R19" s="5">
        <f t="shared" si="5"/>
        <v>1</v>
      </c>
      <c r="S19" s="5">
        <f t="shared" si="5"/>
        <v>1</v>
      </c>
      <c r="T19" s="5">
        <f t="shared" si="5"/>
        <v>1</v>
      </c>
      <c r="U19" s="5">
        <f t="shared" si="5"/>
        <v>1</v>
      </c>
      <c r="V19" s="5">
        <f t="shared" si="5"/>
        <v>1</v>
      </c>
      <c r="W19" s="5">
        <f t="shared" si="5"/>
        <v>1</v>
      </c>
      <c r="X19" s="5">
        <f t="shared" si="5"/>
        <v>1</v>
      </c>
      <c r="Y19" s="5">
        <f t="shared" si="5"/>
        <v>1</v>
      </c>
      <c r="Z19" s="5">
        <f t="shared" si="5"/>
        <v>0</v>
      </c>
      <c r="AA19" s="6">
        <f t="shared" si="5"/>
        <v>0</v>
      </c>
      <c r="AB19" s="14"/>
    </row>
    <row r="20" spans="1:28" ht="15.75" x14ac:dyDescent="0.25">
      <c r="A20" s="52"/>
      <c r="B20" s="53"/>
      <c r="C20" s="53"/>
      <c r="D20" s="61" t="s">
        <v>49</v>
      </c>
      <c r="E20" s="61"/>
      <c r="F20" s="38">
        <f>IF(I20=0,_xlfn.DECIMAL(I20&amp;J20&amp;K20&amp;L20&amp;N20&amp;O20&amp;P20&amp;Q20&amp;S20&amp;T20&amp;U20&amp;V20&amp;X20&amp;Y20&amp;Z20&amp;AA20,2),0-_xlfn.DECIMAL(J21&amp;K21&amp;L21&amp;N21&amp;O21&amp;P21&amp;Q21&amp;S21&amp;T21&amp;U21&amp;V21&amp;X21&amp;Y21&amp;Z21&amp;AA21,2))</f>
        <v>26113</v>
      </c>
      <c r="G20" s="14"/>
      <c r="H20" s="15" t="s">
        <v>48</v>
      </c>
      <c r="I20" s="4">
        <f>IF(I17&lt;&gt;".",MOD(J19+I17+I18,2),".")</f>
        <v>0</v>
      </c>
      <c r="J20" s="7">
        <f t="shared" ref="J20:AA20" si="6">IF(J17&lt;&gt;".",MOD(K19+J17+J18,2),".")</f>
        <v>1</v>
      </c>
      <c r="K20" s="7">
        <f t="shared" si="6"/>
        <v>1</v>
      </c>
      <c r="L20" s="7">
        <f t="shared" si="6"/>
        <v>0</v>
      </c>
      <c r="M20" s="7" t="str">
        <f t="shared" si="6"/>
        <v>.</v>
      </c>
      <c r="N20" s="7">
        <f t="shared" si="6"/>
        <v>0</v>
      </c>
      <c r="O20" s="7">
        <f t="shared" si="6"/>
        <v>1</v>
      </c>
      <c r="P20" s="7">
        <f t="shared" si="6"/>
        <v>1</v>
      </c>
      <c r="Q20" s="7">
        <f t="shared" si="6"/>
        <v>0</v>
      </c>
      <c r="R20" s="7" t="str">
        <f t="shared" si="6"/>
        <v>.</v>
      </c>
      <c r="S20" s="7">
        <f t="shared" si="6"/>
        <v>0</v>
      </c>
      <c r="T20" s="7">
        <f t="shared" si="6"/>
        <v>0</v>
      </c>
      <c r="U20" s="7">
        <f t="shared" si="6"/>
        <v>0</v>
      </c>
      <c r="V20" s="7">
        <f t="shared" si="6"/>
        <v>0</v>
      </c>
      <c r="W20" s="7" t="str">
        <f t="shared" si="6"/>
        <v>.</v>
      </c>
      <c r="X20" s="7">
        <f t="shared" si="6"/>
        <v>0</v>
      </c>
      <c r="Y20" s="7">
        <f t="shared" si="6"/>
        <v>0</v>
      </c>
      <c r="Z20" s="7">
        <f t="shared" si="6"/>
        <v>0</v>
      </c>
      <c r="AA20" s="25">
        <f t="shared" si="6"/>
        <v>1</v>
      </c>
      <c r="AB20" s="14"/>
    </row>
    <row r="21" spans="1:28" ht="15.75" x14ac:dyDescent="0.25">
      <c r="A21" s="52"/>
      <c r="B21" s="53"/>
      <c r="C21" s="54"/>
      <c r="G21" s="8"/>
      <c r="H21" s="9" t="s">
        <v>69</v>
      </c>
      <c r="I21" s="26" t="str">
        <f>IF(I20=0,"",1)</f>
        <v/>
      </c>
      <c r="J21" s="27" t="str">
        <f t="shared" ref="J21:AA21" si="7">IF(J20&lt;&gt;".",IF($I21=1,MID(_xlfn.BASE(ABS(_xlfn.DECIMAL($J20&amp;$K20&amp;$L20&amp;$N20&amp;$O20&amp;$P20&amp;$Q20&amp;$S20&amp;$T20&amp;$U20&amp;$V20&amp;$X20&amp;$Y20&amp;$Z20&amp;$AA20,2)-2^16),2,16),ABS(J$3-16),1),""),".")</f>
        <v/>
      </c>
      <c r="K21" s="27" t="str">
        <f t="shared" si="7"/>
        <v/>
      </c>
      <c r="L21" s="27" t="str">
        <f t="shared" si="7"/>
        <v/>
      </c>
      <c r="M21" s="27" t="str">
        <f t="shared" si="7"/>
        <v>.</v>
      </c>
      <c r="N21" s="27" t="str">
        <f t="shared" si="7"/>
        <v/>
      </c>
      <c r="O21" s="27" t="str">
        <f t="shared" si="7"/>
        <v/>
      </c>
      <c r="P21" s="27" t="str">
        <f t="shared" si="7"/>
        <v/>
      </c>
      <c r="Q21" s="27" t="str">
        <f t="shared" si="7"/>
        <v/>
      </c>
      <c r="R21" s="27" t="str">
        <f t="shared" si="7"/>
        <v>.</v>
      </c>
      <c r="S21" s="27" t="str">
        <f t="shared" si="7"/>
        <v/>
      </c>
      <c r="T21" s="27" t="str">
        <f t="shared" si="7"/>
        <v/>
      </c>
      <c r="U21" s="27" t="str">
        <f t="shared" si="7"/>
        <v/>
      </c>
      <c r="V21" s="27" t="str">
        <f t="shared" si="7"/>
        <v/>
      </c>
      <c r="W21" s="27" t="str">
        <f t="shared" si="7"/>
        <v>.</v>
      </c>
      <c r="X21" s="27" t="str">
        <f t="shared" si="7"/>
        <v/>
      </c>
      <c r="Y21" s="27" t="str">
        <f t="shared" si="7"/>
        <v/>
      </c>
      <c r="Z21" s="27" t="str">
        <f t="shared" si="7"/>
        <v/>
      </c>
      <c r="AA21" s="28" t="str">
        <f t="shared" si="7"/>
        <v/>
      </c>
      <c r="AB21" s="14"/>
    </row>
    <row r="22" spans="1:28" ht="15.75" x14ac:dyDescent="0.25">
      <c r="A22" s="55"/>
      <c r="B22" s="56"/>
      <c r="C22" s="57"/>
      <c r="G22" s="24"/>
      <c r="H22" s="16"/>
      <c r="I22" s="11" t="s">
        <v>51</v>
      </c>
      <c r="J22" s="11">
        <f>I19</f>
        <v>0</v>
      </c>
      <c r="K22" s="11" t="s">
        <v>52</v>
      </c>
      <c r="L22" s="11">
        <f>MOD(SUM(S20:V20)+SUM(X20:AA20)+1,2)</f>
        <v>0</v>
      </c>
      <c r="M22" s="11" t="s">
        <v>53</v>
      </c>
      <c r="N22" s="11">
        <f>W19</f>
        <v>1</v>
      </c>
      <c r="O22" s="11" t="s">
        <v>54</v>
      </c>
      <c r="P22" s="11">
        <f>IF(F20=0,1,0)</f>
        <v>0</v>
      </c>
      <c r="Q22" s="11" t="s">
        <v>55</v>
      </c>
      <c r="R22" s="11">
        <f>I20</f>
        <v>0</v>
      </c>
      <c r="S22" s="11" t="s">
        <v>56</v>
      </c>
      <c r="T22" s="11">
        <f>MOD(I19+J19,2)</f>
        <v>0</v>
      </c>
      <c r="U22" s="11"/>
      <c r="V22" s="11"/>
      <c r="W22" s="11"/>
      <c r="X22" s="11"/>
      <c r="Y22" s="11"/>
      <c r="Z22" s="11"/>
      <c r="AA22" s="19"/>
      <c r="AB22" s="14"/>
    </row>
    <row r="23" spans="1:28" ht="16.5" customHeight="1" x14ac:dyDescent="0.35">
      <c r="A23" s="49" t="str">
        <f>IF(T28=0,IF(F26=F25,$AB$2),IF(I26=0,$AB$4,$AB$3))</f>
        <v xml:space="preserve">При сложении двух положительных отрицательное. Переполнение </v>
      </c>
      <c r="B23" s="50"/>
      <c r="C23" s="51"/>
      <c r="D23" s="58" t="s">
        <v>50</v>
      </c>
      <c r="E23" s="59"/>
      <c r="F23" s="60"/>
      <c r="G23" s="18"/>
      <c r="H23" s="11" t="s">
        <v>58</v>
      </c>
      <c r="I23" s="20" t="str">
        <f>I5</f>
        <v>0</v>
      </c>
      <c r="J23" s="12" t="str">
        <f t="shared" ref="J23:AA23" si="8">J5</f>
        <v>0</v>
      </c>
      <c r="K23" s="12" t="str">
        <f t="shared" si="8"/>
        <v>1</v>
      </c>
      <c r="L23" s="12" t="str">
        <f t="shared" si="8"/>
        <v>1</v>
      </c>
      <c r="M23" s="12" t="str">
        <f t="shared" si="8"/>
        <v>.</v>
      </c>
      <c r="N23" s="12" t="str">
        <f t="shared" si="8"/>
        <v>0</v>
      </c>
      <c r="O23" s="12" t="str">
        <f t="shared" si="8"/>
        <v>1</v>
      </c>
      <c r="P23" s="12" t="str">
        <f t="shared" si="8"/>
        <v>0</v>
      </c>
      <c r="Q23" s="12" t="str">
        <f t="shared" si="8"/>
        <v>0</v>
      </c>
      <c r="R23" s="12" t="str">
        <f t="shared" si="8"/>
        <v>.</v>
      </c>
      <c r="S23" s="12" t="str">
        <f t="shared" si="8"/>
        <v>0</v>
      </c>
      <c r="T23" s="12" t="str">
        <f t="shared" si="8"/>
        <v>1</v>
      </c>
      <c r="U23" s="12" t="str">
        <f t="shared" si="8"/>
        <v>0</v>
      </c>
      <c r="V23" s="12" t="str">
        <f t="shared" si="8"/>
        <v>1</v>
      </c>
      <c r="W23" s="12" t="str">
        <f t="shared" si="8"/>
        <v>.</v>
      </c>
      <c r="X23" s="12" t="str">
        <f t="shared" si="8"/>
        <v>1</v>
      </c>
      <c r="Y23" s="12" t="str">
        <f t="shared" si="8"/>
        <v>1</v>
      </c>
      <c r="Z23" s="12" t="str">
        <f t="shared" si="8"/>
        <v>0</v>
      </c>
      <c r="AA23" s="13" t="str">
        <f t="shared" si="8"/>
        <v>1</v>
      </c>
      <c r="AB23" s="14"/>
    </row>
    <row r="24" spans="1:28" ht="18.75" x14ac:dyDescent="0.35">
      <c r="A24" s="52"/>
      <c r="B24" s="53"/>
      <c r="C24" s="54"/>
      <c r="D24" s="18" t="s">
        <v>1</v>
      </c>
      <c r="E24" s="11" t="s">
        <v>2</v>
      </c>
      <c r="F24" s="19"/>
      <c r="G24" s="8" t="s">
        <v>46</v>
      </c>
      <c r="H24" s="14" t="s">
        <v>59</v>
      </c>
      <c r="I24" s="21" t="str">
        <f>I6</f>
        <v>0</v>
      </c>
      <c r="J24" s="22" t="str">
        <f t="shared" ref="J24:AA24" si="9">J6</f>
        <v>1</v>
      </c>
      <c r="K24" s="22" t="str">
        <f t="shared" si="9"/>
        <v>1</v>
      </c>
      <c r="L24" s="22" t="str">
        <f t="shared" si="9"/>
        <v>0</v>
      </c>
      <c r="M24" s="22" t="str">
        <f t="shared" si="9"/>
        <v>.</v>
      </c>
      <c r="N24" s="22" t="str">
        <f t="shared" si="9"/>
        <v>0</v>
      </c>
      <c r="O24" s="22" t="str">
        <f t="shared" si="9"/>
        <v>1</v>
      </c>
      <c r="P24" s="22" t="str">
        <f t="shared" si="9"/>
        <v>1</v>
      </c>
      <c r="Q24" s="22" t="str">
        <f t="shared" si="9"/>
        <v>0</v>
      </c>
      <c r="R24" s="22" t="str">
        <f t="shared" si="9"/>
        <v>.</v>
      </c>
      <c r="S24" s="22" t="str">
        <f t="shared" si="9"/>
        <v>0</v>
      </c>
      <c r="T24" s="22" t="str">
        <f t="shared" si="9"/>
        <v>0</v>
      </c>
      <c r="U24" s="22" t="str">
        <f t="shared" si="9"/>
        <v>0</v>
      </c>
      <c r="V24" s="22" t="str">
        <f t="shared" si="9"/>
        <v>0</v>
      </c>
      <c r="W24" s="22" t="str">
        <f t="shared" si="9"/>
        <v>.</v>
      </c>
      <c r="X24" s="22" t="str">
        <f t="shared" si="9"/>
        <v>0</v>
      </c>
      <c r="Y24" s="22" t="str">
        <f t="shared" si="9"/>
        <v>0</v>
      </c>
      <c r="Z24" s="22" t="str">
        <f t="shared" si="9"/>
        <v>0</v>
      </c>
      <c r="AA24" s="23" t="str">
        <f t="shared" si="9"/>
        <v>1</v>
      </c>
      <c r="AB24" s="14"/>
    </row>
    <row r="25" spans="1:28" ht="15.75" x14ac:dyDescent="0.25">
      <c r="A25" s="52"/>
      <c r="B25" s="53"/>
      <c r="C25" s="54"/>
      <c r="D25" s="8">
        <f>C5</f>
        <v>13405</v>
      </c>
      <c r="E25" s="14">
        <f>C6</f>
        <v>26113</v>
      </c>
      <c r="F25" s="3">
        <f>D25+E25</f>
        <v>39518</v>
      </c>
      <c r="G25" s="8"/>
      <c r="H25" s="9" t="s">
        <v>68</v>
      </c>
      <c r="I25" s="48">
        <f>IF(I23&lt;&gt;".",IF(I23+I24&lt;&gt;0,IF(I23+I24+J25=3,1,MOD(I23+I24+J25-1,2)),0),J25)</f>
        <v>0</v>
      </c>
      <c r="J25" s="5">
        <f t="shared" ref="J25" si="10">IF(J23&lt;&gt;".",IF(J23+J24&lt;&gt;0,IF(J23+J24+K25=3,1,MOD(J23+J24+K25-1,2)),0),K25)</f>
        <v>1</v>
      </c>
      <c r="K25" s="5">
        <f t="shared" ref="K25" si="11">IF(K23&lt;&gt;".",IF(K23+K24&lt;&gt;0,IF(K23+K24+L25=3,1,MOD(K23+K24+L25-1,2)),0),L25)</f>
        <v>1</v>
      </c>
      <c r="L25" s="5">
        <f t="shared" ref="L25" si="12">IF(L23&lt;&gt;".",IF(L23+L24&lt;&gt;0,IF(L23+L24+M25=3,1,MOD(L23+L24+M25-1,2)),0),M25)</f>
        <v>0</v>
      </c>
      <c r="M25" s="5">
        <f t="shared" ref="M25" si="13">IF(M23&lt;&gt;".",IF(M23+M24&lt;&gt;0,IF(M23+M24+N25=3,1,MOD(M23+M24+N25-1,2)),0),N25)</f>
        <v>0</v>
      </c>
      <c r="N25" s="5">
        <f t="shared" ref="N25" si="14">IF(N23&lt;&gt;".",IF(N23+N24&lt;&gt;0,IF(N23+N24+O25=3,1,MOD(N23+N24+O25-1,2)),0),O25)</f>
        <v>0</v>
      </c>
      <c r="O25" s="5">
        <f t="shared" ref="O25" si="15">IF(O23&lt;&gt;".",IF(O23+O24&lt;&gt;0,IF(O23+O24+P25=3,1,MOD(O23+O24+P25-1,2)),0),P25)</f>
        <v>1</v>
      </c>
      <c r="P25" s="5">
        <f t="shared" ref="P25" si="16">IF(P23&lt;&gt;".",IF(P23+P24&lt;&gt;0,IF(P23+P24+Q25=3,1,MOD(P23+P24+Q25-1,2)),0),Q25)</f>
        <v>0</v>
      </c>
      <c r="Q25" s="5">
        <f t="shared" ref="Q25" si="17">IF(Q23&lt;&gt;".",IF(Q23+Q24&lt;&gt;0,IF(Q23+Q24+R25=3,1,MOD(Q23+Q24+R25-1,2)),0),R25)</f>
        <v>0</v>
      </c>
      <c r="R25" s="5">
        <f t="shared" ref="R25" si="18">IF(R23&lt;&gt;".",IF(R23+R24&lt;&gt;0,IF(R23+R24+S25=3,1,MOD(R23+R24+S25-1,2)),0),S25)</f>
        <v>0</v>
      </c>
      <c r="S25" s="5">
        <f t="shared" ref="S25" si="19">IF(S23&lt;&gt;".",IF(S23+S24&lt;&gt;0,IF(S23+S24+T25=3,1,MOD(S23+S24+T25-1,2)),0),T25)</f>
        <v>0</v>
      </c>
      <c r="T25" s="5">
        <f t="shared" ref="T25" si="20">IF(T23&lt;&gt;".",IF(T23+T24&lt;&gt;0,IF(T23+T24+U25=3,1,MOD(T23+T24+U25-1,2)),0),U25)</f>
        <v>0</v>
      </c>
      <c r="U25" s="5">
        <f t="shared" ref="U25" si="21">IF(U23&lt;&gt;".",IF(U23+U24&lt;&gt;0,IF(U23+U24+V25=3,1,MOD(U23+U24+V25-1,2)),0),V25)</f>
        <v>0</v>
      </c>
      <c r="V25" s="5">
        <f t="shared" ref="V25" si="22">IF(V23&lt;&gt;".",IF(V23+V24&lt;&gt;0,IF(V23+V24+W25=3,1,MOD(V23+V24+W25-1,2)),0),W25)</f>
        <v>0</v>
      </c>
      <c r="W25" s="5">
        <f t="shared" ref="W25" si="23">IF(W23&lt;&gt;".",IF(W23+W24&lt;&gt;0,IF(W23+W24+X25=3,1,MOD(W23+W24+X25-1,2)),0),X25)</f>
        <v>0</v>
      </c>
      <c r="X25" s="5">
        <f t="shared" ref="X25" si="24">IF(X23&lt;&gt;".",IF(X23+X24&lt;&gt;0,IF(X23+X24+Y25=3,1,MOD(X23+X24+Y25-1,2)),0),Y25)</f>
        <v>0</v>
      </c>
      <c r="Y25" s="5">
        <f t="shared" ref="Y25" si="25">IF(Y23&lt;&gt;".",IF(Y23+Y24&lt;&gt;0,IF(Y23+Y24+Z25=3,1,MOD(Y23+Y24+Z25-1,2)),0),Z25)</f>
        <v>0</v>
      </c>
      <c r="Z25" s="5">
        <f t="shared" ref="Z25" si="26">IF(Z23&lt;&gt;".",IF(Z23+Z24&lt;&gt;0,IF(Z23+Z24+AA25=3,1,MOD(Z23+Z24+AA25-1,2)),0),AA25)</f>
        <v>0</v>
      </c>
      <c r="AA25" s="6">
        <f t="shared" ref="AA25" si="27">IF(AA23&lt;&gt;".",IF(AA23+AA24&lt;&gt;0,IF(AA23+AA24+AB25=3,1,MOD(AA23+AA24+AB25-1,2)),0),AB25)</f>
        <v>1</v>
      </c>
      <c r="AB25" s="14"/>
    </row>
    <row r="26" spans="1:28" ht="15.75" x14ac:dyDescent="0.25">
      <c r="A26" s="52"/>
      <c r="B26" s="53"/>
      <c r="C26" s="53"/>
      <c r="D26" s="61" t="s">
        <v>49</v>
      </c>
      <c r="E26" s="61"/>
      <c r="F26" s="38">
        <f>IF(I26=0,_xlfn.DECIMAL(I26&amp;J26&amp;K26&amp;L26&amp;N26&amp;O26&amp;P26&amp;Q26&amp;S26&amp;T26&amp;U26&amp;V26&amp;X26&amp;Y26&amp;Z26&amp;AA26,2),0-_xlfn.DECIMAL(J27&amp;K27&amp;L27&amp;N27&amp;O27&amp;P27&amp;Q27&amp;S27&amp;T27&amp;U27&amp;V27&amp;X27&amp;Y27&amp;Z27&amp;AA27,2))</f>
        <v>-26018</v>
      </c>
      <c r="G26" s="14"/>
      <c r="H26" s="15" t="s">
        <v>48</v>
      </c>
      <c r="I26" s="4">
        <f>IF(I23&lt;&gt;".",MOD(J25+I23+I24,2),".")</f>
        <v>1</v>
      </c>
      <c r="J26" s="7">
        <f t="shared" ref="J26:AA26" si="28">IF(J23&lt;&gt;".",MOD(K25+J23+J24,2),".")</f>
        <v>0</v>
      </c>
      <c r="K26" s="7">
        <f t="shared" si="28"/>
        <v>0</v>
      </c>
      <c r="L26" s="7">
        <f t="shared" si="28"/>
        <v>1</v>
      </c>
      <c r="M26" s="7" t="str">
        <f t="shared" si="28"/>
        <v>.</v>
      </c>
      <c r="N26" s="7">
        <f t="shared" si="28"/>
        <v>1</v>
      </c>
      <c r="O26" s="7">
        <f t="shared" si="28"/>
        <v>0</v>
      </c>
      <c r="P26" s="7">
        <f t="shared" si="28"/>
        <v>1</v>
      </c>
      <c r="Q26" s="7">
        <f t="shared" si="28"/>
        <v>0</v>
      </c>
      <c r="R26" s="7" t="str">
        <f t="shared" si="28"/>
        <v>.</v>
      </c>
      <c r="S26" s="7">
        <f t="shared" si="28"/>
        <v>0</v>
      </c>
      <c r="T26" s="7">
        <f t="shared" si="28"/>
        <v>1</v>
      </c>
      <c r="U26" s="7">
        <f t="shared" si="28"/>
        <v>0</v>
      </c>
      <c r="V26" s="7">
        <f t="shared" si="28"/>
        <v>1</v>
      </c>
      <c r="W26" s="7" t="str">
        <f t="shared" si="28"/>
        <v>.</v>
      </c>
      <c r="X26" s="7">
        <f t="shared" si="28"/>
        <v>1</v>
      </c>
      <c r="Y26" s="7">
        <f t="shared" si="28"/>
        <v>1</v>
      </c>
      <c r="Z26" s="7">
        <f t="shared" si="28"/>
        <v>1</v>
      </c>
      <c r="AA26" s="25">
        <f t="shared" si="28"/>
        <v>0</v>
      </c>
      <c r="AB26" s="14"/>
    </row>
    <row r="27" spans="1:28" ht="15.75" x14ac:dyDescent="0.25">
      <c r="A27" s="52"/>
      <c r="B27" s="53"/>
      <c r="C27" s="54"/>
      <c r="G27" s="8"/>
      <c r="H27" s="9" t="s">
        <v>69</v>
      </c>
      <c r="I27" s="26">
        <f>IF(I26=0,"",1)</f>
        <v>1</v>
      </c>
      <c r="J27" s="27" t="str">
        <f t="shared" ref="J27:AA27" si="29">IF(J26&lt;&gt;".",IF($I27=1,MID(_xlfn.BASE(ABS(_xlfn.DECIMAL($J26&amp;$K26&amp;$L26&amp;$N26&amp;$O26&amp;$P26&amp;$Q26&amp;$S26&amp;$T26&amp;$U26&amp;$V26&amp;$X26&amp;$Y26&amp;$Z26&amp;$AA26,2)-2^16),2,16),ABS(J$3-16),1),""),".")</f>
        <v>1</v>
      </c>
      <c r="K27" s="27" t="str">
        <f t="shared" si="29"/>
        <v>1</v>
      </c>
      <c r="L27" s="27" t="str">
        <f t="shared" si="29"/>
        <v>0</v>
      </c>
      <c r="M27" s="27" t="str">
        <f t="shared" si="29"/>
        <v>.</v>
      </c>
      <c r="N27" s="27" t="str">
        <f t="shared" si="29"/>
        <v>0</v>
      </c>
      <c r="O27" s="27" t="str">
        <f t="shared" si="29"/>
        <v>1</v>
      </c>
      <c r="P27" s="27" t="str">
        <f t="shared" si="29"/>
        <v>0</v>
      </c>
      <c r="Q27" s="27" t="str">
        <f t="shared" si="29"/>
        <v>1</v>
      </c>
      <c r="R27" s="27" t="str">
        <f t="shared" si="29"/>
        <v>.</v>
      </c>
      <c r="S27" s="27" t="str">
        <f t="shared" si="29"/>
        <v>1</v>
      </c>
      <c r="T27" s="27" t="str">
        <f t="shared" si="29"/>
        <v>0</v>
      </c>
      <c r="U27" s="27" t="str">
        <f t="shared" si="29"/>
        <v>1</v>
      </c>
      <c r="V27" s="27" t="str">
        <f t="shared" si="29"/>
        <v>0</v>
      </c>
      <c r="W27" s="27" t="str">
        <f t="shared" si="29"/>
        <v>.</v>
      </c>
      <c r="X27" s="27" t="str">
        <f t="shared" si="29"/>
        <v>0</v>
      </c>
      <c r="Y27" s="27" t="str">
        <f t="shared" si="29"/>
        <v>0</v>
      </c>
      <c r="Z27" s="27" t="str">
        <f t="shared" si="29"/>
        <v>1</v>
      </c>
      <c r="AA27" s="28" t="str">
        <f t="shared" si="29"/>
        <v>0</v>
      </c>
      <c r="AB27" s="14"/>
    </row>
    <row r="28" spans="1:28" ht="15.75" x14ac:dyDescent="0.25">
      <c r="A28" s="55"/>
      <c r="B28" s="56"/>
      <c r="C28" s="57"/>
      <c r="G28" s="24"/>
      <c r="H28" s="16"/>
      <c r="I28" s="11" t="s">
        <v>51</v>
      </c>
      <c r="J28" s="11">
        <f>I25</f>
        <v>0</v>
      </c>
      <c r="K28" s="11" t="s">
        <v>52</v>
      </c>
      <c r="L28" s="11">
        <f>MOD(SUM(S26:V26)+SUM(X26:AA26)+1,2)</f>
        <v>0</v>
      </c>
      <c r="M28" s="11" t="s">
        <v>53</v>
      </c>
      <c r="N28" s="11">
        <f>W25</f>
        <v>0</v>
      </c>
      <c r="O28" s="11" t="s">
        <v>54</v>
      </c>
      <c r="P28" s="11">
        <f>IF(F26=0,1,0)</f>
        <v>0</v>
      </c>
      <c r="Q28" s="11" t="s">
        <v>55</v>
      </c>
      <c r="R28" s="11">
        <f>I26</f>
        <v>1</v>
      </c>
      <c r="S28" s="11" t="s">
        <v>56</v>
      </c>
      <c r="T28" s="11">
        <f>MOD(I25+J25,2)</f>
        <v>1</v>
      </c>
      <c r="U28" s="11"/>
      <c r="V28" s="11"/>
      <c r="W28" s="11"/>
      <c r="X28" s="11"/>
      <c r="Y28" s="11"/>
      <c r="Z28" s="11"/>
      <c r="AA28" s="19"/>
      <c r="AB28" s="14"/>
    </row>
    <row r="29" spans="1:28" ht="16.5" customHeight="1" x14ac:dyDescent="0.35">
      <c r="A29" s="49" t="str">
        <f>IF(T34=0,IF(F32=F31,$AB$2),IF(I32=0,$AB$4,$AB$3))</f>
        <v>Всё верно</v>
      </c>
      <c r="B29" s="50"/>
      <c r="C29" s="51"/>
      <c r="D29" s="58" t="s">
        <v>50</v>
      </c>
      <c r="E29" s="59"/>
      <c r="F29" s="60"/>
      <c r="G29" s="18"/>
      <c r="H29" s="11" t="s">
        <v>58</v>
      </c>
      <c r="I29" s="20" t="str">
        <f>I5</f>
        <v>0</v>
      </c>
      <c r="J29" s="12" t="str">
        <f t="shared" ref="J29:AA29" si="30">J5</f>
        <v>0</v>
      </c>
      <c r="K29" s="12" t="str">
        <f t="shared" si="30"/>
        <v>1</v>
      </c>
      <c r="L29" s="12" t="str">
        <f t="shared" si="30"/>
        <v>1</v>
      </c>
      <c r="M29" s="12" t="str">
        <f t="shared" si="30"/>
        <v>.</v>
      </c>
      <c r="N29" s="12" t="str">
        <f t="shared" si="30"/>
        <v>0</v>
      </c>
      <c r="O29" s="12" t="str">
        <f t="shared" si="30"/>
        <v>1</v>
      </c>
      <c r="P29" s="12" t="str">
        <f t="shared" si="30"/>
        <v>0</v>
      </c>
      <c r="Q29" s="12" t="str">
        <f t="shared" si="30"/>
        <v>0</v>
      </c>
      <c r="R29" s="12" t="str">
        <f t="shared" si="30"/>
        <v>.</v>
      </c>
      <c r="S29" s="12" t="str">
        <f t="shared" si="30"/>
        <v>0</v>
      </c>
      <c r="T29" s="12" t="str">
        <f t="shared" si="30"/>
        <v>1</v>
      </c>
      <c r="U29" s="12" t="str">
        <f t="shared" si="30"/>
        <v>0</v>
      </c>
      <c r="V29" s="12" t="str">
        <f t="shared" si="30"/>
        <v>1</v>
      </c>
      <c r="W29" s="12" t="str">
        <f t="shared" si="30"/>
        <v>.</v>
      </c>
      <c r="X29" s="12" t="str">
        <f t="shared" si="30"/>
        <v>1</v>
      </c>
      <c r="Y29" s="12" t="str">
        <f t="shared" si="30"/>
        <v>1</v>
      </c>
      <c r="Z29" s="12" t="str">
        <f t="shared" si="30"/>
        <v>0</v>
      </c>
      <c r="AA29" s="13" t="str">
        <f t="shared" si="30"/>
        <v>1</v>
      </c>
      <c r="AB29" s="14"/>
    </row>
    <row r="30" spans="1:28" ht="18.75" x14ac:dyDescent="0.35">
      <c r="A30" s="52"/>
      <c r="B30" s="53"/>
      <c r="C30" s="54"/>
      <c r="D30" s="18" t="s">
        <v>1</v>
      </c>
      <c r="E30" s="11" t="s">
        <v>6</v>
      </c>
      <c r="F30" s="19"/>
      <c r="G30" s="8" t="s">
        <v>46</v>
      </c>
      <c r="H30" s="14" t="s">
        <v>60</v>
      </c>
      <c r="I30" s="21" t="str">
        <f>I10</f>
        <v>1</v>
      </c>
      <c r="J30" s="22" t="str">
        <f t="shared" ref="J30:AA30" si="31">J10</f>
        <v>1</v>
      </c>
      <c r="K30" s="22" t="str">
        <f t="shared" si="31"/>
        <v>0</v>
      </c>
      <c r="L30" s="22" t="str">
        <f t="shared" si="31"/>
        <v>0</v>
      </c>
      <c r="M30" s="22" t="str">
        <f t="shared" si="31"/>
        <v>.</v>
      </c>
      <c r="N30" s="22" t="str">
        <f t="shared" si="31"/>
        <v>1</v>
      </c>
      <c r="O30" s="22" t="str">
        <f t="shared" si="31"/>
        <v>1</v>
      </c>
      <c r="P30" s="22" t="str">
        <f t="shared" si="31"/>
        <v>1</v>
      </c>
      <c r="Q30" s="22" t="str">
        <f t="shared" si="31"/>
        <v>0</v>
      </c>
      <c r="R30" s="22" t="str">
        <f t="shared" si="31"/>
        <v>.</v>
      </c>
      <c r="S30" s="22" t="str">
        <f t="shared" si="31"/>
        <v>0</v>
      </c>
      <c r="T30" s="22" t="str">
        <f t="shared" si="31"/>
        <v>1</v>
      </c>
      <c r="U30" s="22" t="str">
        <f t="shared" si="31"/>
        <v>0</v>
      </c>
      <c r="V30" s="22" t="str">
        <f t="shared" si="31"/>
        <v>1</v>
      </c>
      <c r="W30" s="22" t="str">
        <f t="shared" si="31"/>
        <v>.</v>
      </c>
      <c r="X30" s="22" t="str">
        <f t="shared" si="31"/>
        <v>1</v>
      </c>
      <c r="Y30" s="22" t="str">
        <f t="shared" si="31"/>
        <v>1</v>
      </c>
      <c r="Z30" s="22" t="str">
        <f t="shared" si="31"/>
        <v>0</v>
      </c>
      <c r="AA30" s="23" t="str">
        <f t="shared" si="31"/>
        <v>0</v>
      </c>
      <c r="AB30" s="14"/>
    </row>
    <row r="31" spans="1:28" ht="15.75" x14ac:dyDescent="0.25">
      <c r="A31" s="52"/>
      <c r="B31" s="53"/>
      <c r="C31" s="54"/>
      <c r="D31" s="8">
        <f>C5</f>
        <v>13405</v>
      </c>
      <c r="E31" s="14">
        <f>C10</f>
        <v>-12708</v>
      </c>
      <c r="F31" s="3">
        <f>D31+E31</f>
        <v>697</v>
      </c>
      <c r="G31" s="8"/>
      <c r="H31" s="9" t="s">
        <v>68</v>
      </c>
      <c r="I31" s="48">
        <f>IF(I29&lt;&gt;".",IF(I29+I30&lt;&gt;0,IF(I29+I30+J31=3,1,MOD(I29+I30+J31-1,2)),0),J31)</f>
        <v>1</v>
      </c>
      <c r="J31" s="5">
        <f t="shared" ref="J31" si="32">IF(J29&lt;&gt;".",IF(J29+J30&lt;&gt;0,IF(J29+J30+K31=3,1,MOD(J29+J30+K31-1,2)),0),K31)</f>
        <v>1</v>
      </c>
      <c r="K31" s="5">
        <f t="shared" ref="K31" si="33">IF(K29&lt;&gt;".",IF(K29+K30&lt;&gt;0,IF(K29+K30+L31=3,1,MOD(K29+K30+L31-1,2)),0),L31)</f>
        <v>1</v>
      </c>
      <c r="L31" s="5">
        <f t="shared" ref="L31" si="34">IF(L29&lt;&gt;".",IF(L29+L30&lt;&gt;0,IF(L29+L30+M31=3,1,MOD(L29+L30+M31-1,2)),0),M31)</f>
        <v>1</v>
      </c>
      <c r="M31" s="5">
        <f t="shared" ref="M31" si="35">IF(M29&lt;&gt;".",IF(M29+M30&lt;&gt;0,IF(M29+M30+N31=3,1,MOD(M29+M30+N31-1,2)),0),N31)</f>
        <v>1</v>
      </c>
      <c r="N31" s="5">
        <f t="shared" ref="N31" si="36">IF(N29&lt;&gt;".",IF(N29+N30&lt;&gt;0,IF(N29+N30+O31=3,1,MOD(N29+N30+O31-1,2)),0),O31)</f>
        <v>1</v>
      </c>
      <c r="O31" s="5">
        <f t="shared" ref="O31" si="37">IF(O29&lt;&gt;".",IF(O29+O30&lt;&gt;0,IF(O29+O30+P31=3,1,MOD(O29+O30+P31-1,2)),0),P31)</f>
        <v>1</v>
      </c>
      <c r="P31" s="5">
        <f t="shared" ref="P31" si="38">IF(P29&lt;&gt;".",IF(P29+P30&lt;&gt;0,IF(P29+P30+Q31=3,1,MOD(P29+P30+Q31-1,2)),0),Q31)</f>
        <v>0</v>
      </c>
      <c r="Q31" s="5">
        <f t="shared" ref="Q31" si="39">IF(Q29&lt;&gt;".",IF(Q29+Q30&lt;&gt;0,IF(Q29+Q30+R31=3,1,MOD(Q29+Q30+R31-1,2)),0),R31)</f>
        <v>0</v>
      </c>
      <c r="R31" s="5">
        <f t="shared" ref="R31" si="40">IF(R29&lt;&gt;".",IF(R29+R30&lt;&gt;0,IF(R29+R30+S31=3,1,MOD(R29+R30+S31-1,2)),0),S31)</f>
        <v>0</v>
      </c>
      <c r="S31" s="5">
        <f t="shared" ref="S31" si="41">IF(S29&lt;&gt;".",IF(S29+S30&lt;&gt;0,IF(S29+S30+T31=3,1,MOD(S29+S30+T31-1,2)),0),T31)</f>
        <v>0</v>
      </c>
      <c r="T31" s="5">
        <f t="shared" ref="T31" si="42">IF(T29&lt;&gt;".",IF(T29+T30&lt;&gt;0,IF(T29+T30+U31=3,1,MOD(T29+T30+U31-1,2)),0),U31)</f>
        <v>1</v>
      </c>
      <c r="U31" s="5">
        <f t="shared" ref="U31" si="43">IF(U29&lt;&gt;".",IF(U29+U30&lt;&gt;0,IF(U29+U30+V31=3,1,MOD(U29+U30+V31-1,2)),0),V31)</f>
        <v>0</v>
      </c>
      <c r="V31" s="5">
        <f t="shared" ref="V31" si="44">IF(V29&lt;&gt;".",IF(V29+V30&lt;&gt;0,IF(V29+V30+W31=3,1,MOD(V29+V30+W31-1,2)),0),W31)</f>
        <v>1</v>
      </c>
      <c r="W31" s="5">
        <f t="shared" ref="W31" si="45">IF(W29&lt;&gt;".",IF(W29+W30&lt;&gt;0,IF(W29+W30+X31=3,1,MOD(W29+W30+X31-1,2)),0),X31)</f>
        <v>1</v>
      </c>
      <c r="X31" s="5">
        <f t="shared" ref="X31" si="46">IF(X29&lt;&gt;".",IF(X29+X30&lt;&gt;0,IF(X29+X30+Y31=3,1,MOD(X29+X30+Y31-1,2)),0),Y31)</f>
        <v>1</v>
      </c>
      <c r="Y31" s="5">
        <f t="shared" ref="Y31" si="47">IF(Y29&lt;&gt;".",IF(Y29+Y30&lt;&gt;0,IF(Y29+Y30+Z31=3,1,MOD(Y29+Y30+Z31-1,2)),0),Z31)</f>
        <v>1</v>
      </c>
      <c r="Z31" s="5">
        <f t="shared" ref="Z31" si="48">IF(Z29&lt;&gt;".",IF(Z29+Z30&lt;&gt;0,IF(Z29+Z30+AA31=3,1,MOD(Z29+Z30+AA31-1,2)),0),AA31)</f>
        <v>0</v>
      </c>
      <c r="AA31" s="6">
        <f t="shared" ref="AA31" si="49">IF(AA29&lt;&gt;".",IF(AA29+AA30&lt;&gt;0,IF(AA29+AA30+AB31=3,1,MOD(AA29+AA30+AB31-1,2)),0),AB31)</f>
        <v>0</v>
      </c>
      <c r="AB31" s="14"/>
    </row>
    <row r="32" spans="1:28" ht="15.75" x14ac:dyDescent="0.25">
      <c r="A32" s="52"/>
      <c r="B32" s="53"/>
      <c r="C32" s="53"/>
      <c r="D32" s="61" t="s">
        <v>49</v>
      </c>
      <c r="E32" s="61"/>
      <c r="F32" s="38">
        <f>IF(I32=0,_xlfn.DECIMAL(I32&amp;J32&amp;K32&amp;L32&amp;N32&amp;O32&amp;P32&amp;Q32&amp;S32&amp;T32&amp;U32&amp;V32&amp;X32&amp;Y32&amp;Z32&amp;AA32,2),0-_xlfn.DECIMAL(J33&amp;K33&amp;L33&amp;N33&amp;O33&amp;P33&amp;Q33&amp;S33&amp;T33&amp;U33&amp;V33&amp;X33&amp;Y33&amp;Z33&amp;AA33,2))</f>
        <v>697</v>
      </c>
      <c r="G32" s="14"/>
      <c r="H32" s="15" t="s">
        <v>48</v>
      </c>
      <c r="I32" s="4">
        <f>IF(I29&lt;&gt;".",MOD(J31+I29+I30,2),".")</f>
        <v>0</v>
      </c>
      <c r="J32" s="7">
        <f t="shared" ref="J32:AA32" si="50">IF(J29&lt;&gt;".",MOD(K31+J29+J30,2),".")</f>
        <v>0</v>
      </c>
      <c r="K32" s="7">
        <f t="shared" si="50"/>
        <v>0</v>
      </c>
      <c r="L32" s="7">
        <f t="shared" si="50"/>
        <v>0</v>
      </c>
      <c r="M32" s="7" t="str">
        <f t="shared" si="50"/>
        <v>.</v>
      </c>
      <c r="N32" s="7">
        <f t="shared" si="50"/>
        <v>0</v>
      </c>
      <c r="O32" s="7">
        <f t="shared" si="50"/>
        <v>0</v>
      </c>
      <c r="P32" s="7">
        <f t="shared" si="50"/>
        <v>1</v>
      </c>
      <c r="Q32" s="7">
        <f t="shared" si="50"/>
        <v>0</v>
      </c>
      <c r="R32" s="7" t="str">
        <f t="shared" si="50"/>
        <v>.</v>
      </c>
      <c r="S32" s="7">
        <f t="shared" si="50"/>
        <v>1</v>
      </c>
      <c r="T32" s="7">
        <f t="shared" si="50"/>
        <v>0</v>
      </c>
      <c r="U32" s="7">
        <f t="shared" si="50"/>
        <v>1</v>
      </c>
      <c r="V32" s="7">
        <f t="shared" si="50"/>
        <v>1</v>
      </c>
      <c r="W32" s="7" t="str">
        <f t="shared" si="50"/>
        <v>.</v>
      </c>
      <c r="X32" s="7">
        <f t="shared" si="50"/>
        <v>1</v>
      </c>
      <c r="Y32" s="7">
        <f t="shared" si="50"/>
        <v>0</v>
      </c>
      <c r="Z32" s="7">
        <f t="shared" si="50"/>
        <v>0</v>
      </c>
      <c r="AA32" s="25">
        <f t="shared" si="50"/>
        <v>1</v>
      </c>
      <c r="AB32" s="14"/>
    </row>
    <row r="33" spans="1:28" ht="15.75" x14ac:dyDescent="0.25">
      <c r="A33" s="52"/>
      <c r="B33" s="53"/>
      <c r="C33" s="54"/>
      <c r="G33" s="8"/>
      <c r="H33" s="9" t="s">
        <v>69</v>
      </c>
      <c r="I33" s="26" t="str">
        <f>IF(I32=0,"",1)</f>
        <v/>
      </c>
      <c r="J33" s="27" t="str">
        <f t="shared" ref="J33:AA33" si="51">IF(J32&lt;&gt;".",IF($I33=1,MID(_xlfn.BASE(ABS(_xlfn.DECIMAL($J32&amp;$K32&amp;$L32&amp;$N32&amp;$O32&amp;$P32&amp;$Q32&amp;$S32&amp;$T32&amp;$U32&amp;$V32&amp;$X32&amp;$Y32&amp;$Z32&amp;$AA32,2)-2^16),2,16),ABS(J$3-16),1),""),".")</f>
        <v/>
      </c>
      <c r="K33" s="27" t="str">
        <f t="shared" si="51"/>
        <v/>
      </c>
      <c r="L33" s="27" t="str">
        <f t="shared" si="51"/>
        <v/>
      </c>
      <c r="M33" s="27" t="str">
        <f t="shared" si="51"/>
        <v>.</v>
      </c>
      <c r="N33" s="27" t="str">
        <f t="shared" si="51"/>
        <v/>
      </c>
      <c r="O33" s="27" t="str">
        <f t="shared" si="51"/>
        <v/>
      </c>
      <c r="P33" s="27" t="str">
        <f t="shared" si="51"/>
        <v/>
      </c>
      <c r="Q33" s="27" t="str">
        <f t="shared" si="51"/>
        <v/>
      </c>
      <c r="R33" s="27" t="str">
        <f t="shared" si="51"/>
        <v>.</v>
      </c>
      <c r="S33" s="27" t="str">
        <f t="shared" si="51"/>
        <v/>
      </c>
      <c r="T33" s="27" t="str">
        <f t="shared" si="51"/>
        <v/>
      </c>
      <c r="U33" s="27" t="str">
        <f t="shared" si="51"/>
        <v/>
      </c>
      <c r="V33" s="27" t="str">
        <f t="shared" si="51"/>
        <v/>
      </c>
      <c r="W33" s="27" t="str">
        <f t="shared" si="51"/>
        <v>.</v>
      </c>
      <c r="X33" s="27" t="str">
        <f t="shared" si="51"/>
        <v/>
      </c>
      <c r="Y33" s="27" t="str">
        <f t="shared" si="51"/>
        <v/>
      </c>
      <c r="Z33" s="27" t="str">
        <f t="shared" si="51"/>
        <v/>
      </c>
      <c r="AA33" s="28" t="str">
        <f t="shared" si="51"/>
        <v/>
      </c>
      <c r="AB33" s="14"/>
    </row>
    <row r="34" spans="1:28" ht="15.75" x14ac:dyDescent="0.25">
      <c r="A34" s="55"/>
      <c r="B34" s="56"/>
      <c r="C34" s="57"/>
      <c r="G34" s="24"/>
      <c r="H34" s="16"/>
      <c r="I34" s="11" t="s">
        <v>51</v>
      </c>
      <c r="J34" s="11">
        <f>I31</f>
        <v>1</v>
      </c>
      <c r="K34" s="11" t="s">
        <v>52</v>
      </c>
      <c r="L34" s="11">
        <f>MOD(SUM(S32:V32)+SUM(X32:AA32)+1,2)</f>
        <v>0</v>
      </c>
      <c r="M34" s="11" t="s">
        <v>53</v>
      </c>
      <c r="N34" s="11">
        <f>W31</f>
        <v>1</v>
      </c>
      <c r="O34" s="11" t="s">
        <v>54</v>
      </c>
      <c r="P34" s="11">
        <f>IF(F32=0,1,0)</f>
        <v>0</v>
      </c>
      <c r="Q34" s="11" t="s">
        <v>55</v>
      </c>
      <c r="R34" s="11">
        <f>I32</f>
        <v>0</v>
      </c>
      <c r="S34" s="11" t="s">
        <v>56</v>
      </c>
      <c r="T34" s="11">
        <f>MOD(I31+J31,2)</f>
        <v>0</v>
      </c>
      <c r="U34" s="11"/>
      <c r="V34" s="11"/>
      <c r="W34" s="11"/>
      <c r="X34" s="11"/>
      <c r="Y34" s="11"/>
      <c r="Z34" s="11"/>
      <c r="AA34" s="19"/>
      <c r="AB34" s="14"/>
    </row>
    <row r="35" spans="1:28" ht="16.5" customHeight="1" x14ac:dyDescent="0.35">
      <c r="A35" s="49" t="str">
        <f>IF(T40=0,IF(F38=F37,$AB$2),IF(I38=0,$AB$4,$AB$3))</f>
        <v>Всё верно</v>
      </c>
      <c r="B35" s="50"/>
      <c r="C35" s="51"/>
      <c r="D35" s="58" t="s">
        <v>50</v>
      </c>
      <c r="E35" s="59"/>
      <c r="F35" s="60"/>
      <c r="G35" s="18"/>
      <c r="H35" s="11" t="s">
        <v>60</v>
      </c>
      <c r="I35" s="20" t="str">
        <f>I10</f>
        <v>1</v>
      </c>
      <c r="J35" s="12" t="str">
        <f t="shared" ref="J35:AA35" si="52">J10</f>
        <v>1</v>
      </c>
      <c r="K35" s="12" t="str">
        <f t="shared" si="52"/>
        <v>0</v>
      </c>
      <c r="L35" s="12" t="str">
        <f t="shared" si="52"/>
        <v>0</v>
      </c>
      <c r="M35" s="12" t="str">
        <f t="shared" si="52"/>
        <v>.</v>
      </c>
      <c r="N35" s="12" t="str">
        <f t="shared" si="52"/>
        <v>1</v>
      </c>
      <c r="O35" s="12" t="str">
        <f t="shared" si="52"/>
        <v>1</v>
      </c>
      <c r="P35" s="12" t="str">
        <f t="shared" si="52"/>
        <v>1</v>
      </c>
      <c r="Q35" s="12" t="str">
        <f t="shared" si="52"/>
        <v>0</v>
      </c>
      <c r="R35" s="12" t="str">
        <f t="shared" si="52"/>
        <v>.</v>
      </c>
      <c r="S35" s="12" t="str">
        <f t="shared" si="52"/>
        <v>0</v>
      </c>
      <c r="T35" s="12" t="str">
        <f t="shared" si="52"/>
        <v>1</v>
      </c>
      <c r="U35" s="12" t="str">
        <f t="shared" si="52"/>
        <v>0</v>
      </c>
      <c r="V35" s="12" t="str">
        <f t="shared" si="52"/>
        <v>1</v>
      </c>
      <c r="W35" s="12" t="str">
        <f t="shared" si="52"/>
        <v>.</v>
      </c>
      <c r="X35" s="12" t="str">
        <f t="shared" si="52"/>
        <v>1</v>
      </c>
      <c r="Y35" s="12" t="str">
        <f t="shared" si="52"/>
        <v>1</v>
      </c>
      <c r="Z35" s="12" t="str">
        <f t="shared" si="52"/>
        <v>0</v>
      </c>
      <c r="AA35" s="13" t="str">
        <f t="shared" si="52"/>
        <v>0</v>
      </c>
      <c r="AB35" s="14"/>
    </row>
    <row r="36" spans="1:28" ht="18.75" x14ac:dyDescent="0.35">
      <c r="A36" s="52"/>
      <c r="B36" s="53"/>
      <c r="C36" s="54"/>
      <c r="D36" s="18" t="s">
        <v>6</v>
      </c>
      <c r="E36" s="11" t="s">
        <v>7</v>
      </c>
      <c r="F36" s="19"/>
      <c r="G36" s="8" t="s">
        <v>46</v>
      </c>
      <c r="H36" s="14" t="s">
        <v>61</v>
      </c>
      <c r="I36" s="21" t="str">
        <f>I11</f>
        <v>1</v>
      </c>
      <c r="J36" s="22" t="str">
        <f t="shared" ref="J36:AA36" si="53">J11</f>
        <v>1</v>
      </c>
      <c r="K36" s="22" t="str">
        <f t="shared" si="53"/>
        <v>0</v>
      </c>
      <c r="L36" s="22" t="str">
        <f t="shared" si="53"/>
        <v>0</v>
      </c>
      <c r="M36" s="22" t="str">
        <f t="shared" si="53"/>
        <v>.</v>
      </c>
      <c r="N36" s="22" t="str">
        <f t="shared" si="53"/>
        <v>1</v>
      </c>
      <c r="O36" s="22" t="str">
        <f t="shared" si="53"/>
        <v>0</v>
      </c>
      <c r="P36" s="22" t="str">
        <f t="shared" si="53"/>
        <v>1</v>
      </c>
      <c r="Q36" s="22" t="str">
        <f t="shared" si="53"/>
        <v>1</v>
      </c>
      <c r="R36" s="22" t="str">
        <f t="shared" si="53"/>
        <v>.</v>
      </c>
      <c r="S36" s="22" t="str">
        <f t="shared" si="53"/>
        <v>1</v>
      </c>
      <c r="T36" s="22" t="str">
        <f t="shared" si="53"/>
        <v>0</v>
      </c>
      <c r="U36" s="22" t="str">
        <f t="shared" si="53"/>
        <v>1</v>
      </c>
      <c r="V36" s="22" t="str">
        <f t="shared" si="53"/>
        <v>0</v>
      </c>
      <c r="W36" s="22" t="str">
        <f t="shared" si="53"/>
        <v>.</v>
      </c>
      <c r="X36" s="22" t="str">
        <f t="shared" si="53"/>
        <v>0</v>
      </c>
      <c r="Y36" s="22" t="str">
        <f t="shared" si="53"/>
        <v>0</v>
      </c>
      <c r="Z36" s="22" t="str">
        <f t="shared" si="53"/>
        <v>1</v>
      </c>
      <c r="AA36" s="23" t="str">
        <f t="shared" si="53"/>
        <v>1</v>
      </c>
      <c r="AB36" s="14"/>
    </row>
    <row r="37" spans="1:28" ht="15.75" x14ac:dyDescent="0.25">
      <c r="A37" s="52"/>
      <c r="B37" s="53"/>
      <c r="C37" s="54"/>
      <c r="D37" s="8">
        <f>C10</f>
        <v>-12708</v>
      </c>
      <c r="E37" s="14">
        <f>C11</f>
        <v>-13405</v>
      </c>
      <c r="F37" s="3">
        <f>D37+E37</f>
        <v>-26113</v>
      </c>
      <c r="G37" s="8"/>
      <c r="H37" s="9" t="s">
        <v>68</v>
      </c>
      <c r="I37" s="48">
        <f>IF(I35&lt;&gt;".",IF(I35+I36&lt;&gt;0,IF(I35+I36+J37=3,1,MOD(I35+I36+J37-1,2)),0),J37)</f>
        <v>1</v>
      </c>
      <c r="J37" s="5">
        <f t="shared" ref="J37" si="54">IF(J35&lt;&gt;".",IF(J35+J36&lt;&gt;0,IF(J35+J36+K37=3,1,MOD(J35+J36+K37-1,2)),0),K37)</f>
        <v>1</v>
      </c>
      <c r="K37" s="5">
        <f t="shared" ref="K37" si="55">IF(K35&lt;&gt;".",IF(K35+K36&lt;&gt;0,IF(K35+K36+L37=3,1,MOD(K35+K36+L37-1,2)),0),L37)</f>
        <v>0</v>
      </c>
      <c r="L37" s="5">
        <f t="shared" ref="L37" si="56">IF(L35&lt;&gt;".",IF(L35+L36&lt;&gt;0,IF(L35+L36+M37=3,1,MOD(L35+L36+M37-1,2)),0),M37)</f>
        <v>0</v>
      </c>
      <c r="M37" s="5">
        <f t="shared" ref="M37" si="57">IF(M35&lt;&gt;".",IF(M35+M36&lt;&gt;0,IF(M35+M36+N37=3,1,MOD(M35+M36+N37-1,2)),0),N37)</f>
        <v>1</v>
      </c>
      <c r="N37" s="5">
        <f t="shared" ref="N37" si="58">IF(N35&lt;&gt;".",IF(N35+N36&lt;&gt;0,IF(N35+N36+O37=3,1,MOD(N35+N36+O37-1,2)),0),O37)</f>
        <v>1</v>
      </c>
      <c r="O37" s="5">
        <f t="shared" ref="O37" si="59">IF(O35&lt;&gt;".",IF(O35+O36&lt;&gt;0,IF(O35+O36+P37=3,1,MOD(O35+O36+P37-1,2)),0),P37)</f>
        <v>1</v>
      </c>
      <c r="P37" s="5">
        <f t="shared" ref="P37" si="60">IF(P35&lt;&gt;".",IF(P35+P36&lt;&gt;0,IF(P35+P36+Q37=3,1,MOD(P35+P36+Q37-1,2)),0),Q37)</f>
        <v>1</v>
      </c>
      <c r="Q37" s="5">
        <f t="shared" ref="Q37" si="61">IF(Q35&lt;&gt;".",IF(Q35+Q36&lt;&gt;0,IF(Q35+Q36+R37=3,1,MOD(Q35+Q36+R37-1,2)),0),R37)</f>
        <v>0</v>
      </c>
      <c r="R37" s="5">
        <f t="shared" ref="R37" si="62">IF(R35&lt;&gt;".",IF(R35+R36&lt;&gt;0,IF(R35+R36+S37=3,1,MOD(R35+R36+S37-1,2)),0),S37)</f>
        <v>0</v>
      </c>
      <c r="S37" s="5">
        <f t="shared" ref="S37" si="63">IF(S35&lt;&gt;".",IF(S35+S36&lt;&gt;0,IF(S35+S36+T37=3,1,MOD(S35+S36+T37-1,2)),0),T37)</f>
        <v>0</v>
      </c>
      <c r="T37" s="5">
        <f t="shared" ref="T37" si="64">IF(T35&lt;&gt;".",IF(T35+T36&lt;&gt;0,IF(T35+T36+U37=3,1,MOD(T35+T36+U37-1,2)),0),U37)</f>
        <v>0</v>
      </c>
      <c r="U37" s="5">
        <f t="shared" ref="U37" si="65">IF(U35&lt;&gt;".",IF(U35+U36&lt;&gt;0,IF(U35+U36+V37=3,1,MOD(U35+U36+V37-1,2)),0),V37)</f>
        <v>0</v>
      </c>
      <c r="V37" s="5">
        <f t="shared" ref="V37" si="66">IF(V35&lt;&gt;".",IF(V35+V36&lt;&gt;0,IF(V35+V36+W37=3,1,MOD(V35+V36+W37-1,2)),0),W37)</f>
        <v>0</v>
      </c>
      <c r="W37" s="5">
        <f t="shared" ref="W37" si="67">IF(W35&lt;&gt;".",IF(W35+W36&lt;&gt;0,IF(W35+W36+X37=3,1,MOD(W35+W36+X37-1,2)),0),X37)</f>
        <v>0</v>
      </c>
      <c r="X37" s="5">
        <f t="shared" ref="X37" si="68">IF(X35&lt;&gt;".",IF(X35+X36&lt;&gt;0,IF(X35+X36+Y37=3,1,MOD(X35+X36+Y37-1,2)),0),Y37)</f>
        <v>0</v>
      </c>
      <c r="Y37" s="5">
        <f t="shared" ref="Y37" si="69">IF(Y35&lt;&gt;".",IF(Y35+Y36&lt;&gt;0,IF(Y35+Y36+Z37=3,1,MOD(Y35+Y36+Z37-1,2)),0),Z37)</f>
        <v>0</v>
      </c>
      <c r="Z37" s="5">
        <f t="shared" ref="Z37" si="70">IF(Z35&lt;&gt;".",IF(Z35+Z36&lt;&gt;0,IF(Z35+Z36+AA37=3,1,MOD(Z35+Z36+AA37-1,2)),0),AA37)</f>
        <v>0</v>
      </c>
      <c r="AA37" s="6">
        <f t="shared" ref="AA37" si="71">IF(AA35&lt;&gt;".",IF(AA35+AA36&lt;&gt;0,IF(AA35+AA36+AB37=3,1,MOD(AA35+AA36+AB37-1,2)),0),AB37)</f>
        <v>0</v>
      </c>
      <c r="AB37" s="14"/>
    </row>
    <row r="38" spans="1:28" ht="15.75" x14ac:dyDescent="0.25">
      <c r="A38" s="52"/>
      <c r="B38" s="53"/>
      <c r="C38" s="53"/>
      <c r="D38" s="61" t="s">
        <v>49</v>
      </c>
      <c r="E38" s="61"/>
      <c r="F38" s="38">
        <f>IF(I38=0,_xlfn.DECIMAL(I38&amp;J38&amp;K38&amp;L38&amp;N38&amp;O38&amp;P38&amp;Q38&amp;S38&amp;T38&amp;U38&amp;V38&amp;X38&amp;Y38&amp;Z38&amp;AA38,2),0-_xlfn.DECIMAL(J39&amp;K39&amp;L39&amp;N39&amp;O39&amp;P39&amp;Q39&amp;S39&amp;T39&amp;U39&amp;V39&amp;X39&amp;Y39&amp;Z39&amp;AA39,2))</f>
        <v>-26113</v>
      </c>
      <c r="G38" s="14"/>
      <c r="H38" s="15" t="s">
        <v>48</v>
      </c>
      <c r="I38" s="4">
        <f>IF(I35&lt;&gt;".",MOD(J37+I35+I36,2),".")</f>
        <v>1</v>
      </c>
      <c r="J38" s="7">
        <f t="shared" ref="J38:AA38" si="72">IF(J35&lt;&gt;".",MOD(K37+J35+J36,2),".")</f>
        <v>0</v>
      </c>
      <c r="K38" s="7">
        <f t="shared" si="72"/>
        <v>0</v>
      </c>
      <c r="L38" s="7">
        <f t="shared" si="72"/>
        <v>1</v>
      </c>
      <c r="M38" s="7" t="str">
        <f t="shared" si="72"/>
        <v>.</v>
      </c>
      <c r="N38" s="7">
        <f t="shared" si="72"/>
        <v>1</v>
      </c>
      <c r="O38" s="7">
        <f t="shared" si="72"/>
        <v>0</v>
      </c>
      <c r="P38" s="7">
        <f t="shared" si="72"/>
        <v>0</v>
      </c>
      <c r="Q38" s="7">
        <f t="shared" si="72"/>
        <v>1</v>
      </c>
      <c r="R38" s="7" t="str">
        <f t="shared" si="72"/>
        <v>.</v>
      </c>
      <c r="S38" s="7">
        <f t="shared" si="72"/>
        <v>1</v>
      </c>
      <c r="T38" s="7">
        <f t="shared" si="72"/>
        <v>1</v>
      </c>
      <c r="U38" s="7">
        <f t="shared" si="72"/>
        <v>1</v>
      </c>
      <c r="V38" s="7">
        <f t="shared" si="72"/>
        <v>1</v>
      </c>
      <c r="W38" s="7" t="str">
        <f t="shared" si="72"/>
        <v>.</v>
      </c>
      <c r="X38" s="7">
        <f t="shared" si="72"/>
        <v>1</v>
      </c>
      <c r="Y38" s="7">
        <f t="shared" si="72"/>
        <v>1</v>
      </c>
      <c r="Z38" s="7">
        <f t="shared" si="72"/>
        <v>1</v>
      </c>
      <c r="AA38" s="25">
        <f t="shared" si="72"/>
        <v>1</v>
      </c>
      <c r="AB38" s="14"/>
    </row>
    <row r="39" spans="1:28" ht="15.75" x14ac:dyDescent="0.25">
      <c r="A39" s="52"/>
      <c r="B39" s="53"/>
      <c r="C39" s="54"/>
      <c r="G39" s="8"/>
      <c r="H39" s="9" t="s">
        <v>69</v>
      </c>
      <c r="I39" s="26">
        <f>IF(I38=0,"",1)</f>
        <v>1</v>
      </c>
      <c r="J39" s="27" t="str">
        <f t="shared" ref="J39:AA39" si="73">IF(J38&lt;&gt;".",IF($I39=1,MID(_xlfn.BASE(ABS(_xlfn.DECIMAL($J38&amp;$K38&amp;$L38&amp;$N38&amp;$O38&amp;$P38&amp;$Q38&amp;$S38&amp;$T38&amp;$U38&amp;$V38&amp;$X38&amp;$Y38&amp;$Z38&amp;$AA38,2)-2^16),2,16),ABS(J$3-16),1),""),".")</f>
        <v>1</v>
      </c>
      <c r="K39" s="27" t="str">
        <f t="shared" si="73"/>
        <v>1</v>
      </c>
      <c r="L39" s="27" t="str">
        <f t="shared" si="73"/>
        <v>0</v>
      </c>
      <c r="M39" s="27" t="str">
        <f t="shared" si="73"/>
        <v>.</v>
      </c>
      <c r="N39" s="27" t="str">
        <f t="shared" si="73"/>
        <v>0</v>
      </c>
      <c r="O39" s="27" t="str">
        <f t="shared" si="73"/>
        <v>1</v>
      </c>
      <c r="P39" s="27" t="str">
        <f t="shared" si="73"/>
        <v>1</v>
      </c>
      <c r="Q39" s="27" t="str">
        <f t="shared" si="73"/>
        <v>0</v>
      </c>
      <c r="R39" s="27" t="str">
        <f t="shared" si="73"/>
        <v>.</v>
      </c>
      <c r="S39" s="27" t="str">
        <f t="shared" si="73"/>
        <v>0</v>
      </c>
      <c r="T39" s="27" t="str">
        <f t="shared" si="73"/>
        <v>0</v>
      </c>
      <c r="U39" s="27" t="str">
        <f t="shared" si="73"/>
        <v>0</v>
      </c>
      <c r="V39" s="27" t="str">
        <f t="shared" si="73"/>
        <v>0</v>
      </c>
      <c r="W39" s="27" t="str">
        <f t="shared" si="73"/>
        <v>.</v>
      </c>
      <c r="X39" s="27" t="str">
        <f t="shared" si="73"/>
        <v>0</v>
      </c>
      <c r="Y39" s="27" t="str">
        <f t="shared" si="73"/>
        <v>0</v>
      </c>
      <c r="Z39" s="27" t="str">
        <f t="shared" si="73"/>
        <v>0</v>
      </c>
      <c r="AA39" s="28" t="str">
        <f t="shared" si="73"/>
        <v>1</v>
      </c>
      <c r="AB39" s="14"/>
    </row>
    <row r="40" spans="1:28" ht="15.75" x14ac:dyDescent="0.25">
      <c r="A40" s="55"/>
      <c r="B40" s="56"/>
      <c r="C40" s="57"/>
      <c r="G40" s="24"/>
      <c r="H40" s="16"/>
      <c r="I40" s="11" t="s">
        <v>51</v>
      </c>
      <c r="J40" s="11">
        <f>I37</f>
        <v>1</v>
      </c>
      <c r="K40" s="11" t="s">
        <v>52</v>
      </c>
      <c r="L40" s="11">
        <f>MOD(SUM(S38:V38)+SUM(X38:AA38)+1,2)</f>
        <v>1</v>
      </c>
      <c r="M40" s="11" t="s">
        <v>53</v>
      </c>
      <c r="N40" s="11">
        <f>W37</f>
        <v>0</v>
      </c>
      <c r="O40" s="11" t="s">
        <v>54</v>
      </c>
      <c r="P40" s="11">
        <f>IF(F38=0,1,0)</f>
        <v>0</v>
      </c>
      <c r="Q40" s="11" t="s">
        <v>55</v>
      </c>
      <c r="R40" s="11">
        <f>I38</f>
        <v>1</v>
      </c>
      <c r="S40" s="11" t="s">
        <v>56</v>
      </c>
      <c r="T40" s="11">
        <f>MOD(I37+J37,2)</f>
        <v>0</v>
      </c>
      <c r="U40" s="11"/>
      <c r="V40" s="11"/>
      <c r="W40" s="11"/>
      <c r="X40" s="11"/>
      <c r="Y40" s="11"/>
      <c r="Z40" s="11"/>
      <c r="AA40" s="19"/>
      <c r="AB40" s="14"/>
    </row>
    <row r="41" spans="1:28" ht="16.5" customHeight="1" x14ac:dyDescent="0.35">
      <c r="A41" s="49" t="str">
        <f>IF(T46=0,IF(F44=F43,$AB$2),IF(I44=0,$AB$4,$AB$3))</f>
        <v>При сложении двух отрицательных вышло положительное. Переполнение</v>
      </c>
      <c r="B41" s="50"/>
      <c r="C41" s="51"/>
      <c r="D41" s="58" t="s">
        <v>50</v>
      </c>
      <c r="E41" s="59"/>
      <c r="F41" s="60"/>
      <c r="G41" s="18"/>
      <c r="H41" s="11" t="s">
        <v>61</v>
      </c>
      <c r="I41" s="20" t="str">
        <f>I11</f>
        <v>1</v>
      </c>
      <c r="J41" s="12" t="str">
        <f t="shared" ref="J41:AA41" si="74">J11</f>
        <v>1</v>
      </c>
      <c r="K41" s="12" t="str">
        <f t="shared" si="74"/>
        <v>0</v>
      </c>
      <c r="L41" s="12" t="str">
        <f t="shared" si="74"/>
        <v>0</v>
      </c>
      <c r="M41" s="12" t="str">
        <f t="shared" si="74"/>
        <v>.</v>
      </c>
      <c r="N41" s="12" t="str">
        <f t="shared" si="74"/>
        <v>1</v>
      </c>
      <c r="O41" s="12" t="str">
        <f t="shared" si="74"/>
        <v>0</v>
      </c>
      <c r="P41" s="12" t="str">
        <f t="shared" si="74"/>
        <v>1</v>
      </c>
      <c r="Q41" s="12" t="str">
        <f t="shared" si="74"/>
        <v>1</v>
      </c>
      <c r="R41" s="12" t="str">
        <f t="shared" si="74"/>
        <v>.</v>
      </c>
      <c r="S41" s="12" t="str">
        <f t="shared" si="74"/>
        <v>1</v>
      </c>
      <c r="T41" s="12" t="str">
        <f t="shared" si="74"/>
        <v>0</v>
      </c>
      <c r="U41" s="12" t="str">
        <f t="shared" si="74"/>
        <v>1</v>
      </c>
      <c r="V41" s="12" t="str">
        <f t="shared" si="74"/>
        <v>0</v>
      </c>
      <c r="W41" s="12" t="str">
        <f t="shared" si="74"/>
        <v>.</v>
      </c>
      <c r="X41" s="12" t="str">
        <f t="shared" si="74"/>
        <v>0</v>
      </c>
      <c r="Y41" s="12" t="str">
        <f t="shared" si="74"/>
        <v>0</v>
      </c>
      <c r="Z41" s="12" t="str">
        <f t="shared" si="74"/>
        <v>1</v>
      </c>
      <c r="AA41" s="13" t="str">
        <f t="shared" si="74"/>
        <v>1</v>
      </c>
      <c r="AB41" s="14"/>
    </row>
    <row r="42" spans="1:28" ht="18.75" x14ac:dyDescent="0.35">
      <c r="A42" s="52"/>
      <c r="B42" s="53"/>
      <c r="C42" s="54"/>
      <c r="D42" s="18" t="s">
        <v>7</v>
      </c>
      <c r="E42" s="11" t="s">
        <v>8</v>
      </c>
      <c r="F42" s="19"/>
      <c r="G42" s="8" t="s">
        <v>46</v>
      </c>
      <c r="H42" s="14" t="s">
        <v>62</v>
      </c>
      <c r="I42" s="21" t="str">
        <f>I12</f>
        <v>1</v>
      </c>
      <c r="J42" s="22" t="str">
        <f t="shared" ref="J42:AA42" si="75">J12</f>
        <v>0</v>
      </c>
      <c r="K42" s="22" t="str">
        <f t="shared" si="75"/>
        <v>0</v>
      </c>
      <c r="L42" s="22" t="str">
        <f t="shared" si="75"/>
        <v>1</v>
      </c>
      <c r="M42" s="22" t="str">
        <f t="shared" si="75"/>
        <v>.</v>
      </c>
      <c r="N42" s="22" t="str">
        <f t="shared" si="75"/>
        <v>1</v>
      </c>
      <c r="O42" s="22" t="str">
        <f t="shared" si="75"/>
        <v>0</v>
      </c>
      <c r="P42" s="22" t="str">
        <f t="shared" si="75"/>
        <v>0</v>
      </c>
      <c r="Q42" s="22" t="str">
        <f t="shared" si="75"/>
        <v>1</v>
      </c>
      <c r="R42" s="22" t="str">
        <f t="shared" si="75"/>
        <v>.</v>
      </c>
      <c r="S42" s="22" t="str">
        <f t="shared" si="75"/>
        <v>1</v>
      </c>
      <c r="T42" s="22" t="str">
        <f t="shared" si="75"/>
        <v>1</v>
      </c>
      <c r="U42" s="22" t="str">
        <f t="shared" si="75"/>
        <v>1</v>
      </c>
      <c r="V42" s="22" t="str">
        <f t="shared" si="75"/>
        <v>1</v>
      </c>
      <c r="W42" s="22" t="str">
        <f t="shared" si="75"/>
        <v>.</v>
      </c>
      <c r="X42" s="22" t="str">
        <f t="shared" si="75"/>
        <v>1</v>
      </c>
      <c r="Y42" s="22" t="str">
        <f t="shared" si="75"/>
        <v>1</v>
      </c>
      <c r="Z42" s="22" t="str">
        <f t="shared" si="75"/>
        <v>1</v>
      </c>
      <c r="AA42" s="23" t="str">
        <f t="shared" si="75"/>
        <v>1</v>
      </c>
      <c r="AB42" s="14"/>
    </row>
    <row r="43" spans="1:28" ht="15.75" x14ac:dyDescent="0.25">
      <c r="A43" s="52"/>
      <c r="B43" s="53"/>
      <c r="C43" s="54"/>
      <c r="D43" s="8">
        <f>C11</f>
        <v>-13405</v>
      </c>
      <c r="E43" s="14">
        <f>C12</f>
        <v>-26113</v>
      </c>
      <c r="F43" s="3">
        <f>D43+E43</f>
        <v>-39518</v>
      </c>
      <c r="G43" s="8"/>
      <c r="H43" s="9" t="s">
        <v>68</v>
      </c>
      <c r="I43" s="48">
        <f>IF(I41&lt;&gt;".",IF(I41+I42&lt;&gt;0,IF(I41+I42+J43=3,1,MOD(I41+I42+J43-1,2)),0),J43)</f>
        <v>1</v>
      </c>
      <c r="J43" s="5">
        <f t="shared" ref="J43" si="76">IF(J41&lt;&gt;".",IF(J41+J42&lt;&gt;0,IF(J41+J42+K43=3,1,MOD(J41+J42+K43-1,2)),0),K43)</f>
        <v>0</v>
      </c>
      <c r="K43" s="5">
        <f t="shared" ref="K43" si="77">IF(K41&lt;&gt;".",IF(K41+K42&lt;&gt;0,IF(K41+K42+L43=3,1,MOD(K41+K42+L43-1,2)),0),L43)</f>
        <v>0</v>
      </c>
      <c r="L43" s="5">
        <f t="shared" ref="L43" si="78">IF(L41&lt;&gt;".",IF(L41+L42&lt;&gt;0,IF(L41+L42+M43=3,1,MOD(L41+L42+M43-1,2)),0),M43)</f>
        <v>1</v>
      </c>
      <c r="M43" s="5">
        <f t="shared" ref="M43" si="79">IF(M41&lt;&gt;".",IF(M41+M42&lt;&gt;0,IF(M41+M42+N43=3,1,MOD(M41+M42+N43-1,2)),0),N43)</f>
        <v>1</v>
      </c>
      <c r="N43" s="5">
        <f t="shared" ref="N43" si="80">IF(N41&lt;&gt;".",IF(N41+N42&lt;&gt;0,IF(N41+N42+O43=3,1,MOD(N41+N42+O43-1,2)),0),O43)</f>
        <v>1</v>
      </c>
      <c r="O43" s="5">
        <f t="shared" ref="O43" si="81">IF(O41&lt;&gt;".",IF(O41+O42&lt;&gt;0,IF(O41+O42+P43=3,1,MOD(O41+O42+P43-1,2)),0),P43)</f>
        <v>0</v>
      </c>
      <c r="P43" s="5">
        <f t="shared" ref="P43" si="82">IF(P41&lt;&gt;".",IF(P41+P42&lt;&gt;0,IF(P41+P42+Q43=3,1,MOD(P41+P42+Q43-1,2)),0),Q43)</f>
        <v>1</v>
      </c>
      <c r="Q43" s="5">
        <f t="shared" ref="Q43" si="83">IF(Q41&lt;&gt;".",IF(Q41+Q42&lt;&gt;0,IF(Q41+Q42+R43=3,1,MOD(Q41+Q42+R43-1,2)),0),R43)</f>
        <v>1</v>
      </c>
      <c r="R43" s="5">
        <f t="shared" ref="R43" si="84">IF(R41&lt;&gt;".",IF(R41+R42&lt;&gt;0,IF(R41+R42+S43=3,1,MOD(R41+R42+S43-1,2)),0),S43)</f>
        <v>1</v>
      </c>
      <c r="S43" s="5">
        <f t="shared" ref="S43" si="85">IF(S41&lt;&gt;".",IF(S41+S42&lt;&gt;0,IF(S41+S42+T43=3,1,MOD(S41+S42+T43-1,2)),0),T43)</f>
        <v>1</v>
      </c>
      <c r="T43" s="5">
        <f t="shared" ref="T43" si="86">IF(T41&lt;&gt;".",IF(T41+T42&lt;&gt;0,IF(T41+T42+U43=3,1,MOD(T41+T42+U43-1,2)),0),U43)</f>
        <v>1</v>
      </c>
      <c r="U43" s="5">
        <f t="shared" ref="U43" si="87">IF(U41&lt;&gt;".",IF(U41+U42&lt;&gt;0,IF(U41+U42+V43=3,1,MOD(U41+U42+V43-1,2)),0),V43)</f>
        <v>1</v>
      </c>
      <c r="V43" s="5">
        <f t="shared" ref="V43" si="88">IF(V41&lt;&gt;".",IF(V41+V42&lt;&gt;0,IF(V41+V42+W43=3,1,MOD(V41+V42+W43-1,2)),0),W43)</f>
        <v>1</v>
      </c>
      <c r="W43" s="5">
        <f t="shared" ref="W43" si="89">IF(W41&lt;&gt;".",IF(W41+W42&lt;&gt;0,IF(W41+W42+X43=3,1,MOD(W41+W42+X43-1,2)),0),X43)</f>
        <v>1</v>
      </c>
      <c r="X43" s="5">
        <f t="shared" ref="X43" si="90">IF(X41&lt;&gt;".",IF(X41+X42&lt;&gt;0,IF(X41+X42+Y43=3,1,MOD(X41+X42+Y43-1,2)),0),Y43)</f>
        <v>1</v>
      </c>
      <c r="Y43" s="5">
        <f t="shared" ref="Y43" si="91">IF(Y41&lt;&gt;".",IF(Y41+Y42&lt;&gt;0,IF(Y41+Y42+Z43=3,1,MOD(Y41+Y42+Z43-1,2)),0),Z43)</f>
        <v>1</v>
      </c>
      <c r="Z43" s="5">
        <f t="shared" ref="Z43" si="92">IF(Z41&lt;&gt;".",IF(Z41+Z42&lt;&gt;0,IF(Z41+Z42+AA43=3,1,MOD(Z41+Z42+AA43-1,2)),0),AA43)</f>
        <v>1</v>
      </c>
      <c r="AA43" s="6">
        <f t="shared" ref="AA43" si="93">IF(AA41&lt;&gt;".",IF(AA41+AA42&lt;&gt;0,IF(AA41+AA42+AB43=3,1,MOD(AA41+AA42+AB43-1,2)),0),AB43)</f>
        <v>1</v>
      </c>
      <c r="AB43" s="14"/>
    </row>
    <row r="44" spans="1:28" ht="15.75" x14ac:dyDescent="0.25">
      <c r="A44" s="52"/>
      <c r="B44" s="53"/>
      <c r="C44" s="53"/>
      <c r="D44" s="61" t="s">
        <v>49</v>
      </c>
      <c r="E44" s="61"/>
      <c r="F44" s="38">
        <f>IF(I44=0,_xlfn.DECIMAL(I44&amp;J44&amp;K44&amp;L44&amp;N44&amp;O44&amp;P44&amp;Q44&amp;S44&amp;T44&amp;U44&amp;V44&amp;X44&amp;Y44&amp;Z44&amp;AA44,2),0-_xlfn.DECIMAL(J45&amp;K45&amp;L45&amp;N45&amp;O45&amp;P45&amp;Q45&amp;S45&amp;T45&amp;U45&amp;V45&amp;X45&amp;Y45&amp;Z45&amp;AA45,2))</f>
        <v>26018</v>
      </c>
      <c r="G44" s="14"/>
      <c r="H44" s="15" t="s">
        <v>48</v>
      </c>
      <c r="I44" s="4">
        <f>IF(I41&lt;&gt;".",MOD(J43+I41+I42,2),".")</f>
        <v>0</v>
      </c>
      <c r="J44" s="7">
        <f t="shared" ref="J44:AA44" si="94">IF(J41&lt;&gt;".",MOD(K43+J41+J42,2),".")</f>
        <v>1</v>
      </c>
      <c r="K44" s="7">
        <f t="shared" si="94"/>
        <v>1</v>
      </c>
      <c r="L44" s="7">
        <f t="shared" si="94"/>
        <v>0</v>
      </c>
      <c r="M44" s="7" t="str">
        <f t="shared" si="94"/>
        <v>.</v>
      </c>
      <c r="N44" s="7">
        <f t="shared" si="94"/>
        <v>0</v>
      </c>
      <c r="O44" s="7">
        <f t="shared" si="94"/>
        <v>1</v>
      </c>
      <c r="P44" s="7">
        <f t="shared" si="94"/>
        <v>0</v>
      </c>
      <c r="Q44" s="7">
        <f t="shared" si="94"/>
        <v>1</v>
      </c>
      <c r="R44" s="7" t="str">
        <f t="shared" si="94"/>
        <v>.</v>
      </c>
      <c r="S44" s="7">
        <f t="shared" si="94"/>
        <v>1</v>
      </c>
      <c r="T44" s="7">
        <f t="shared" si="94"/>
        <v>0</v>
      </c>
      <c r="U44" s="7">
        <f t="shared" si="94"/>
        <v>1</v>
      </c>
      <c r="V44" s="7">
        <f t="shared" si="94"/>
        <v>0</v>
      </c>
      <c r="W44" s="7" t="str">
        <f t="shared" si="94"/>
        <v>.</v>
      </c>
      <c r="X44" s="7">
        <f t="shared" si="94"/>
        <v>0</v>
      </c>
      <c r="Y44" s="7">
        <f t="shared" si="94"/>
        <v>0</v>
      </c>
      <c r="Z44" s="7">
        <f t="shared" si="94"/>
        <v>1</v>
      </c>
      <c r="AA44" s="25">
        <f t="shared" si="94"/>
        <v>0</v>
      </c>
      <c r="AB44" s="14"/>
    </row>
    <row r="45" spans="1:28" ht="15.75" x14ac:dyDescent="0.25">
      <c r="A45" s="52"/>
      <c r="B45" s="53"/>
      <c r="C45" s="54"/>
      <c r="G45" s="8"/>
      <c r="H45" s="9" t="s">
        <v>69</v>
      </c>
      <c r="I45" s="26" t="str">
        <f>IF(I44=0,"",1)</f>
        <v/>
      </c>
      <c r="J45" s="27" t="str">
        <f t="shared" ref="J45:AA45" si="95">IF(J44&lt;&gt;".",IF($I45=1,MID(_xlfn.BASE(ABS(_xlfn.DECIMAL($J44&amp;$K44&amp;$L44&amp;$N44&amp;$O44&amp;$P44&amp;$Q44&amp;$S44&amp;$T44&amp;$U44&amp;$V44&amp;$X44&amp;$Y44&amp;$Z44&amp;$AA44,2)-2^16),2,16),ABS(J$3-16),1),""),".")</f>
        <v/>
      </c>
      <c r="K45" s="27" t="str">
        <f t="shared" si="95"/>
        <v/>
      </c>
      <c r="L45" s="27" t="str">
        <f t="shared" si="95"/>
        <v/>
      </c>
      <c r="M45" s="27" t="str">
        <f t="shared" si="95"/>
        <v>.</v>
      </c>
      <c r="N45" s="27" t="str">
        <f t="shared" si="95"/>
        <v/>
      </c>
      <c r="O45" s="27" t="str">
        <f t="shared" si="95"/>
        <v/>
      </c>
      <c r="P45" s="27" t="str">
        <f t="shared" si="95"/>
        <v/>
      </c>
      <c r="Q45" s="27" t="str">
        <f t="shared" si="95"/>
        <v/>
      </c>
      <c r="R45" s="27" t="str">
        <f t="shared" si="95"/>
        <v>.</v>
      </c>
      <c r="S45" s="27" t="str">
        <f t="shared" si="95"/>
        <v/>
      </c>
      <c r="T45" s="27" t="str">
        <f t="shared" si="95"/>
        <v/>
      </c>
      <c r="U45" s="27" t="str">
        <f t="shared" si="95"/>
        <v/>
      </c>
      <c r="V45" s="27" t="str">
        <f t="shared" si="95"/>
        <v/>
      </c>
      <c r="W45" s="27" t="str">
        <f t="shared" si="95"/>
        <v>.</v>
      </c>
      <c r="X45" s="27" t="str">
        <f t="shared" si="95"/>
        <v/>
      </c>
      <c r="Y45" s="27" t="str">
        <f t="shared" si="95"/>
        <v/>
      </c>
      <c r="Z45" s="27" t="str">
        <f t="shared" si="95"/>
        <v/>
      </c>
      <c r="AA45" s="28" t="str">
        <f t="shared" si="95"/>
        <v/>
      </c>
      <c r="AB45" s="14"/>
    </row>
    <row r="46" spans="1:28" ht="15.75" x14ac:dyDescent="0.25">
      <c r="A46" s="55"/>
      <c r="B46" s="56"/>
      <c r="C46" s="57"/>
      <c r="G46" s="24"/>
      <c r="H46" s="16"/>
      <c r="I46" s="11" t="s">
        <v>51</v>
      </c>
      <c r="J46" s="11">
        <f>I43</f>
        <v>1</v>
      </c>
      <c r="K46" s="11" t="s">
        <v>52</v>
      </c>
      <c r="L46" s="11">
        <f>MOD(SUM(S44:V44)+SUM(X44:AA44)+1,2)</f>
        <v>0</v>
      </c>
      <c r="M46" s="11" t="s">
        <v>53</v>
      </c>
      <c r="N46" s="11">
        <f>W43</f>
        <v>1</v>
      </c>
      <c r="O46" s="11" t="s">
        <v>54</v>
      </c>
      <c r="P46" s="11">
        <f>IF(F44=0,1,0)</f>
        <v>0</v>
      </c>
      <c r="Q46" s="11" t="s">
        <v>55</v>
      </c>
      <c r="R46" s="11">
        <f>I44</f>
        <v>0</v>
      </c>
      <c r="S46" s="11" t="s">
        <v>56</v>
      </c>
      <c r="T46" s="11">
        <f>MOD(I43+J43,2)</f>
        <v>1</v>
      </c>
      <c r="U46" s="11"/>
      <c r="V46" s="11"/>
      <c r="W46" s="11"/>
      <c r="X46" s="11"/>
      <c r="Y46" s="11"/>
      <c r="Z46" s="11"/>
      <c r="AA46" s="19"/>
      <c r="AB46" s="14"/>
    </row>
    <row r="47" spans="1:28" ht="16.5" customHeight="1" x14ac:dyDescent="0.35">
      <c r="A47" s="49" t="str">
        <f>IF(T52=0,IF(F50=F49,$AB$2),IF(I50=0,$AB$4,$AB$3))</f>
        <v>Всё верно</v>
      </c>
      <c r="B47" s="50"/>
      <c r="C47" s="51"/>
      <c r="D47" s="58" t="s">
        <v>50</v>
      </c>
      <c r="E47" s="59"/>
      <c r="F47" s="60"/>
      <c r="G47" s="18"/>
      <c r="H47" s="11" t="s">
        <v>57</v>
      </c>
      <c r="I47" s="20" t="str">
        <f>I4</f>
        <v>0</v>
      </c>
      <c r="J47" s="12" t="str">
        <f t="shared" ref="J47:AA47" si="96">J4</f>
        <v>0</v>
      </c>
      <c r="K47" s="12" t="str">
        <f t="shared" si="96"/>
        <v>1</v>
      </c>
      <c r="L47" s="12" t="str">
        <f t="shared" si="96"/>
        <v>1</v>
      </c>
      <c r="M47" s="12" t="str">
        <f t="shared" si="96"/>
        <v>.</v>
      </c>
      <c r="N47" s="12" t="str">
        <f t="shared" si="96"/>
        <v>0</v>
      </c>
      <c r="O47" s="12" t="str">
        <f t="shared" si="96"/>
        <v>0</v>
      </c>
      <c r="P47" s="12" t="str">
        <f t="shared" si="96"/>
        <v>0</v>
      </c>
      <c r="Q47" s="12" t="str">
        <f t="shared" si="96"/>
        <v>1</v>
      </c>
      <c r="R47" s="12" t="str">
        <f t="shared" si="96"/>
        <v>.</v>
      </c>
      <c r="S47" s="12" t="str">
        <f t="shared" si="96"/>
        <v>1</v>
      </c>
      <c r="T47" s="12" t="str">
        <f t="shared" si="96"/>
        <v>0</v>
      </c>
      <c r="U47" s="12" t="str">
        <f t="shared" si="96"/>
        <v>1</v>
      </c>
      <c r="V47" s="12" t="str">
        <f t="shared" si="96"/>
        <v>0</v>
      </c>
      <c r="W47" s="12" t="str">
        <f t="shared" si="96"/>
        <v>.</v>
      </c>
      <c r="X47" s="12" t="str">
        <f t="shared" si="96"/>
        <v>0</v>
      </c>
      <c r="Y47" s="12" t="str">
        <f t="shared" si="96"/>
        <v>1</v>
      </c>
      <c r="Z47" s="12" t="str">
        <f t="shared" si="96"/>
        <v>0</v>
      </c>
      <c r="AA47" s="13" t="str">
        <f t="shared" si="96"/>
        <v>0</v>
      </c>
      <c r="AB47" s="14"/>
    </row>
    <row r="48" spans="1:28" ht="18.75" x14ac:dyDescent="0.35">
      <c r="A48" s="52"/>
      <c r="B48" s="53"/>
      <c r="C48" s="54"/>
      <c r="D48" s="18" t="s">
        <v>0</v>
      </c>
      <c r="E48" s="11" t="s">
        <v>7</v>
      </c>
      <c r="F48" s="19"/>
      <c r="G48" s="8" t="s">
        <v>46</v>
      </c>
      <c r="H48" s="14" t="s">
        <v>61</v>
      </c>
      <c r="I48" s="21" t="str">
        <f>I11</f>
        <v>1</v>
      </c>
      <c r="J48" s="22" t="str">
        <f t="shared" ref="J48:AA48" si="97">J11</f>
        <v>1</v>
      </c>
      <c r="K48" s="22" t="str">
        <f t="shared" si="97"/>
        <v>0</v>
      </c>
      <c r="L48" s="22" t="str">
        <f t="shared" si="97"/>
        <v>0</v>
      </c>
      <c r="M48" s="22" t="str">
        <f t="shared" si="97"/>
        <v>.</v>
      </c>
      <c r="N48" s="22" t="str">
        <f t="shared" si="97"/>
        <v>1</v>
      </c>
      <c r="O48" s="22" t="str">
        <f t="shared" si="97"/>
        <v>0</v>
      </c>
      <c r="P48" s="22" t="str">
        <f t="shared" si="97"/>
        <v>1</v>
      </c>
      <c r="Q48" s="22" t="str">
        <f t="shared" si="97"/>
        <v>1</v>
      </c>
      <c r="R48" s="22" t="str">
        <f t="shared" si="97"/>
        <v>.</v>
      </c>
      <c r="S48" s="22" t="str">
        <f t="shared" si="97"/>
        <v>1</v>
      </c>
      <c r="T48" s="22" t="str">
        <f t="shared" si="97"/>
        <v>0</v>
      </c>
      <c r="U48" s="22" t="str">
        <f t="shared" si="97"/>
        <v>1</v>
      </c>
      <c r="V48" s="22" t="str">
        <f t="shared" si="97"/>
        <v>0</v>
      </c>
      <c r="W48" s="22" t="str">
        <f t="shared" si="97"/>
        <v>.</v>
      </c>
      <c r="X48" s="22" t="str">
        <f t="shared" si="97"/>
        <v>0</v>
      </c>
      <c r="Y48" s="22" t="str">
        <f t="shared" si="97"/>
        <v>0</v>
      </c>
      <c r="Z48" s="22" t="str">
        <f t="shared" si="97"/>
        <v>1</v>
      </c>
      <c r="AA48" s="23" t="str">
        <f t="shared" si="97"/>
        <v>1</v>
      </c>
      <c r="AB48" s="14"/>
    </row>
    <row r="49" spans="1:28" ht="15.75" x14ac:dyDescent="0.25">
      <c r="A49" s="52"/>
      <c r="B49" s="53"/>
      <c r="C49" s="54"/>
      <c r="D49" s="8">
        <f>C4</f>
        <v>12708</v>
      </c>
      <c r="E49" s="14">
        <f>C11</f>
        <v>-13405</v>
      </c>
      <c r="F49" s="3">
        <f>D49+E49</f>
        <v>-697</v>
      </c>
      <c r="G49" s="8"/>
      <c r="H49" s="9" t="s">
        <v>68</v>
      </c>
      <c r="I49" s="48">
        <f>IF(I47&lt;&gt;".",IF(I47+I48&lt;&gt;0,IF(I47+I48+J49=3,1,MOD(I47+I48+J49-1,2)),0),J49)</f>
        <v>0</v>
      </c>
      <c r="J49" s="5">
        <f t="shared" ref="J49" si="98">IF(J47&lt;&gt;".",IF(J47+J48&lt;&gt;0,IF(J47+J48+K49=3,1,MOD(J47+J48+K49-1,2)),0),K49)</f>
        <v>0</v>
      </c>
      <c r="K49" s="5">
        <f t="shared" ref="K49" si="99">IF(K47&lt;&gt;".",IF(K47+K48&lt;&gt;0,IF(K47+K48+L49=3,1,MOD(K47+K48+L49-1,2)),0),L49)</f>
        <v>0</v>
      </c>
      <c r="L49" s="5">
        <f t="shared" ref="L49" si="100">IF(L47&lt;&gt;".",IF(L47+L48&lt;&gt;0,IF(L47+L48+M49=3,1,MOD(L47+L48+M49-1,2)),0),M49)</f>
        <v>0</v>
      </c>
      <c r="M49" s="5">
        <f t="shared" ref="M49" si="101">IF(M47&lt;&gt;".",IF(M47+M48&lt;&gt;0,IF(M47+M48+N49=3,1,MOD(M47+M48+N49-1,2)),0),N49)</f>
        <v>0</v>
      </c>
      <c r="N49" s="5">
        <f t="shared" ref="N49" si="102">IF(N47&lt;&gt;".",IF(N47+N48&lt;&gt;0,IF(N47+N48+O49=3,1,MOD(N47+N48+O49-1,2)),0),O49)</f>
        <v>0</v>
      </c>
      <c r="O49" s="5">
        <f t="shared" ref="O49" si="103">IF(O47&lt;&gt;".",IF(O47+O48&lt;&gt;0,IF(O47+O48+P49=3,1,MOD(O47+O48+P49-1,2)),0),P49)</f>
        <v>0</v>
      </c>
      <c r="P49" s="5">
        <f t="shared" ref="P49" si="104">IF(P47&lt;&gt;".",IF(P47+P48&lt;&gt;0,IF(P47+P48+Q49=3,1,MOD(P47+P48+Q49-1,2)),0),Q49)</f>
        <v>1</v>
      </c>
      <c r="Q49" s="5">
        <f t="shared" ref="Q49" si="105">IF(Q47&lt;&gt;".",IF(Q47+Q48&lt;&gt;0,IF(Q47+Q48+R49=3,1,MOD(Q47+Q48+R49-1,2)),0),R49)</f>
        <v>1</v>
      </c>
      <c r="R49" s="5">
        <f t="shared" ref="R49" si="106">IF(R47&lt;&gt;".",IF(R47+R48&lt;&gt;0,IF(R47+R48+S49=3,1,MOD(R47+R48+S49-1,2)),0),S49)</f>
        <v>1</v>
      </c>
      <c r="S49" s="5">
        <f t="shared" ref="S49" si="107">IF(S47&lt;&gt;".",IF(S47+S48&lt;&gt;0,IF(S47+S48+T49=3,1,MOD(S47+S48+T49-1,2)),0),T49)</f>
        <v>1</v>
      </c>
      <c r="T49" s="5">
        <f t="shared" ref="T49" si="108">IF(T47&lt;&gt;".",IF(T47+T48&lt;&gt;0,IF(T47+T48+U49=3,1,MOD(T47+T48+U49-1,2)),0),U49)</f>
        <v>0</v>
      </c>
      <c r="U49" s="5">
        <f t="shared" ref="U49" si="109">IF(U47&lt;&gt;".",IF(U47+U48&lt;&gt;0,IF(U47+U48+V49=3,1,MOD(U47+U48+V49-1,2)),0),V49)</f>
        <v>1</v>
      </c>
      <c r="V49" s="5">
        <f t="shared" ref="V49" si="110">IF(V47&lt;&gt;".",IF(V47+V48&lt;&gt;0,IF(V47+V48+W49=3,1,MOD(V47+V48+W49-1,2)),0),W49)</f>
        <v>0</v>
      </c>
      <c r="W49" s="5">
        <f t="shared" ref="W49" si="111">IF(W47&lt;&gt;".",IF(W47+W48&lt;&gt;0,IF(W47+W48+X49=3,1,MOD(W47+W48+X49-1,2)),0),X49)</f>
        <v>0</v>
      </c>
      <c r="X49" s="5">
        <f t="shared" ref="X49" si="112">IF(X47&lt;&gt;".",IF(X47+X48&lt;&gt;0,IF(X47+X48+Y49=3,1,MOD(X47+X48+Y49-1,2)),0),Y49)</f>
        <v>0</v>
      </c>
      <c r="Y49" s="5">
        <f t="shared" ref="Y49" si="113">IF(Y47&lt;&gt;".",IF(Y47+Y48&lt;&gt;0,IF(Y47+Y48+Z49=3,1,MOD(Y47+Y48+Z49-1,2)),0),Z49)</f>
        <v>0</v>
      </c>
      <c r="Z49" s="5">
        <f t="shared" ref="Z49" si="114">IF(Z47&lt;&gt;".",IF(Z47+Z48&lt;&gt;0,IF(Z47+Z48+AA49=3,1,MOD(Z47+Z48+AA49-1,2)),0),AA49)</f>
        <v>0</v>
      </c>
      <c r="AA49" s="6">
        <f t="shared" ref="AA49" si="115">IF(AA47&lt;&gt;".",IF(AA47+AA48&lt;&gt;0,IF(AA47+AA48+AB49=3,1,MOD(AA47+AA48+AB49-1,2)),0),AB49)</f>
        <v>0</v>
      </c>
      <c r="AB49" s="14"/>
    </row>
    <row r="50" spans="1:28" ht="15.75" x14ac:dyDescent="0.25">
      <c r="A50" s="52"/>
      <c r="B50" s="53"/>
      <c r="C50" s="53"/>
      <c r="D50" s="61" t="s">
        <v>49</v>
      </c>
      <c r="E50" s="61"/>
      <c r="F50" s="38">
        <f>IF(I50=0,_xlfn.DECIMAL(I50&amp;J50&amp;K50&amp;L50&amp;N50&amp;O50&amp;P50&amp;Q50&amp;S50&amp;T50&amp;U50&amp;V50&amp;X50&amp;Y50&amp;Z50&amp;AA50,2),0-_xlfn.DECIMAL(J51&amp;K51&amp;L51&amp;N51&amp;O51&amp;P51&amp;Q51&amp;S51&amp;T51&amp;U51&amp;V51&amp;X51&amp;Y51&amp;Z51&amp;AA51,2))</f>
        <v>-697</v>
      </c>
      <c r="G50" s="14"/>
      <c r="H50" s="15" t="s">
        <v>48</v>
      </c>
      <c r="I50" s="4">
        <f>IF(I47&lt;&gt;".",MOD(J49+I47+I48,2),".")</f>
        <v>1</v>
      </c>
      <c r="J50" s="7">
        <f t="shared" ref="J50:AA50" si="116">IF(J47&lt;&gt;".",MOD(K49+J47+J48,2),".")</f>
        <v>1</v>
      </c>
      <c r="K50" s="7">
        <f t="shared" si="116"/>
        <v>1</v>
      </c>
      <c r="L50" s="7">
        <f t="shared" si="116"/>
        <v>1</v>
      </c>
      <c r="M50" s="7" t="str">
        <f t="shared" si="116"/>
        <v>.</v>
      </c>
      <c r="N50" s="7">
        <f t="shared" si="116"/>
        <v>1</v>
      </c>
      <c r="O50" s="7">
        <f t="shared" si="116"/>
        <v>1</v>
      </c>
      <c r="P50" s="7">
        <f t="shared" si="116"/>
        <v>0</v>
      </c>
      <c r="Q50" s="7">
        <f t="shared" si="116"/>
        <v>1</v>
      </c>
      <c r="R50" s="7" t="str">
        <f t="shared" si="116"/>
        <v>.</v>
      </c>
      <c r="S50" s="7">
        <f t="shared" si="116"/>
        <v>0</v>
      </c>
      <c r="T50" s="7">
        <f t="shared" si="116"/>
        <v>1</v>
      </c>
      <c r="U50" s="7">
        <f t="shared" si="116"/>
        <v>0</v>
      </c>
      <c r="V50" s="7">
        <f t="shared" si="116"/>
        <v>0</v>
      </c>
      <c r="W50" s="7" t="str">
        <f t="shared" si="116"/>
        <v>.</v>
      </c>
      <c r="X50" s="7">
        <f t="shared" si="116"/>
        <v>0</v>
      </c>
      <c r="Y50" s="7">
        <f t="shared" si="116"/>
        <v>1</v>
      </c>
      <c r="Z50" s="7">
        <f t="shared" si="116"/>
        <v>1</v>
      </c>
      <c r="AA50" s="25">
        <f t="shared" si="116"/>
        <v>1</v>
      </c>
      <c r="AB50" s="14"/>
    </row>
    <row r="51" spans="1:28" ht="15.75" x14ac:dyDescent="0.25">
      <c r="A51" s="52"/>
      <c r="B51" s="53"/>
      <c r="C51" s="54"/>
      <c r="G51" s="8"/>
      <c r="H51" s="9" t="s">
        <v>69</v>
      </c>
      <c r="I51" s="26">
        <f>IF(I50=0,"",1)</f>
        <v>1</v>
      </c>
      <c r="J51" s="27" t="str">
        <f t="shared" ref="J51:AA51" si="117">IF(J50&lt;&gt;".",IF($I51=1,MID(_xlfn.BASE(ABS(_xlfn.DECIMAL($J50&amp;$K50&amp;$L50&amp;$N50&amp;$O50&amp;$P50&amp;$Q50&amp;$S50&amp;$T50&amp;$U50&amp;$V50&amp;$X50&amp;$Y50&amp;$Z50&amp;$AA50,2)-2^16),2,16),ABS(J$3-16),1),""),".")</f>
        <v>0</v>
      </c>
      <c r="K51" s="27" t="str">
        <f t="shared" si="117"/>
        <v>0</v>
      </c>
      <c r="L51" s="27" t="str">
        <f t="shared" si="117"/>
        <v>0</v>
      </c>
      <c r="M51" s="27" t="str">
        <f t="shared" si="117"/>
        <v>.</v>
      </c>
      <c r="N51" s="27" t="str">
        <f t="shared" si="117"/>
        <v>0</v>
      </c>
      <c r="O51" s="27" t="str">
        <f t="shared" si="117"/>
        <v>0</v>
      </c>
      <c r="P51" s="27" t="str">
        <f t="shared" si="117"/>
        <v>1</v>
      </c>
      <c r="Q51" s="27" t="str">
        <f t="shared" si="117"/>
        <v>0</v>
      </c>
      <c r="R51" s="27" t="str">
        <f t="shared" si="117"/>
        <v>.</v>
      </c>
      <c r="S51" s="27" t="str">
        <f t="shared" si="117"/>
        <v>1</v>
      </c>
      <c r="T51" s="27" t="str">
        <f t="shared" si="117"/>
        <v>0</v>
      </c>
      <c r="U51" s="27" t="str">
        <f t="shared" si="117"/>
        <v>1</v>
      </c>
      <c r="V51" s="27" t="str">
        <f t="shared" si="117"/>
        <v>1</v>
      </c>
      <c r="W51" s="27" t="str">
        <f t="shared" si="117"/>
        <v>.</v>
      </c>
      <c r="X51" s="27" t="str">
        <f t="shared" si="117"/>
        <v>1</v>
      </c>
      <c r="Y51" s="27" t="str">
        <f t="shared" si="117"/>
        <v>0</v>
      </c>
      <c r="Z51" s="27" t="str">
        <f t="shared" si="117"/>
        <v>0</v>
      </c>
      <c r="AA51" s="28" t="str">
        <f t="shared" si="117"/>
        <v>1</v>
      </c>
      <c r="AB51" s="14"/>
    </row>
    <row r="52" spans="1:28" ht="15.75" x14ac:dyDescent="0.25">
      <c r="A52" s="55"/>
      <c r="B52" s="56"/>
      <c r="C52" s="57"/>
      <c r="G52" s="24"/>
      <c r="H52" s="16"/>
      <c r="I52" s="11" t="s">
        <v>51</v>
      </c>
      <c r="J52" s="11">
        <f>I49</f>
        <v>0</v>
      </c>
      <c r="K52" s="11" t="s">
        <v>52</v>
      </c>
      <c r="L52" s="11">
        <f>MOD(SUM(S50:V50)+SUM(X50:AA50)+1,2)</f>
        <v>1</v>
      </c>
      <c r="M52" s="11" t="s">
        <v>53</v>
      </c>
      <c r="N52" s="11">
        <f>W49</f>
        <v>0</v>
      </c>
      <c r="O52" s="11" t="s">
        <v>54</v>
      </c>
      <c r="P52" s="11">
        <f>IF(F50=0,1,0)</f>
        <v>0</v>
      </c>
      <c r="Q52" s="11" t="s">
        <v>55</v>
      </c>
      <c r="R52" s="11">
        <f>I50</f>
        <v>1</v>
      </c>
      <c r="S52" s="11" t="s">
        <v>56</v>
      </c>
      <c r="T52" s="11">
        <f>MOD(I49+J49,2)</f>
        <v>0</v>
      </c>
      <c r="U52" s="11"/>
      <c r="V52" s="11"/>
      <c r="W52" s="11"/>
      <c r="X52" s="11"/>
      <c r="Y52" s="11"/>
      <c r="Z52" s="11"/>
      <c r="AA52" s="19"/>
      <c r="AB52" s="14"/>
    </row>
    <row r="53" spans="1:28" ht="16.5" customHeight="1" x14ac:dyDescent="0.35">
      <c r="A53" s="49" t="str">
        <f>IF(T58=0,IF(F56=F55,$AB$2),IF(I56=0,$AB$4,$AB$3))</f>
        <v>Всё верно</v>
      </c>
      <c r="B53" s="50"/>
      <c r="C53" s="51"/>
      <c r="D53" s="58" t="s">
        <v>50</v>
      </c>
      <c r="E53" s="59"/>
      <c r="F53" s="60"/>
      <c r="G53" s="18"/>
      <c r="H53" s="11" t="s">
        <v>63</v>
      </c>
      <c r="I53" s="20" t="str">
        <f>I14</f>
        <v>1</v>
      </c>
      <c r="J53" s="12" t="str">
        <f t="shared" ref="J53:AA53" si="118">J14</f>
        <v>1</v>
      </c>
      <c r="K53" s="12" t="str">
        <f t="shared" si="118"/>
        <v>1</v>
      </c>
      <c r="L53" s="12" t="str">
        <f t="shared" si="118"/>
        <v>1</v>
      </c>
      <c r="M53" s="12" t="str">
        <f t="shared" si="118"/>
        <v>.</v>
      </c>
      <c r="N53" s="12" t="str">
        <f t="shared" si="118"/>
        <v>1</v>
      </c>
      <c r="O53" s="12" t="str">
        <f t="shared" si="118"/>
        <v>1</v>
      </c>
      <c r="P53" s="12" t="str">
        <f t="shared" si="118"/>
        <v>0</v>
      </c>
      <c r="Q53" s="12" t="str">
        <f t="shared" si="118"/>
        <v>1</v>
      </c>
      <c r="R53" s="12" t="str">
        <f t="shared" si="118"/>
        <v>.</v>
      </c>
      <c r="S53" s="12" t="str">
        <f t="shared" si="118"/>
        <v>0</v>
      </c>
      <c r="T53" s="12" t="str">
        <f t="shared" si="118"/>
        <v>1</v>
      </c>
      <c r="U53" s="12" t="str">
        <f t="shared" si="118"/>
        <v>0</v>
      </c>
      <c r="V53" s="12" t="str">
        <f t="shared" si="118"/>
        <v>0</v>
      </c>
      <c r="W53" s="12" t="str">
        <f t="shared" si="118"/>
        <v>.</v>
      </c>
      <c r="X53" s="12" t="str">
        <f t="shared" si="118"/>
        <v>0</v>
      </c>
      <c r="Y53" s="12" t="str">
        <f t="shared" si="118"/>
        <v>1</v>
      </c>
      <c r="Z53" s="12" t="str">
        <f t="shared" si="118"/>
        <v>1</v>
      </c>
      <c r="AA53" s="13" t="str">
        <f t="shared" si="118"/>
        <v>1</v>
      </c>
      <c r="AB53" s="14"/>
    </row>
    <row r="54" spans="1:28" ht="18.75" x14ac:dyDescent="0.35">
      <c r="A54" s="52"/>
      <c r="B54" s="53"/>
      <c r="C54" s="54"/>
      <c r="D54" s="18" t="s">
        <v>10</v>
      </c>
      <c r="E54" s="11" t="s">
        <v>2</v>
      </c>
      <c r="F54" s="19"/>
      <c r="G54" s="8" t="s">
        <v>46</v>
      </c>
      <c r="H54" s="14" t="s">
        <v>59</v>
      </c>
      <c r="I54" s="21" t="str">
        <f>I6</f>
        <v>0</v>
      </c>
      <c r="J54" s="22" t="str">
        <f t="shared" ref="J54:AA54" si="119">J6</f>
        <v>1</v>
      </c>
      <c r="K54" s="22" t="str">
        <f t="shared" si="119"/>
        <v>1</v>
      </c>
      <c r="L54" s="22" t="str">
        <f t="shared" si="119"/>
        <v>0</v>
      </c>
      <c r="M54" s="22" t="str">
        <f t="shared" si="119"/>
        <v>.</v>
      </c>
      <c r="N54" s="22" t="str">
        <f t="shared" si="119"/>
        <v>0</v>
      </c>
      <c r="O54" s="22" t="str">
        <f t="shared" si="119"/>
        <v>1</v>
      </c>
      <c r="P54" s="22" t="str">
        <f t="shared" si="119"/>
        <v>1</v>
      </c>
      <c r="Q54" s="22" t="str">
        <f t="shared" si="119"/>
        <v>0</v>
      </c>
      <c r="R54" s="22" t="str">
        <f t="shared" si="119"/>
        <v>.</v>
      </c>
      <c r="S54" s="22" t="str">
        <f t="shared" si="119"/>
        <v>0</v>
      </c>
      <c r="T54" s="22" t="str">
        <f t="shared" si="119"/>
        <v>0</v>
      </c>
      <c r="U54" s="22" t="str">
        <f t="shared" si="119"/>
        <v>0</v>
      </c>
      <c r="V54" s="22" t="str">
        <f t="shared" si="119"/>
        <v>0</v>
      </c>
      <c r="W54" s="22" t="str">
        <f t="shared" si="119"/>
        <v>.</v>
      </c>
      <c r="X54" s="22" t="str">
        <f t="shared" si="119"/>
        <v>0</v>
      </c>
      <c r="Y54" s="22" t="str">
        <f t="shared" si="119"/>
        <v>0</v>
      </c>
      <c r="Z54" s="22" t="str">
        <f t="shared" si="119"/>
        <v>0</v>
      </c>
      <c r="AA54" s="23" t="str">
        <f t="shared" si="119"/>
        <v>1</v>
      </c>
      <c r="AB54" s="14"/>
    </row>
    <row r="55" spans="1:28" ht="15.75" x14ac:dyDescent="0.25">
      <c r="A55" s="52"/>
      <c r="B55" s="53"/>
      <c r="C55" s="54"/>
      <c r="D55" s="8">
        <f>C14</f>
        <v>-697</v>
      </c>
      <c r="E55" s="14">
        <f>C6</f>
        <v>26113</v>
      </c>
      <c r="F55" s="3">
        <f>D55+E55</f>
        <v>25416</v>
      </c>
      <c r="G55" s="8"/>
      <c r="H55" s="9" t="s">
        <v>68</v>
      </c>
      <c r="I55" s="48">
        <f>IF(I53&lt;&gt;".",IF(I53+I54&lt;&gt;0,IF(I53+I54+J55=3,1,MOD(I53+I54+J55-1,2)),0),J55)</f>
        <v>1</v>
      </c>
      <c r="J55" s="5">
        <f t="shared" ref="J55" si="120">IF(J53&lt;&gt;".",IF(J53+J54&lt;&gt;0,IF(J53+J54+K55=3,1,MOD(J53+J54+K55-1,2)),0),K55)</f>
        <v>1</v>
      </c>
      <c r="K55" s="5">
        <f t="shared" ref="K55" si="121">IF(K53&lt;&gt;".",IF(K53+K54&lt;&gt;0,IF(K53+K54+L55=3,1,MOD(K53+K54+L55-1,2)),0),L55)</f>
        <v>1</v>
      </c>
      <c r="L55" s="5">
        <f t="shared" ref="L55" si="122">IF(L53&lt;&gt;".",IF(L53+L54&lt;&gt;0,IF(L53+L54+M55=3,1,MOD(L53+L54+M55-1,2)),0),M55)</f>
        <v>1</v>
      </c>
      <c r="M55" s="5">
        <f t="shared" ref="M55" si="123">IF(M53&lt;&gt;".",IF(M53+M54&lt;&gt;0,IF(M53+M54+N55=3,1,MOD(M53+M54+N55-1,2)),0),N55)</f>
        <v>1</v>
      </c>
      <c r="N55" s="5">
        <f t="shared" ref="N55" si="124">IF(N53&lt;&gt;".",IF(N53+N54&lt;&gt;0,IF(N53+N54+O55=3,1,MOD(N53+N54+O55-1,2)),0),O55)</f>
        <v>1</v>
      </c>
      <c r="O55" s="5">
        <f t="shared" ref="O55" si="125">IF(O53&lt;&gt;".",IF(O53+O54&lt;&gt;0,IF(O53+O54+P55=3,1,MOD(O53+O54+P55-1,2)),0),P55)</f>
        <v>1</v>
      </c>
      <c r="P55" s="5">
        <f t="shared" ref="P55" si="126">IF(P53&lt;&gt;".",IF(P53+P54&lt;&gt;0,IF(P53+P54+Q55=3,1,MOD(P53+P54+Q55-1,2)),0),Q55)</f>
        <v>0</v>
      </c>
      <c r="Q55" s="5">
        <f t="shared" ref="Q55" si="127">IF(Q53&lt;&gt;".",IF(Q53+Q54&lt;&gt;0,IF(Q53+Q54+R55=3,1,MOD(Q53+Q54+R55-1,2)),0),R55)</f>
        <v>0</v>
      </c>
      <c r="R55" s="5">
        <f t="shared" ref="R55" si="128">IF(R53&lt;&gt;".",IF(R53+R54&lt;&gt;0,IF(R53+R54+S55=3,1,MOD(R53+R54+S55-1,2)),0),S55)</f>
        <v>0</v>
      </c>
      <c r="S55" s="5">
        <f t="shared" ref="S55" si="129">IF(S53&lt;&gt;".",IF(S53+S54&lt;&gt;0,IF(S53+S54+T55=3,1,MOD(S53+S54+T55-1,2)),0),T55)</f>
        <v>0</v>
      </c>
      <c r="T55" s="5">
        <f t="shared" ref="T55" si="130">IF(T53&lt;&gt;".",IF(T53+T54&lt;&gt;0,IF(T53+T54+U55=3,1,MOD(T53+T54+U55-1,2)),0),U55)</f>
        <v>0</v>
      </c>
      <c r="U55" s="5">
        <f t="shared" ref="U55" si="131">IF(U53&lt;&gt;".",IF(U53+U54&lt;&gt;0,IF(U53+U54+V55=3,1,MOD(U53+U54+V55-1,2)),0),V55)</f>
        <v>0</v>
      </c>
      <c r="V55" s="5">
        <f t="shared" ref="V55" si="132">IF(V53&lt;&gt;".",IF(V53+V54&lt;&gt;0,IF(V53+V54+W55=3,1,MOD(V53+V54+W55-1,2)),0),W55)</f>
        <v>0</v>
      </c>
      <c r="W55" s="5">
        <f t="shared" ref="W55" si="133">IF(W53&lt;&gt;".",IF(W53+W54&lt;&gt;0,IF(W53+W54+X55=3,1,MOD(W53+W54+X55-1,2)),0),X55)</f>
        <v>0</v>
      </c>
      <c r="X55" s="5">
        <f t="shared" ref="X55" si="134">IF(X53&lt;&gt;".",IF(X53+X54&lt;&gt;0,IF(X53+X54+Y55=3,1,MOD(X53+X54+Y55-1,2)),0),Y55)</f>
        <v>0</v>
      </c>
      <c r="Y55" s="5">
        <f t="shared" ref="Y55" si="135">IF(Y53&lt;&gt;".",IF(Y53+Y54&lt;&gt;0,IF(Y53+Y54+Z55=3,1,MOD(Y53+Y54+Z55-1,2)),0),Z55)</f>
        <v>1</v>
      </c>
      <c r="Z55" s="5">
        <f t="shared" ref="Z55" si="136">IF(Z53&lt;&gt;".",IF(Z53+Z54&lt;&gt;0,IF(Z53+Z54+AA55=3,1,MOD(Z53+Z54+AA55-1,2)),0),AA55)</f>
        <v>1</v>
      </c>
      <c r="AA55" s="6">
        <f t="shared" ref="AA55" si="137">IF(AA53&lt;&gt;".",IF(AA53+AA54&lt;&gt;0,IF(AA53+AA54+AB55=3,1,MOD(AA53+AA54+AB55-1,2)),0),AB55)</f>
        <v>1</v>
      </c>
      <c r="AB55" s="14"/>
    </row>
    <row r="56" spans="1:28" ht="15.75" x14ac:dyDescent="0.25">
      <c r="A56" s="52"/>
      <c r="B56" s="53"/>
      <c r="C56" s="53"/>
      <c r="D56" s="61" t="s">
        <v>49</v>
      </c>
      <c r="E56" s="61"/>
      <c r="F56" s="38">
        <f>IF(I56=0,_xlfn.DECIMAL(I56&amp;J56&amp;K56&amp;L56&amp;N56&amp;O56&amp;P56&amp;Q56&amp;S56&amp;T56&amp;U56&amp;V56&amp;X56&amp;Y56&amp;Z56&amp;AA56,2),0-_xlfn.DECIMAL(J57&amp;K57&amp;L57&amp;N57&amp;O57&amp;P57&amp;Q57&amp;S57&amp;T57&amp;U57&amp;V57&amp;X57&amp;Y57&amp;Z57&amp;AA57,2))</f>
        <v>25416</v>
      </c>
      <c r="G56" s="14"/>
      <c r="H56" s="15" t="s">
        <v>48</v>
      </c>
      <c r="I56" s="4">
        <f>IF(I53&lt;&gt;".",MOD(J55+I53+I54,2),".")</f>
        <v>0</v>
      </c>
      <c r="J56" s="7">
        <f t="shared" ref="J56:AA56" si="138">IF(J53&lt;&gt;".",MOD(K55+J53+J54,2),".")</f>
        <v>1</v>
      </c>
      <c r="K56" s="7">
        <f t="shared" si="138"/>
        <v>1</v>
      </c>
      <c r="L56" s="7">
        <f t="shared" si="138"/>
        <v>0</v>
      </c>
      <c r="M56" s="7" t="str">
        <f t="shared" si="138"/>
        <v>.</v>
      </c>
      <c r="N56" s="7">
        <f t="shared" si="138"/>
        <v>0</v>
      </c>
      <c r="O56" s="7">
        <f t="shared" si="138"/>
        <v>0</v>
      </c>
      <c r="P56" s="7">
        <f t="shared" si="138"/>
        <v>1</v>
      </c>
      <c r="Q56" s="7">
        <f t="shared" si="138"/>
        <v>1</v>
      </c>
      <c r="R56" s="7" t="str">
        <f t="shared" si="138"/>
        <v>.</v>
      </c>
      <c r="S56" s="7">
        <f t="shared" si="138"/>
        <v>0</v>
      </c>
      <c r="T56" s="7">
        <f t="shared" si="138"/>
        <v>1</v>
      </c>
      <c r="U56" s="7">
        <f t="shared" si="138"/>
        <v>0</v>
      </c>
      <c r="V56" s="7">
        <f t="shared" si="138"/>
        <v>0</v>
      </c>
      <c r="W56" s="7" t="str">
        <f t="shared" si="138"/>
        <v>.</v>
      </c>
      <c r="X56" s="7">
        <f t="shared" si="138"/>
        <v>1</v>
      </c>
      <c r="Y56" s="7">
        <f t="shared" si="138"/>
        <v>0</v>
      </c>
      <c r="Z56" s="7">
        <f t="shared" si="138"/>
        <v>0</v>
      </c>
      <c r="AA56" s="25">
        <f t="shared" si="138"/>
        <v>0</v>
      </c>
      <c r="AB56" s="14"/>
    </row>
    <row r="57" spans="1:28" ht="15.75" x14ac:dyDescent="0.25">
      <c r="A57" s="52"/>
      <c r="B57" s="53"/>
      <c r="C57" s="54"/>
      <c r="G57" s="8"/>
      <c r="H57" s="9" t="s">
        <v>69</v>
      </c>
      <c r="I57" s="26" t="str">
        <f>IF(I56=0,"",1)</f>
        <v/>
      </c>
      <c r="J57" s="27" t="str">
        <f t="shared" ref="J57:AA57" si="139">IF(J56&lt;&gt;".",IF($I57=1,MID(_xlfn.BASE(ABS(_xlfn.DECIMAL($J56&amp;$K56&amp;$L56&amp;$N56&amp;$O56&amp;$P56&amp;$Q56&amp;$S56&amp;$T56&amp;$U56&amp;$V56&amp;$X56&amp;$Y56&amp;$Z56&amp;$AA56,2)-2^16),2,16),ABS(J$3-16),1),""),".")</f>
        <v/>
      </c>
      <c r="K57" s="27" t="str">
        <f t="shared" si="139"/>
        <v/>
      </c>
      <c r="L57" s="27" t="str">
        <f t="shared" si="139"/>
        <v/>
      </c>
      <c r="M57" s="27" t="str">
        <f t="shared" si="139"/>
        <v>.</v>
      </c>
      <c r="N57" s="27" t="str">
        <f t="shared" si="139"/>
        <v/>
      </c>
      <c r="O57" s="27" t="str">
        <f t="shared" si="139"/>
        <v/>
      </c>
      <c r="P57" s="27" t="str">
        <f t="shared" si="139"/>
        <v/>
      </c>
      <c r="Q57" s="27" t="str">
        <f t="shared" si="139"/>
        <v/>
      </c>
      <c r="R57" s="27" t="str">
        <f t="shared" si="139"/>
        <v>.</v>
      </c>
      <c r="S57" s="27" t="str">
        <f t="shared" si="139"/>
        <v/>
      </c>
      <c r="T57" s="27" t="str">
        <f t="shared" si="139"/>
        <v/>
      </c>
      <c r="U57" s="27" t="str">
        <f t="shared" si="139"/>
        <v/>
      </c>
      <c r="V57" s="27" t="str">
        <f t="shared" si="139"/>
        <v/>
      </c>
      <c r="W57" s="27" t="str">
        <f t="shared" si="139"/>
        <v>.</v>
      </c>
      <c r="X57" s="27" t="str">
        <f t="shared" si="139"/>
        <v/>
      </c>
      <c r="Y57" s="27" t="str">
        <f t="shared" si="139"/>
        <v/>
      </c>
      <c r="Z57" s="27" t="str">
        <f t="shared" si="139"/>
        <v/>
      </c>
      <c r="AA57" s="28" t="str">
        <f t="shared" si="139"/>
        <v/>
      </c>
      <c r="AB57" s="14"/>
    </row>
    <row r="58" spans="1:28" ht="15.75" x14ac:dyDescent="0.25">
      <c r="A58" s="55"/>
      <c r="B58" s="56"/>
      <c r="C58" s="57"/>
      <c r="D58" s="45"/>
      <c r="E58" s="46"/>
      <c r="F58" s="47"/>
      <c r="G58" s="24"/>
      <c r="H58" s="16"/>
      <c r="I58" s="29" t="s">
        <v>51</v>
      </c>
      <c r="J58" s="29">
        <f>I55</f>
        <v>1</v>
      </c>
      <c r="K58" s="29" t="s">
        <v>52</v>
      </c>
      <c r="L58" s="29">
        <f>MOD(SUM(S56:V56)+SUM(X56:AA56)+1,2)</f>
        <v>1</v>
      </c>
      <c r="M58" s="29" t="s">
        <v>53</v>
      </c>
      <c r="N58" s="29">
        <f>W55</f>
        <v>0</v>
      </c>
      <c r="O58" s="29" t="s">
        <v>54</v>
      </c>
      <c r="P58" s="29">
        <f>IF(F56=0,1,0)</f>
        <v>0</v>
      </c>
      <c r="Q58" s="29" t="s">
        <v>55</v>
      </c>
      <c r="R58" s="29">
        <f>I56</f>
        <v>0</v>
      </c>
      <c r="S58" s="29" t="s">
        <v>56</v>
      </c>
      <c r="T58" s="29">
        <f>MOD(I55+J55,2)</f>
        <v>0</v>
      </c>
      <c r="U58" s="29"/>
      <c r="V58" s="29"/>
      <c r="W58" s="29"/>
      <c r="X58" s="29"/>
      <c r="Y58" s="29"/>
      <c r="Z58" s="29"/>
      <c r="AA58" s="30"/>
      <c r="AB58" s="14"/>
    </row>
    <row r="59" spans="1:28" x14ac:dyDescent="0.25"/>
  </sheetData>
  <mergeCells count="27">
    <mergeCell ref="B1:AA1"/>
    <mergeCell ref="G16:AA16"/>
    <mergeCell ref="D17:F17"/>
    <mergeCell ref="D20:E20"/>
    <mergeCell ref="A17:C22"/>
    <mergeCell ref="E2:E3"/>
    <mergeCell ref="D2:D3"/>
    <mergeCell ref="F2:F3"/>
    <mergeCell ref="G2:AA2"/>
    <mergeCell ref="A23:C28"/>
    <mergeCell ref="D23:F23"/>
    <mergeCell ref="D26:E26"/>
    <mergeCell ref="A29:C34"/>
    <mergeCell ref="D29:F29"/>
    <mergeCell ref="D32:E32"/>
    <mergeCell ref="A35:C40"/>
    <mergeCell ref="D35:F35"/>
    <mergeCell ref="D38:E38"/>
    <mergeCell ref="A41:C46"/>
    <mergeCell ref="D41:F41"/>
    <mergeCell ref="D44:E44"/>
    <mergeCell ref="A47:C52"/>
    <mergeCell ref="D47:F47"/>
    <mergeCell ref="D50:E50"/>
    <mergeCell ref="A53:C58"/>
    <mergeCell ref="D53:F53"/>
    <mergeCell ref="D56:E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 Кива</dc:creator>
  <cp:lastModifiedBy>Ковалев Руслан Бабекович</cp:lastModifiedBy>
  <dcterms:created xsi:type="dcterms:W3CDTF">2024-01-13T07:11:18Z</dcterms:created>
  <dcterms:modified xsi:type="dcterms:W3CDTF">2025-01-18T12:32:54Z</dcterms:modified>
</cp:coreProperties>
</file>