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gyetem\temalabor\team\"/>
    </mc:Choice>
  </mc:AlternateContent>
  <bookViews>
    <workbookView xWindow="0" yWindow="0" windowWidth="28800" windowHeight="12210" xr2:uid="{00000000-000D-0000-FFFF-FFFF00000000}"/>
  </bookViews>
  <sheets>
    <sheet name="Munk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0" i="1" l="1"/>
  <c r="Q30" i="1"/>
  <c r="P30" i="1"/>
  <c r="F11" i="1" l="1"/>
  <c r="G11" i="1"/>
  <c r="E11" i="1"/>
  <c r="N13" i="1"/>
  <c r="G10" i="1"/>
  <c r="F10" i="1" l="1"/>
  <c r="E10" i="1"/>
  <c r="K5" i="1" l="1"/>
  <c r="K6" i="1"/>
  <c r="K7" i="1"/>
  <c r="K8" i="1"/>
  <c r="K9" i="1"/>
  <c r="K13" i="1"/>
  <c r="K14" i="1"/>
  <c r="K15" i="1"/>
  <c r="K20" i="1"/>
  <c r="K4" i="1"/>
  <c r="J5" i="1"/>
  <c r="J6" i="1"/>
  <c r="J7" i="1"/>
  <c r="J8" i="1"/>
  <c r="J9" i="1"/>
  <c r="J13" i="1"/>
  <c r="J14" i="1"/>
  <c r="J15" i="1"/>
  <c r="J20" i="1"/>
  <c r="J4" i="1"/>
  <c r="I13" i="1"/>
  <c r="I4" i="1"/>
  <c r="I5" i="1"/>
  <c r="I6" i="1"/>
  <c r="I7" i="1"/>
  <c r="I8" i="1"/>
  <c r="I9" i="1"/>
  <c r="I14" i="1"/>
  <c r="I15" i="1"/>
  <c r="I20" i="1"/>
  <c r="B9" i="1"/>
  <c r="C9" i="1"/>
  <c r="F15" i="1"/>
  <c r="J16" i="1" s="1"/>
  <c r="G15" i="1"/>
  <c r="K16" i="1" s="1"/>
  <c r="E15" i="1"/>
  <c r="I16" i="1" s="1"/>
  <c r="F9" i="1"/>
  <c r="J10" i="1" s="1"/>
  <c r="G9" i="1"/>
  <c r="K10" i="1" s="1"/>
  <c r="E9" i="1"/>
  <c r="I10" i="1" s="1"/>
</calcChain>
</file>

<file path=xl/sharedStrings.xml><?xml version="1.0" encoding="utf-8"?>
<sst xmlns="http://schemas.openxmlformats.org/spreadsheetml/2006/main" count="38" uniqueCount="33">
  <si>
    <t>hosszú</t>
  </si>
  <si>
    <t>futási idő</t>
  </si>
  <si>
    <t>test</t>
  </si>
  <si>
    <t>fail</t>
  </si>
  <si>
    <t>180 másodperc</t>
  </si>
  <si>
    <t>10perc</t>
  </si>
  <si>
    <t>Generált tesztek</t>
  </si>
  <si>
    <t>Hibát adó tesztek</t>
  </si>
  <si>
    <t>Osztály lefedettség</t>
  </si>
  <si>
    <t>Metódus lefedettség</t>
  </si>
  <si>
    <t>Sor lefedettség</t>
  </si>
  <si>
    <t>Futtatás 1</t>
  </si>
  <si>
    <t>Futtatás 2</t>
  </si>
  <si>
    <t>Futtatás 3</t>
  </si>
  <si>
    <t>Futtatás 4</t>
  </si>
  <si>
    <t>Futtatás 5</t>
  </si>
  <si>
    <t>Átlag</t>
  </si>
  <si>
    <t>Szórás</t>
  </si>
  <si>
    <t>Osztályok száma</t>
  </si>
  <si>
    <t>Metódusok száma</t>
  </si>
  <si>
    <t>Sorok száma</t>
  </si>
  <si>
    <t>Lefedett osztályok</t>
  </si>
  <si>
    <t>Lefedett metódusok</t>
  </si>
  <si>
    <t>Lefedett sorok</t>
  </si>
  <si>
    <t>Előtte</t>
  </si>
  <si>
    <t>97% (87/89)</t>
  </si>
  <si>
    <t>97% (270/277)</t>
  </si>
  <si>
    <t>97% (1676/1713)</t>
  </si>
  <si>
    <t>Utána</t>
  </si>
  <si>
    <t>98% (88/89)</t>
  </si>
  <si>
    <t>98% (272/277)</t>
  </si>
  <si>
    <t>98% (1693/1713)</t>
  </si>
  <si>
    <t>Futási Idő (mp)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</si>
</sst>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name val="Arial"/>
    </font>
    <font>
      <b/>
      <sz val="18"/>
      <color rgb="FF000000"/>
      <name val="Calibri"/>
    </font>
    <font>
      <sz val="18"/>
      <color rgb="FF000000"/>
      <name val="Calibri"/>
    </font>
    <font>
      <b/>
      <sz val="18"/>
      <color rgb="FF000000"/>
      <name val="Calibri"/>
      <family val="2"/>
      <charset val="238"/>
    </font>
    <font>
      <sz val="18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D6CDCE"/>
        <bgColor indexed="64"/>
      </patternFill>
    </fill>
    <fill>
      <patternFill patternType="solid">
        <fgColor rgb="FFECE8E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1" applyFont="1"/>
    <xf numFmtId="0" fontId="3" fillId="3" borderId="1" xfId="0" applyFont="1" applyFill="1" applyBorder="1" applyAlignment="1">
      <alignment horizontal="center" vertical="center" wrapText="1" readingOrder="1"/>
    </xf>
    <xf numFmtId="0" fontId="5" fillId="3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 readingOrder="1"/>
    </xf>
    <xf numFmtId="0" fontId="6" fillId="3" borderId="1" xfId="0" applyFont="1" applyFill="1" applyBorder="1" applyAlignment="1">
      <alignment horizontal="center" vertical="center" wrapText="1" readingOrder="1"/>
    </xf>
    <xf numFmtId="9" fontId="4" fillId="2" borderId="1" xfId="1" applyFont="1" applyFill="1" applyBorder="1" applyAlignment="1">
      <alignment horizontal="center" vertical="center" wrapText="1" readingOrder="1"/>
    </xf>
    <xf numFmtId="9" fontId="4" fillId="3" borderId="1" xfId="1" applyFont="1" applyFill="1" applyBorder="1" applyAlignment="1">
      <alignment horizontal="center" vertical="center" wrapText="1" readingOrder="1"/>
    </xf>
    <xf numFmtId="9" fontId="6" fillId="3" borderId="1" xfId="1" applyFont="1" applyFill="1" applyBorder="1" applyAlignment="1">
      <alignment horizontal="center" vertical="center" wrapText="1" readingOrder="1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770997375328084E-3"/>
                  <c:y val="-3.00579615048119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A09-4D24-A9D0-B11F5929A23C}"/>
                </c:ext>
              </c:extLst>
            </c:dLbl>
            <c:dLbl>
              <c:idx val="1"/>
              <c:layout>
                <c:manualLayout>
                  <c:x val="-6.3265529308836393E-3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A09-4D24-A9D0-B11F5929A23C}"/>
                </c:ext>
              </c:extLst>
            </c:dLbl>
            <c:dLbl>
              <c:idx val="2"/>
              <c:layout>
                <c:manualLayout>
                  <c:x val="4.7845581802274462E-3"/>
                  <c:y val="-2.280183727034205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A09-4D24-A9D0-B11F5929A23C}"/>
                </c:ext>
              </c:extLst>
            </c:dLbl>
            <c:dLbl>
              <c:idx val="3"/>
              <c:layout>
                <c:manualLayout>
                  <c:x val="-9.1043307086614168E-3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A09-4D24-A9D0-B11F5929A23C}"/>
                </c:ext>
              </c:extLst>
            </c:dLbl>
            <c:dLbl>
              <c:idx val="4"/>
              <c:layout>
                <c:manualLayout>
                  <c:x val="-1.1882108486439221E-2"/>
                  <c:y val="1.16087051618547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A09-4D24-A9D0-B11F5929A23C}"/>
                </c:ext>
              </c:extLst>
            </c:dLbl>
            <c:dLbl>
              <c:idx val="5"/>
              <c:layout>
                <c:manualLayout>
                  <c:x val="-6.3265529308836393E-3"/>
                  <c:y val="1.62383347914843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A09-4D24-A9D0-B11F5929A23C}"/>
                </c:ext>
              </c:extLst>
            </c:dLbl>
            <c:dLbl>
              <c:idx val="6"/>
              <c:layout>
                <c:manualLayout>
                  <c:x val="-1.4659886264216973E-2"/>
                  <c:y val="3.93864829396325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A09-4D24-A9D0-B11F5929A2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Munka1!$P$4:$P$12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60</c:v>
                </c:pt>
                <c:pt idx="4">
                  <c:v>100</c:v>
                </c:pt>
                <c:pt idx="5">
                  <c:v>180</c:v>
                </c:pt>
                <c:pt idx="6">
                  <c:v>600</c:v>
                </c:pt>
                <c:pt idx="7">
                  <c:v>1800</c:v>
                </c:pt>
                <c:pt idx="8">
                  <c:v>3600</c:v>
                </c:pt>
              </c:numCache>
            </c:numRef>
          </c:xVal>
          <c:yVal>
            <c:numRef>
              <c:f>Munka1!$U$4:$U$12</c:f>
              <c:numCache>
                <c:formatCode>0%</c:formatCode>
                <c:ptCount val="9"/>
                <c:pt idx="0">
                  <c:v>0.01</c:v>
                </c:pt>
                <c:pt idx="1">
                  <c:v>0.12</c:v>
                </c:pt>
                <c:pt idx="2">
                  <c:v>0.21</c:v>
                </c:pt>
                <c:pt idx="3">
                  <c:v>0.31</c:v>
                </c:pt>
                <c:pt idx="4">
                  <c:v>0.49</c:v>
                </c:pt>
                <c:pt idx="5">
                  <c:v>0.59</c:v>
                </c:pt>
                <c:pt idx="6">
                  <c:v>0.73</c:v>
                </c:pt>
                <c:pt idx="7">
                  <c:v>0.8</c:v>
                </c:pt>
                <c:pt idx="8">
                  <c:v>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09-4D24-A9D0-B11F5929A23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93333176"/>
        <c:axId val="593334816"/>
      </c:scatterChart>
      <c:valAx>
        <c:axId val="593333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Futási</a:t>
                </a:r>
                <a:r>
                  <a:rPr lang="hu-HU" baseline="0"/>
                  <a:t> idő (s)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93334816"/>
        <c:crosses val="autoZero"/>
        <c:crossBetween val="midCat"/>
      </c:valAx>
      <c:valAx>
        <c:axId val="59333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Sorlefedettség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93333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390525</xdr:colOff>
      <xdr:row>14</xdr:row>
      <xdr:rowOff>95250</xdr:rowOff>
    </xdr:from>
    <xdr:to>
      <xdr:col>20</xdr:col>
      <xdr:colOff>85725</xdr:colOff>
      <xdr:row>25</xdr:row>
      <xdr:rowOff>742950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C07C5A7-6D2F-4557-8C42-5A6092027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"/>
  <sheetViews>
    <sheetView tabSelected="1" topLeftCell="B27" workbookViewId="0">
      <selection activeCell="R30" sqref="R30"/>
    </sheetView>
  </sheetViews>
  <sheetFormatPr defaultRowHeight="15" x14ac:dyDescent="0.25"/>
  <cols>
    <col min="1" max="1" width="15.28515625" customWidth="1"/>
    <col min="5" max="6" width="14.140625" customWidth="1"/>
    <col min="7" max="7" width="12" bestFit="1" customWidth="1"/>
    <col min="8" max="8" width="18" customWidth="1"/>
    <col min="9" max="9" width="17.28515625" customWidth="1"/>
    <col min="10" max="10" width="17" customWidth="1"/>
  </cols>
  <sheetData>
    <row r="1" spans="1:21" x14ac:dyDescent="0.25">
      <c r="A1" t="s">
        <v>0</v>
      </c>
      <c r="E1">
        <v>89</v>
      </c>
      <c r="F1">
        <v>277</v>
      </c>
      <c r="G1">
        <v>1713</v>
      </c>
    </row>
    <row r="2" spans="1:21" x14ac:dyDescent="0.25">
      <c r="A2" t="s">
        <v>1</v>
      </c>
      <c r="B2" t="s">
        <v>2</v>
      </c>
      <c r="C2" t="s">
        <v>3</v>
      </c>
    </row>
    <row r="3" spans="1:21" ht="116.25" x14ac:dyDescent="0.25">
      <c r="A3">
        <v>100</v>
      </c>
      <c r="B3">
        <v>144</v>
      </c>
      <c r="C3">
        <v>2</v>
      </c>
      <c r="E3">
        <v>78</v>
      </c>
      <c r="F3">
        <v>177</v>
      </c>
      <c r="G3">
        <v>847</v>
      </c>
      <c r="P3" s="2" t="s">
        <v>32</v>
      </c>
      <c r="Q3" s="3" t="s">
        <v>6</v>
      </c>
      <c r="R3" s="3" t="s">
        <v>7</v>
      </c>
      <c r="S3" s="3" t="s">
        <v>8</v>
      </c>
      <c r="T3" s="3" t="s">
        <v>9</v>
      </c>
      <c r="U3" s="3" t="s">
        <v>10</v>
      </c>
    </row>
    <row r="4" spans="1:21" ht="23.25" x14ac:dyDescent="0.25">
      <c r="A4">
        <v>100</v>
      </c>
      <c r="B4">
        <v>112</v>
      </c>
      <c r="C4">
        <v>1</v>
      </c>
      <c r="E4">
        <v>67</v>
      </c>
      <c r="F4">
        <v>145</v>
      </c>
      <c r="G4">
        <v>667</v>
      </c>
      <c r="I4" s="1">
        <f t="shared" ref="I4:I15" si="0">E3/$E$1</f>
        <v>0.8764044943820225</v>
      </c>
      <c r="J4" s="1">
        <f>F3/F$1</f>
        <v>0.63898916967509023</v>
      </c>
      <c r="K4" s="1">
        <f>G3/G$1</f>
        <v>0.4944541739638062</v>
      </c>
      <c r="P4" s="4">
        <v>5</v>
      </c>
      <c r="Q4" s="5">
        <v>18</v>
      </c>
      <c r="R4" s="5">
        <v>0</v>
      </c>
      <c r="S4" s="10">
        <v>0.2</v>
      </c>
      <c r="T4" s="10">
        <v>0.01</v>
      </c>
      <c r="U4" s="10">
        <v>0.01</v>
      </c>
    </row>
    <row r="5" spans="1:21" ht="23.25" x14ac:dyDescent="0.25">
      <c r="A5">
        <v>102</v>
      </c>
      <c r="B5">
        <v>112</v>
      </c>
      <c r="C5">
        <v>1</v>
      </c>
      <c r="E5">
        <v>69</v>
      </c>
      <c r="F5">
        <v>152</v>
      </c>
      <c r="G5">
        <v>692</v>
      </c>
      <c r="I5" s="1">
        <f t="shared" si="0"/>
        <v>0.7528089887640449</v>
      </c>
      <c r="J5" s="1">
        <f t="shared" ref="J5:J20" si="1">F4/F$1</f>
        <v>0.52346570397111913</v>
      </c>
      <c r="K5" s="1">
        <f t="shared" ref="K5:K20" si="2">G4/G$1</f>
        <v>0.38937536485697605</v>
      </c>
      <c r="P5" s="2">
        <v>10</v>
      </c>
      <c r="Q5" s="6">
        <v>54</v>
      </c>
      <c r="R5" s="6">
        <v>0</v>
      </c>
      <c r="S5" s="11">
        <v>0.51</v>
      </c>
      <c r="T5" s="11">
        <v>0.19</v>
      </c>
      <c r="U5" s="11">
        <v>0.12</v>
      </c>
    </row>
    <row r="6" spans="1:21" ht="23.25" x14ac:dyDescent="0.25">
      <c r="A6">
        <v>103</v>
      </c>
      <c r="B6">
        <v>114</v>
      </c>
      <c r="C6">
        <v>1</v>
      </c>
      <c r="E6">
        <v>69</v>
      </c>
      <c r="F6">
        <v>154</v>
      </c>
      <c r="G6">
        <v>727</v>
      </c>
      <c r="I6" s="1">
        <f t="shared" si="0"/>
        <v>0.7752808988764045</v>
      </c>
      <c r="J6" s="1">
        <f t="shared" si="1"/>
        <v>0.54873646209386284</v>
      </c>
      <c r="K6" s="1">
        <f t="shared" si="2"/>
        <v>0.40396964389959134</v>
      </c>
      <c r="P6" s="4">
        <v>30</v>
      </c>
      <c r="Q6" s="5">
        <v>70</v>
      </c>
      <c r="R6" s="5">
        <v>0</v>
      </c>
      <c r="S6" s="10">
        <v>0.61</v>
      </c>
      <c r="T6" s="10">
        <v>0.31</v>
      </c>
      <c r="U6" s="10">
        <v>0.21</v>
      </c>
    </row>
    <row r="7" spans="1:21" ht="23.25" x14ac:dyDescent="0.25">
      <c r="A7">
        <v>100</v>
      </c>
      <c r="B7">
        <v>113</v>
      </c>
      <c r="C7">
        <v>1</v>
      </c>
      <c r="E7">
        <v>69</v>
      </c>
      <c r="F7">
        <v>152</v>
      </c>
      <c r="G7">
        <v>693</v>
      </c>
      <c r="I7" s="1">
        <f t="shared" si="0"/>
        <v>0.7752808988764045</v>
      </c>
      <c r="J7" s="1">
        <f t="shared" si="1"/>
        <v>0.55595667870036103</v>
      </c>
      <c r="K7" s="1">
        <f t="shared" si="2"/>
        <v>0.42440163455925278</v>
      </c>
      <c r="P7" s="2">
        <v>60</v>
      </c>
      <c r="Q7" s="6">
        <v>96</v>
      </c>
      <c r="R7" s="6">
        <v>1</v>
      </c>
      <c r="S7" s="11">
        <v>0.71</v>
      </c>
      <c r="T7" s="11">
        <v>0.45</v>
      </c>
      <c r="U7" s="11">
        <v>0.31</v>
      </c>
    </row>
    <row r="8" spans="1:21" ht="23.25" x14ac:dyDescent="0.25">
      <c r="A8">
        <v>100</v>
      </c>
      <c r="B8">
        <v>112</v>
      </c>
      <c r="C8">
        <v>1</v>
      </c>
      <c r="E8">
        <v>67</v>
      </c>
      <c r="F8">
        <v>145</v>
      </c>
      <c r="G8">
        <v>667</v>
      </c>
      <c r="I8" s="1">
        <f t="shared" si="0"/>
        <v>0.7752808988764045</v>
      </c>
      <c r="J8" s="1">
        <f t="shared" si="1"/>
        <v>0.54873646209386284</v>
      </c>
      <c r="K8" s="1">
        <f t="shared" si="2"/>
        <v>0.404553415061296</v>
      </c>
      <c r="P8" s="4">
        <v>100</v>
      </c>
      <c r="Q8" s="5">
        <v>144</v>
      </c>
      <c r="R8" s="5">
        <v>2</v>
      </c>
      <c r="S8" s="10">
        <v>0.88</v>
      </c>
      <c r="T8" s="10">
        <v>0.64</v>
      </c>
      <c r="U8" s="10">
        <v>0.49</v>
      </c>
    </row>
    <row r="9" spans="1:21" ht="23.25" x14ac:dyDescent="0.25">
      <c r="B9">
        <f t="shared" ref="B9:C9" si="3">AVERAGE(B4:B8)</f>
        <v>112.6</v>
      </c>
      <c r="C9">
        <f t="shared" si="3"/>
        <v>1</v>
      </c>
      <c r="E9">
        <f>AVERAGE(E4:E8)</f>
        <v>68.2</v>
      </c>
      <c r="F9">
        <f t="shared" ref="F9:G9" si="4">AVERAGE(F4:F8)</f>
        <v>149.6</v>
      </c>
      <c r="G9">
        <f t="shared" si="4"/>
        <v>689.2</v>
      </c>
      <c r="I9" s="1">
        <f t="shared" si="0"/>
        <v>0.7528089887640449</v>
      </c>
      <c r="J9" s="1">
        <f t="shared" si="1"/>
        <v>0.52346570397111913</v>
      </c>
      <c r="K9" s="1">
        <f t="shared" si="2"/>
        <v>0.38937536485697605</v>
      </c>
      <c r="P9" s="2">
        <v>180</v>
      </c>
      <c r="Q9" s="6">
        <v>182</v>
      </c>
      <c r="R9" s="6">
        <v>4</v>
      </c>
      <c r="S9" s="11">
        <v>0.91</v>
      </c>
      <c r="T9" s="11">
        <v>0.75</v>
      </c>
      <c r="U9" s="11">
        <v>0.59</v>
      </c>
    </row>
    <row r="10" spans="1:21" ht="23.25" x14ac:dyDescent="0.25">
      <c r="E10">
        <f>_xlfn.STDEV.S(E4:E8)</f>
        <v>1.0954451150103321</v>
      </c>
      <c r="F10">
        <f>_xlfn.STDEV.S(F4:F8)</f>
        <v>4.2778499272414869</v>
      </c>
      <c r="G10">
        <f>_xlfn.STDEV.S(G4:G8)</f>
        <v>24.681977230359806</v>
      </c>
      <c r="I10" s="1">
        <f t="shared" si="0"/>
        <v>0.76629213483146075</v>
      </c>
      <c r="J10" s="1">
        <f t="shared" si="1"/>
        <v>0.540072202166065</v>
      </c>
      <c r="K10" s="1">
        <f t="shared" si="2"/>
        <v>0.4023350846468185</v>
      </c>
      <c r="P10" s="4">
        <v>600</v>
      </c>
      <c r="Q10" s="7">
        <v>368</v>
      </c>
      <c r="R10" s="7">
        <v>6</v>
      </c>
      <c r="S10" s="10">
        <v>0.96</v>
      </c>
      <c r="T10" s="10">
        <v>0.88</v>
      </c>
      <c r="U10" s="10">
        <v>0.73</v>
      </c>
    </row>
    <row r="11" spans="1:21" ht="23.25" x14ac:dyDescent="0.25">
      <c r="A11" t="s">
        <v>4</v>
      </c>
      <c r="E11">
        <f>STDEV(E4:E8)</f>
        <v>1.0954451150103321</v>
      </c>
      <c r="F11">
        <f t="shared" ref="F11:G11" si="5">STDEV(F4:F8)</f>
        <v>4.2778499272414869</v>
      </c>
      <c r="G11">
        <f t="shared" si="5"/>
        <v>24.681977230359806</v>
      </c>
      <c r="I11" s="1"/>
      <c r="J11" s="1"/>
      <c r="K11" s="1"/>
      <c r="P11" s="2">
        <v>1800</v>
      </c>
      <c r="Q11" s="9">
        <v>788</v>
      </c>
      <c r="R11" s="9">
        <v>10</v>
      </c>
      <c r="S11" s="12">
        <v>0.97</v>
      </c>
      <c r="T11" s="12">
        <v>0.92</v>
      </c>
      <c r="U11" s="12">
        <v>0.8</v>
      </c>
    </row>
    <row r="12" spans="1:21" ht="23.25" x14ac:dyDescent="0.25">
      <c r="A12">
        <v>186</v>
      </c>
      <c r="B12">
        <v>142</v>
      </c>
      <c r="C12">
        <v>2</v>
      </c>
      <c r="E12">
        <v>78</v>
      </c>
      <c r="F12">
        <v>175</v>
      </c>
      <c r="G12">
        <v>843</v>
      </c>
      <c r="I12" s="1"/>
      <c r="J12" s="1"/>
      <c r="K12" s="1"/>
      <c r="P12" s="4">
        <v>3600</v>
      </c>
      <c r="Q12" s="5">
        <v>2161</v>
      </c>
      <c r="R12" s="5">
        <v>17</v>
      </c>
      <c r="S12" s="10">
        <v>0.96</v>
      </c>
      <c r="T12" s="10">
        <v>0.92</v>
      </c>
      <c r="U12" s="10">
        <v>0.84</v>
      </c>
    </row>
    <row r="13" spans="1:21" x14ac:dyDescent="0.25">
      <c r="A13">
        <v>180</v>
      </c>
      <c r="B13">
        <v>151</v>
      </c>
      <c r="C13">
        <v>4</v>
      </c>
      <c r="E13">
        <v>79</v>
      </c>
      <c r="F13">
        <v>205</v>
      </c>
      <c r="G13">
        <v>999</v>
      </c>
      <c r="I13" s="1">
        <f>E12/$E$1</f>
        <v>0.8764044943820225</v>
      </c>
      <c r="J13" s="1">
        <f t="shared" si="1"/>
        <v>0.63176895306859204</v>
      </c>
      <c r="K13" s="1">
        <f t="shared" si="2"/>
        <v>0.49211908931698772</v>
      </c>
      <c r="N13" t="e">
        <f>szó</f>
        <v>#NAME?</v>
      </c>
    </row>
    <row r="14" spans="1:21" x14ac:dyDescent="0.25">
      <c r="A14">
        <v>180</v>
      </c>
      <c r="B14">
        <v>182</v>
      </c>
      <c r="C14">
        <v>4</v>
      </c>
      <c r="E14">
        <v>81</v>
      </c>
      <c r="F14">
        <v>209</v>
      </c>
      <c r="G14">
        <v>1011</v>
      </c>
      <c r="I14" s="1">
        <f t="shared" si="0"/>
        <v>0.88764044943820219</v>
      </c>
      <c r="J14" s="1">
        <f t="shared" si="1"/>
        <v>0.74007220216606495</v>
      </c>
      <c r="K14" s="1">
        <f t="shared" si="2"/>
        <v>0.58318739054290714</v>
      </c>
    </row>
    <row r="15" spans="1:21" x14ac:dyDescent="0.25">
      <c r="E15">
        <f>AVERAGE(E12:E14)</f>
        <v>79.333333333333329</v>
      </c>
      <c r="F15">
        <f t="shared" ref="F15:G15" si="6">AVERAGE(F12:F14)</f>
        <v>196.33333333333334</v>
      </c>
      <c r="G15">
        <f t="shared" si="6"/>
        <v>951</v>
      </c>
      <c r="I15" s="1">
        <f t="shared" si="0"/>
        <v>0.9101123595505618</v>
      </c>
      <c r="J15" s="1">
        <f t="shared" si="1"/>
        <v>0.75451263537906132</v>
      </c>
      <c r="K15" s="1">
        <f t="shared" si="2"/>
        <v>0.59019264448336251</v>
      </c>
    </row>
    <row r="16" spans="1:21" x14ac:dyDescent="0.25">
      <c r="I16" s="1">
        <f>E15/$E$1</f>
        <v>0.89138576779026213</v>
      </c>
      <c r="J16" s="1">
        <f t="shared" si="1"/>
        <v>0.70878459687123951</v>
      </c>
      <c r="K16" s="1">
        <f t="shared" si="2"/>
        <v>0.55516637478108577</v>
      </c>
    </row>
    <row r="17" spans="1:18" x14ac:dyDescent="0.25">
      <c r="I17" s="1"/>
      <c r="J17" s="1"/>
      <c r="K17" s="1"/>
    </row>
    <row r="18" spans="1:18" x14ac:dyDescent="0.25">
      <c r="A18" t="s">
        <v>5</v>
      </c>
      <c r="I18" s="1"/>
      <c r="J18" s="1"/>
      <c r="K18" s="1"/>
    </row>
    <row r="19" spans="1:18" x14ac:dyDescent="0.25">
      <c r="A19">
        <v>600</v>
      </c>
      <c r="B19">
        <v>368</v>
      </c>
      <c r="C19">
        <v>6</v>
      </c>
      <c r="E19">
        <v>85</v>
      </c>
      <c r="F19">
        <v>243</v>
      </c>
      <c r="G19">
        <v>1250</v>
      </c>
      <c r="I19" s="1"/>
      <c r="J19" s="1"/>
      <c r="K19" s="1"/>
    </row>
    <row r="20" spans="1:18" x14ac:dyDescent="0.25">
      <c r="I20" s="1">
        <f>E19/$E$1</f>
        <v>0.9550561797752809</v>
      </c>
      <c r="J20" s="1">
        <f t="shared" si="1"/>
        <v>0.87725631768953072</v>
      </c>
      <c r="K20" s="1">
        <f t="shared" si="2"/>
        <v>0.72971395213076473</v>
      </c>
    </row>
    <row r="26" spans="1:18" ht="93" x14ac:dyDescent="0.25">
      <c r="C26" s="2"/>
      <c r="D26" s="3" t="s">
        <v>21</v>
      </c>
      <c r="E26" s="3" t="s">
        <v>22</v>
      </c>
      <c r="F26" s="3" t="s">
        <v>23</v>
      </c>
      <c r="I26" s="2" t="s">
        <v>18</v>
      </c>
      <c r="J26" s="3" t="s">
        <v>19</v>
      </c>
      <c r="K26" s="3" t="s">
        <v>20</v>
      </c>
    </row>
    <row r="27" spans="1:18" ht="69.75" x14ac:dyDescent="0.25">
      <c r="C27" s="4" t="s">
        <v>24</v>
      </c>
      <c r="D27" s="5" t="s">
        <v>25</v>
      </c>
      <c r="E27" s="5" t="s">
        <v>26</v>
      </c>
      <c r="F27" s="5" t="s">
        <v>27</v>
      </c>
      <c r="I27" s="8">
        <v>89</v>
      </c>
      <c r="J27" s="5">
        <v>277</v>
      </c>
      <c r="K27" s="5">
        <v>1713</v>
      </c>
    </row>
    <row r="28" spans="1:18" ht="82.5" customHeight="1" x14ac:dyDescent="0.25">
      <c r="C28" s="2" t="s">
        <v>28</v>
      </c>
      <c r="D28" s="6" t="s">
        <v>29</v>
      </c>
      <c r="E28" s="6" t="s">
        <v>30</v>
      </c>
      <c r="F28" s="6" t="s">
        <v>31</v>
      </c>
    </row>
    <row r="29" spans="1:18" ht="82.5" customHeight="1" x14ac:dyDescent="0.25">
      <c r="E29" s="2"/>
      <c r="F29" s="3" t="s">
        <v>6</v>
      </c>
      <c r="G29" s="3" t="s">
        <v>7</v>
      </c>
      <c r="H29" s="3" t="s">
        <v>8</v>
      </c>
      <c r="I29" s="3" t="s">
        <v>9</v>
      </c>
      <c r="J29" s="3" t="s">
        <v>10</v>
      </c>
    </row>
    <row r="30" spans="1:18" ht="46.5" x14ac:dyDescent="0.25">
      <c r="E30" s="4" t="s">
        <v>11</v>
      </c>
      <c r="F30" s="5">
        <v>112</v>
      </c>
      <c r="G30" s="5">
        <v>1</v>
      </c>
      <c r="H30" s="5">
        <v>67</v>
      </c>
      <c r="I30" s="5">
        <v>145</v>
      </c>
      <c r="J30" s="5">
        <v>667</v>
      </c>
      <c r="P30" s="1">
        <f>MAX(H30:H34)/I27-MIN(H30:H34)/I27</f>
        <v>2.2471910112359605E-2</v>
      </c>
      <c r="Q30" s="1">
        <f>MAX(I30:I34)/J27-MIN(I30:I34)/J27</f>
        <v>3.2490974729241895E-2</v>
      </c>
      <c r="R30" s="1">
        <f>MAX(J30:J34)/K27-MIN(J30:J34)/K27</f>
        <v>3.5026269702276736E-2</v>
      </c>
    </row>
    <row r="31" spans="1:18" ht="46.5" x14ac:dyDescent="0.25">
      <c r="E31" s="2" t="s">
        <v>12</v>
      </c>
      <c r="F31" s="6">
        <v>112</v>
      </c>
      <c r="G31" s="6">
        <v>1</v>
      </c>
      <c r="H31" s="6">
        <v>69</v>
      </c>
      <c r="I31" s="6">
        <v>152</v>
      </c>
      <c r="J31" s="6">
        <v>692</v>
      </c>
    </row>
    <row r="32" spans="1:18" ht="46.5" x14ac:dyDescent="0.25">
      <c r="E32" s="4" t="s">
        <v>13</v>
      </c>
      <c r="F32" s="5">
        <v>114</v>
      </c>
      <c r="G32" s="5">
        <v>1</v>
      </c>
      <c r="H32" s="5">
        <v>69</v>
      </c>
      <c r="I32" s="5">
        <v>154</v>
      </c>
      <c r="J32" s="5">
        <v>727</v>
      </c>
    </row>
    <row r="33" spans="5:10" ht="46.5" x14ac:dyDescent="0.25">
      <c r="E33" s="2" t="s">
        <v>14</v>
      </c>
      <c r="F33" s="6">
        <v>113</v>
      </c>
      <c r="G33" s="6">
        <v>1</v>
      </c>
      <c r="H33" s="6">
        <v>69</v>
      </c>
      <c r="I33" s="6">
        <v>152</v>
      </c>
      <c r="J33" s="6">
        <v>693</v>
      </c>
    </row>
    <row r="34" spans="5:10" ht="46.5" x14ac:dyDescent="0.25">
      <c r="E34" s="4" t="s">
        <v>15</v>
      </c>
      <c r="F34" s="5">
        <v>112</v>
      </c>
      <c r="G34" s="5">
        <v>1</v>
      </c>
      <c r="H34" s="5">
        <v>67</v>
      </c>
      <c r="I34" s="5">
        <v>145</v>
      </c>
      <c r="J34" s="5">
        <v>667</v>
      </c>
    </row>
    <row r="35" spans="5:10" ht="23.25" x14ac:dyDescent="0.25">
      <c r="E35" s="2" t="s">
        <v>16</v>
      </c>
      <c r="F35" s="6">
        <v>112.6</v>
      </c>
      <c r="G35" s="6">
        <v>1</v>
      </c>
      <c r="H35" s="6">
        <v>68.2</v>
      </c>
      <c r="I35" s="6">
        <v>149.6</v>
      </c>
      <c r="J35" s="6">
        <v>689.2</v>
      </c>
    </row>
    <row r="36" spans="5:10" ht="23.25" x14ac:dyDescent="0.25">
      <c r="E36" s="4" t="s">
        <v>17</v>
      </c>
      <c r="F36" s="7"/>
      <c r="G36" s="7"/>
      <c r="H36" s="5">
        <v>1.095445</v>
      </c>
      <c r="I36" s="5">
        <v>4.2778499999999999</v>
      </c>
      <c r="J36" s="5">
        <v>24.681979999999999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Kövér Márton</dc:creator>
  <cp:lastModifiedBy>Kövér Márton</cp:lastModifiedBy>
  <dcterms:created xsi:type="dcterms:W3CDTF">2017-12-03T14:02:17Z</dcterms:created>
  <dcterms:modified xsi:type="dcterms:W3CDTF">2017-12-12T14:02:46Z</dcterms:modified>
</cp:coreProperties>
</file>