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ysy\Desktop\"/>
    </mc:Choice>
  </mc:AlternateContent>
  <xr:revisionPtr revIDLastSave="0" documentId="13_ncr:1_{4865568E-4E0A-449B-AD98-377026DE770E}" xr6:coauthVersionLast="47" xr6:coauthVersionMax="47" xr10:uidLastSave="{00000000-0000-0000-0000-000000000000}"/>
  <bookViews>
    <workbookView xWindow="-120" yWindow="-120" windowWidth="29040" windowHeight="15840" tabRatio="596" xr2:uid="{00000000-000D-0000-FFFF-FFFF00000000}"/>
  </bookViews>
  <sheets>
    <sheet name="Sheet1" sheetId="1" r:id="rId1"/>
    <sheet name="Sheet2" sheetId="3" r:id="rId2"/>
    <sheet name="DOC" sheetId="4" r:id="rId3"/>
    <sheet name="计算结果对比" sheetId="7" r:id="rId4"/>
  </sheets>
  <definedNames>
    <definedName name="_xlnm._FilterDatabase" localSheetId="0" hidden="1">Sheet1!$A$1:$A$1737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88" i="1" l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08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77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M1549" i="1"/>
  <c r="M1518" i="1"/>
  <c r="M1487" i="1"/>
  <c r="M1456" i="1"/>
  <c r="M1425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21" i="1"/>
  <c r="M1547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490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59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28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397" i="1"/>
  <c r="O1367" i="1" l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66" i="1"/>
  <c r="M1394" i="1"/>
  <c r="O1677" i="1" l="1"/>
  <c r="O1708" i="1" s="1"/>
  <c r="O1678" i="1"/>
  <c r="O1709" i="1" s="1"/>
  <c r="O1679" i="1"/>
  <c r="O1710" i="1" s="1"/>
  <c r="O1680" i="1"/>
  <c r="O1711" i="1" s="1"/>
  <c r="O1681" i="1"/>
  <c r="O1712" i="1" s="1"/>
  <c r="O1682" i="1"/>
  <c r="O1713" i="1" s="1"/>
  <c r="O1683" i="1"/>
  <c r="O1714" i="1" s="1"/>
  <c r="O1684" i="1"/>
  <c r="O1715" i="1" s="1"/>
  <c r="O1685" i="1"/>
  <c r="O1716" i="1" s="1"/>
  <c r="O1686" i="1"/>
  <c r="O1717" i="1" s="1"/>
  <c r="O1687" i="1"/>
  <c r="O1718" i="1" s="1"/>
  <c r="O1688" i="1"/>
  <c r="O1719" i="1" s="1"/>
  <c r="O1689" i="1"/>
  <c r="O1720" i="1" s="1"/>
  <c r="O1690" i="1"/>
  <c r="O1721" i="1" s="1"/>
  <c r="O1691" i="1"/>
  <c r="O1722" i="1" s="1"/>
  <c r="O1692" i="1"/>
  <c r="O1723" i="1" s="1"/>
  <c r="O1693" i="1"/>
  <c r="O1724" i="1" s="1"/>
  <c r="O1694" i="1"/>
  <c r="O1725" i="1" s="1"/>
  <c r="O1695" i="1"/>
  <c r="O1726" i="1" s="1"/>
  <c r="O1696" i="1"/>
  <c r="O1727" i="1" s="1"/>
  <c r="O1697" i="1"/>
  <c r="O1728" i="1" s="1"/>
  <c r="O1698" i="1"/>
  <c r="O1729" i="1" s="1"/>
  <c r="O1699" i="1"/>
  <c r="O1730" i="1" s="1"/>
  <c r="O1700" i="1"/>
  <c r="O1731" i="1" s="1"/>
  <c r="O1701" i="1"/>
  <c r="O1732" i="1" s="1"/>
  <c r="O1702" i="1"/>
  <c r="O1733" i="1" s="1"/>
  <c r="O1703" i="1"/>
  <c r="O1734" i="1" s="1"/>
  <c r="O1704" i="1"/>
  <c r="O1735" i="1" s="1"/>
  <c r="O1705" i="1"/>
  <c r="O1736" i="1" s="1"/>
  <c r="O1706" i="1"/>
  <c r="O1737" i="1" s="1"/>
  <c r="O1676" i="1"/>
  <c r="O1707" i="1" s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45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14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583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52" i="1"/>
  <c r="M1704" i="1"/>
  <c r="M1673" i="1"/>
  <c r="M1642" i="1"/>
  <c r="M1611" i="1"/>
  <c r="M1580" i="1"/>
  <c r="G1728" i="1"/>
  <c r="I1728" i="1" s="1"/>
  <c r="G1717" i="1"/>
  <c r="I1717" i="1" s="1"/>
  <c r="G1731" i="1"/>
  <c r="I1731" i="1" s="1"/>
  <c r="G1737" i="1"/>
  <c r="I1737" i="1" s="1"/>
  <c r="G1732" i="1"/>
  <c r="I1732" i="1" s="1"/>
  <c r="G1708" i="1"/>
  <c r="I1708" i="1" s="1"/>
  <c r="G1729" i="1"/>
  <c r="I1729" i="1" s="1"/>
  <c r="G1715" i="1"/>
  <c r="I1715" i="1" s="1"/>
  <c r="G1733" i="1"/>
  <c r="I1733" i="1" s="1"/>
  <c r="G1710" i="1"/>
  <c r="I1710" i="1" s="1"/>
  <c r="G1721" i="1"/>
  <c r="I1721" i="1" s="1"/>
  <c r="G1735" i="1"/>
  <c r="I1735" i="1" s="1"/>
  <c r="G1736" i="1"/>
  <c r="I1736" i="1" s="1"/>
  <c r="G1711" i="1"/>
  <c r="I1711" i="1" s="1"/>
  <c r="G1712" i="1"/>
  <c r="H1712" i="1" s="1"/>
  <c r="G1720" i="1"/>
  <c r="I1720" i="1" s="1"/>
  <c r="G1716" i="1"/>
  <c r="I1716" i="1" s="1"/>
  <c r="G1713" i="1"/>
  <c r="I1713" i="1" s="1"/>
  <c r="G1724" i="1"/>
  <c r="I1724" i="1" s="1"/>
  <c r="G1723" i="1"/>
  <c r="I1723" i="1" s="1"/>
  <c r="G1714" i="1"/>
  <c r="I1714" i="1" s="1"/>
  <c r="G1722" i="1"/>
  <c r="I1722" i="1" s="1"/>
  <c r="G1709" i="1"/>
  <c r="I1709" i="1" s="1"/>
  <c r="G1727" i="1"/>
  <c r="I1727" i="1" s="1"/>
  <c r="G1730" i="1"/>
  <c r="I1730" i="1" s="1"/>
  <c r="G1726" i="1"/>
  <c r="I1726" i="1" s="1"/>
  <c r="G1725" i="1"/>
  <c r="I1725" i="1" s="1"/>
  <c r="G1734" i="1"/>
  <c r="I1734" i="1" s="1"/>
  <c r="G1719" i="1"/>
  <c r="I1719" i="1" s="1"/>
  <c r="G1707" i="1"/>
  <c r="H1707" i="1" s="1"/>
  <c r="G1718" i="1"/>
  <c r="I1718" i="1" s="1"/>
  <c r="G1697" i="1"/>
  <c r="H1697" i="1" s="1"/>
  <c r="G1666" i="1"/>
  <c r="I1666" i="1" s="1"/>
  <c r="G1635" i="1"/>
  <c r="I1635" i="1" s="1"/>
  <c r="G1604" i="1"/>
  <c r="H1604" i="1" s="1"/>
  <c r="G1573" i="1"/>
  <c r="I1573" i="1" s="1"/>
  <c r="G1542" i="1"/>
  <c r="I1542" i="1" s="1"/>
  <c r="G1511" i="1"/>
  <c r="I1511" i="1" s="1"/>
  <c r="G1480" i="1"/>
  <c r="I1480" i="1" s="1"/>
  <c r="G1449" i="1"/>
  <c r="I1449" i="1" s="1"/>
  <c r="G1418" i="1"/>
  <c r="I1418" i="1" s="1"/>
  <c r="G1387" i="1"/>
  <c r="I1387" i="1" s="1"/>
  <c r="G1356" i="1"/>
  <c r="H1356" i="1" s="1"/>
  <c r="G1325" i="1"/>
  <c r="I1325" i="1" s="1"/>
  <c r="G1294" i="1"/>
  <c r="I1294" i="1" s="1"/>
  <c r="G1263" i="1"/>
  <c r="I1263" i="1" s="1"/>
  <c r="G1232" i="1"/>
  <c r="I1232" i="1" s="1"/>
  <c r="G1201" i="1"/>
  <c r="I1201" i="1" s="1"/>
  <c r="G1170" i="1"/>
  <c r="H1170" i="1" s="1"/>
  <c r="J1170" i="1" s="1"/>
  <c r="G1686" i="1"/>
  <c r="H1686" i="1" s="1"/>
  <c r="G1655" i="1"/>
  <c r="H1655" i="1" s="1"/>
  <c r="G1624" i="1"/>
  <c r="I1624" i="1" s="1"/>
  <c r="G1593" i="1"/>
  <c r="I1593" i="1" s="1"/>
  <c r="G1562" i="1"/>
  <c r="H1562" i="1" s="1"/>
  <c r="G1531" i="1"/>
  <c r="H1531" i="1" s="1"/>
  <c r="G1500" i="1"/>
  <c r="H1500" i="1" s="1"/>
  <c r="G1469" i="1"/>
  <c r="I1469" i="1" s="1"/>
  <c r="G1438" i="1"/>
  <c r="H1438" i="1" s="1"/>
  <c r="G1407" i="1"/>
  <c r="H1407" i="1" s="1"/>
  <c r="G1376" i="1"/>
  <c r="I1376" i="1" s="1"/>
  <c r="G1345" i="1"/>
  <c r="I1345" i="1" s="1"/>
  <c r="G1314" i="1"/>
  <c r="H1314" i="1" s="1"/>
  <c r="G1283" i="1"/>
  <c r="H1283" i="1" s="1"/>
  <c r="G1252" i="1"/>
  <c r="H1252" i="1" s="1"/>
  <c r="G1221" i="1"/>
  <c r="I1221" i="1" s="1"/>
  <c r="G1190" i="1"/>
  <c r="H1190" i="1" s="1"/>
  <c r="G1159" i="1"/>
  <c r="H1159" i="1" s="1"/>
  <c r="G1128" i="1"/>
  <c r="I1128" i="1" s="1"/>
  <c r="G1097" i="1"/>
  <c r="I1097" i="1" s="1"/>
  <c r="G1066" i="1"/>
  <c r="H1066" i="1" s="1"/>
  <c r="G1035" i="1"/>
  <c r="H1035" i="1" s="1"/>
  <c r="G1004" i="1"/>
  <c r="H1004" i="1" s="1"/>
  <c r="G973" i="1"/>
  <c r="I973" i="1" s="1"/>
  <c r="G942" i="1"/>
  <c r="H942" i="1" s="1"/>
  <c r="G911" i="1"/>
  <c r="H911" i="1" s="1"/>
  <c r="G880" i="1"/>
  <c r="I880" i="1" s="1"/>
  <c r="G849" i="1"/>
  <c r="I849" i="1" s="1"/>
  <c r="G818" i="1"/>
  <c r="H818" i="1" s="1"/>
  <c r="G787" i="1"/>
  <c r="H787" i="1" s="1"/>
  <c r="G756" i="1"/>
  <c r="H756" i="1" s="1"/>
  <c r="G725" i="1"/>
  <c r="I725" i="1" s="1"/>
  <c r="G694" i="1"/>
  <c r="I694" i="1" s="1"/>
  <c r="G663" i="1"/>
  <c r="H663" i="1" s="1"/>
  <c r="G632" i="1"/>
  <c r="I632" i="1" s="1"/>
  <c r="G601" i="1"/>
  <c r="I601" i="1" s="1"/>
  <c r="G570" i="1"/>
  <c r="H570" i="1" s="1"/>
  <c r="G539" i="1"/>
  <c r="H539" i="1" s="1"/>
  <c r="G508" i="1"/>
  <c r="H508" i="1" s="1"/>
  <c r="G477" i="1"/>
  <c r="I477" i="1" s="1"/>
  <c r="G446" i="1"/>
  <c r="I446" i="1" s="1"/>
  <c r="G415" i="1"/>
  <c r="H415" i="1" s="1"/>
  <c r="G384" i="1"/>
  <c r="I384" i="1" s="1"/>
  <c r="G353" i="1"/>
  <c r="I353" i="1" s="1"/>
  <c r="G322" i="1"/>
  <c r="H322" i="1" s="1"/>
  <c r="G291" i="1"/>
  <c r="H291" i="1" s="1"/>
  <c r="G260" i="1"/>
  <c r="H260" i="1" s="1"/>
  <c r="G229" i="1"/>
  <c r="I229" i="1" s="1"/>
  <c r="G198" i="1"/>
  <c r="H198" i="1" s="1"/>
  <c r="G167" i="1"/>
  <c r="H167" i="1" s="1"/>
  <c r="G136" i="1"/>
  <c r="I136" i="1" s="1"/>
  <c r="G105" i="1"/>
  <c r="I105" i="1" s="1"/>
  <c r="G74" i="1"/>
  <c r="H74" i="1" s="1"/>
  <c r="G43" i="1"/>
  <c r="H43" i="1" s="1"/>
  <c r="G12" i="1"/>
  <c r="H12" i="1" s="1"/>
  <c r="J12" i="1" s="1"/>
  <c r="G1700" i="1"/>
  <c r="H1700" i="1" s="1"/>
  <c r="G1669" i="1"/>
  <c r="H1669" i="1" s="1"/>
  <c r="G1638" i="1"/>
  <c r="I1638" i="1" s="1"/>
  <c r="G1607" i="1"/>
  <c r="H1607" i="1" s="1"/>
  <c r="G1576" i="1"/>
  <c r="H1576" i="1" s="1"/>
  <c r="G1545" i="1"/>
  <c r="I1545" i="1" s="1"/>
  <c r="G1514" i="1"/>
  <c r="I1514" i="1" s="1"/>
  <c r="G1483" i="1"/>
  <c r="I1483" i="1" s="1"/>
  <c r="G1452" i="1"/>
  <c r="H1452" i="1" s="1"/>
  <c r="G1421" i="1"/>
  <c r="H1421" i="1" s="1"/>
  <c r="G1390" i="1"/>
  <c r="I1390" i="1" s="1"/>
  <c r="G1359" i="1"/>
  <c r="H1359" i="1" s="1"/>
  <c r="G1328" i="1"/>
  <c r="H1328" i="1" s="1"/>
  <c r="G1297" i="1"/>
  <c r="I1297" i="1" s="1"/>
  <c r="G1266" i="1"/>
  <c r="I1266" i="1" s="1"/>
  <c r="G1235" i="1"/>
  <c r="I1235" i="1" s="1"/>
  <c r="G1204" i="1"/>
  <c r="H1204" i="1" s="1"/>
  <c r="G1173" i="1"/>
  <c r="H1173" i="1" s="1"/>
  <c r="G1142" i="1"/>
  <c r="I1142" i="1" s="1"/>
  <c r="G1111" i="1"/>
  <c r="H1111" i="1" s="1"/>
  <c r="G1080" i="1"/>
  <c r="H1080" i="1" s="1"/>
  <c r="G1049" i="1"/>
  <c r="I1049" i="1" s="1"/>
  <c r="G1018" i="1"/>
  <c r="I1018" i="1" s="1"/>
  <c r="G987" i="1"/>
  <c r="I987" i="1" s="1"/>
  <c r="G956" i="1"/>
  <c r="H956" i="1" s="1"/>
  <c r="G925" i="1"/>
  <c r="H925" i="1" s="1"/>
  <c r="G894" i="1"/>
  <c r="I894" i="1" s="1"/>
  <c r="G863" i="1"/>
  <c r="H863" i="1" s="1"/>
  <c r="G832" i="1"/>
  <c r="H832" i="1" s="1"/>
  <c r="G801" i="1"/>
  <c r="I801" i="1" s="1"/>
  <c r="G770" i="1"/>
  <c r="I770" i="1" s="1"/>
  <c r="G739" i="1"/>
  <c r="I739" i="1" s="1"/>
  <c r="G708" i="1"/>
  <c r="H708" i="1" s="1"/>
  <c r="G677" i="1"/>
  <c r="H677" i="1" s="1"/>
  <c r="G646" i="1"/>
  <c r="I646" i="1" s="1"/>
  <c r="G615" i="1"/>
  <c r="H615" i="1" s="1"/>
  <c r="G584" i="1"/>
  <c r="H584" i="1" s="1"/>
  <c r="G553" i="1"/>
  <c r="I553" i="1" s="1"/>
  <c r="G522" i="1"/>
  <c r="I522" i="1" s="1"/>
  <c r="G491" i="1"/>
  <c r="I491" i="1" s="1"/>
  <c r="G460" i="1"/>
  <c r="H460" i="1" s="1"/>
  <c r="G429" i="1"/>
  <c r="H429" i="1" s="1"/>
  <c r="G398" i="1"/>
  <c r="I398" i="1" s="1"/>
  <c r="G367" i="1"/>
  <c r="H367" i="1" s="1"/>
  <c r="G336" i="1"/>
  <c r="H336" i="1" s="1"/>
  <c r="G305" i="1"/>
  <c r="I305" i="1" s="1"/>
  <c r="G274" i="1"/>
  <c r="I274" i="1" s="1"/>
  <c r="G243" i="1"/>
  <c r="I243" i="1" s="1"/>
  <c r="G212" i="1"/>
  <c r="H212" i="1" s="1"/>
  <c r="G181" i="1"/>
  <c r="H181" i="1" s="1"/>
  <c r="G150" i="1"/>
  <c r="I150" i="1" s="1"/>
  <c r="G119" i="1"/>
  <c r="H119" i="1" s="1"/>
  <c r="G88" i="1"/>
  <c r="H88" i="1" s="1"/>
  <c r="G57" i="1"/>
  <c r="H57" i="1" s="1"/>
  <c r="G26" i="1"/>
  <c r="I26" i="1" s="1"/>
  <c r="K26" i="1" s="1"/>
  <c r="L26" i="1" s="1"/>
  <c r="G1706" i="1"/>
  <c r="H1706" i="1" s="1"/>
  <c r="G1675" i="1"/>
  <c r="H1675" i="1" s="1"/>
  <c r="G1644" i="1"/>
  <c r="H1644" i="1" s="1"/>
  <c r="G1613" i="1"/>
  <c r="H1613" i="1" s="1"/>
  <c r="G1582" i="1"/>
  <c r="I1582" i="1" s="1"/>
  <c r="G1551" i="1"/>
  <c r="H1551" i="1" s="1"/>
  <c r="G1520" i="1"/>
  <c r="H1520" i="1" s="1"/>
  <c r="G1489" i="1"/>
  <c r="H1489" i="1" s="1"/>
  <c r="G1458" i="1"/>
  <c r="I1458" i="1" s="1"/>
  <c r="G1427" i="1"/>
  <c r="H1427" i="1" s="1"/>
  <c r="G1396" i="1"/>
  <c r="I1396" i="1" s="1"/>
  <c r="G1365" i="1"/>
  <c r="H1365" i="1" s="1"/>
  <c r="G1334" i="1"/>
  <c r="I1334" i="1" s="1"/>
  <c r="G1303" i="1"/>
  <c r="H1303" i="1" s="1"/>
  <c r="G1272" i="1"/>
  <c r="H1272" i="1" s="1"/>
  <c r="G1241" i="1"/>
  <c r="H1241" i="1" s="1"/>
  <c r="G1210" i="1"/>
  <c r="H1210" i="1" s="1"/>
  <c r="G1179" i="1"/>
  <c r="H1179" i="1" s="1"/>
  <c r="G1148" i="1"/>
  <c r="H1148" i="1" s="1"/>
  <c r="G1117" i="1"/>
  <c r="H1117" i="1" s="1"/>
  <c r="G1086" i="1"/>
  <c r="I1086" i="1" s="1"/>
  <c r="G1055" i="1"/>
  <c r="H1055" i="1" s="1"/>
  <c r="G1024" i="1"/>
  <c r="H1024" i="1" s="1"/>
  <c r="G993" i="1"/>
  <c r="H993" i="1" s="1"/>
  <c r="G962" i="1"/>
  <c r="I962" i="1" s="1"/>
  <c r="G931" i="1"/>
  <c r="H931" i="1" s="1"/>
  <c r="G900" i="1"/>
  <c r="I900" i="1" s="1"/>
  <c r="G869" i="1"/>
  <c r="H869" i="1" s="1"/>
  <c r="G838" i="1"/>
  <c r="I838" i="1" s="1"/>
  <c r="G807" i="1"/>
  <c r="H807" i="1" s="1"/>
  <c r="G776" i="1"/>
  <c r="H776" i="1" s="1"/>
  <c r="G745" i="1"/>
  <c r="H745" i="1" s="1"/>
  <c r="G714" i="1"/>
  <c r="H714" i="1" s="1"/>
  <c r="G683" i="1"/>
  <c r="H683" i="1" s="1"/>
  <c r="G652" i="1"/>
  <c r="I652" i="1" s="1"/>
  <c r="G621" i="1"/>
  <c r="H621" i="1" s="1"/>
  <c r="G590" i="1"/>
  <c r="I590" i="1" s="1"/>
  <c r="G559" i="1"/>
  <c r="H559" i="1" s="1"/>
  <c r="G528" i="1"/>
  <c r="H528" i="1" s="1"/>
  <c r="G497" i="1"/>
  <c r="H497" i="1" s="1"/>
  <c r="G466" i="1"/>
  <c r="I466" i="1" s="1"/>
  <c r="G435" i="1"/>
  <c r="H435" i="1" s="1"/>
  <c r="G404" i="1"/>
  <c r="H404" i="1" s="1"/>
  <c r="G373" i="1"/>
  <c r="H373" i="1" s="1"/>
  <c r="G342" i="1"/>
  <c r="I342" i="1" s="1"/>
  <c r="G311" i="1"/>
  <c r="H311" i="1" s="1"/>
  <c r="G280" i="1"/>
  <c r="H280" i="1" s="1"/>
  <c r="G249" i="1"/>
  <c r="H249" i="1" s="1"/>
  <c r="G218" i="1"/>
  <c r="I218" i="1" s="1"/>
  <c r="G187" i="1"/>
  <c r="H187" i="1" s="1"/>
  <c r="G156" i="1"/>
  <c r="H156" i="1" s="1"/>
  <c r="G125" i="1"/>
  <c r="H125" i="1" s="1"/>
  <c r="G94" i="1"/>
  <c r="I94" i="1" s="1"/>
  <c r="G63" i="1"/>
  <c r="H63" i="1" s="1"/>
  <c r="G32" i="1"/>
  <c r="I32" i="1" s="1"/>
  <c r="K32" i="1" s="1"/>
  <c r="L32" i="1" s="1"/>
  <c r="G1701" i="1"/>
  <c r="H1701" i="1" s="1"/>
  <c r="G1670" i="1"/>
  <c r="H1670" i="1" s="1"/>
  <c r="G1639" i="1"/>
  <c r="H1639" i="1" s="1"/>
  <c r="G1608" i="1"/>
  <c r="H1608" i="1" s="1"/>
  <c r="G1577" i="1"/>
  <c r="H1577" i="1" s="1"/>
  <c r="G1546" i="1"/>
  <c r="H1546" i="1" s="1"/>
  <c r="G1515" i="1"/>
  <c r="I1515" i="1" s="1"/>
  <c r="G1484" i="1"/>
  <c r="I1484" i="1" s="1"/>
  <c r="G1453" i="1"/>
  <c r="H1453" i="1" s="1"/>
  <c r="G1422" i="1"/>
  <c r="H1422" i="1" s="1"/>
  <c r="G1391" i="1"/>
  <c r="H1391" i="1" s="1"/>
  <c r="G1360" i="1"/>
  <c r="H1360" i="1" s="1"/>
  <c r="G1329" i="1"/>
  <c r="H1329" i="1" s="1"/>
  <c r="G1298" i="1"/>
  <c r="H1298" i="1" s="1"/>
  <c r="G1267" i="1"/>
  <c r="H1267" i="1" s="1"/>
  <c r="G1236" i="1"/>
  <c r="I1236" i="1" s="1"/>
  <c r="G1205" i="1"/>
  <c r="H1205" i="1" s="1"/>
  <c r="G1174" i="1"/>
  <c r="H1174" i="1" s="1"/>
  <c r="G1143" i="1"/>
  <c r="H1143" i="1" s="1"/>
  <c r="G1112" i="1"/>
  <c r="H1112" i="1" s="1"/>
  <c r="G1081" i="1"/>
  <c r="H1081" i="1" s="1"/>
  <c r="G1050" i="1"/>
  <c r="H1050" i="1" s="1"/>
  <c r="G1019" i="1"/>
  <c r="I1019" i="1" s="1"/>
  <c r="G988" i="1"/>
  <c r="I988" i="1" s="1"/>
  <c r="G957" i="1"/>
  <c r="H957" i="1" s="1"/>
  <c r="G926" i="1"/>
  <c r="H926" i="1" s="1"/>
  <c r="G895" i="1"/>
  <c r="H895" i="1" s="1"/>
  <c r="G864" i="1"/>
  <c r="H864" i="1" s="1"/>
  <c r="G833" i="1"/>
  <c r="H833" i="1" s="1"/>
  <c r="G802" i="1"/>
  <c r="H802" i="1" s="1"/>
  <c r="G771" i="1"/>
  <c r="H771" i="1" s="1"/>
  <c r="G740" i="1"/>
  <c r="I740" i="1" s="1"/>
  <c r="G709" i="1"/>
  <c r="H709" i="1" s="1"/>
  <c r="G678" i="1"/>
  <c r="H678" i="1" s="1"/>
  <c r="G647" i="1"/>
  <c r="H647" i="1" s="1"/>
  <c r="G616" i="1"/>
  <c r="H616" i="1" s="1"/>
  <c r="G585" i="1"/>
  <c r="H585" i="1" s="1"/>
  <c r="G554" i="1"/>
  <c r="H554" i="1" s="1"/>
  <c r="G523" i="1"/>
  <c r="I523" i="1" s="1"/>
  <c r="G492" i="1"/>
  <c r="I492" i="1" s="1"/>
  <c r="G461" i="1"/>
  <c r="H461" i="1" s="1"/>
  <c r="G430" i="1"/>
  <c r="H430" i="1" s="1"/>
  <c r="G399" i="1"/>
  <c r="H399" i="1" s="1"/>
  <c r="G368" i="1"/>
  <c r="H368" i="1" s="1"/>
  <c r="G337" i="1"/>
  <c r="H337" i="1" s="1"/>
  <c r="G306" i="1"/>
  <c r="H306" i="1" s="1"/>
  <c r="G275" i="1"/>
  <c r="H275" i="1" s="1"/>
  <c r="G244" i="1"/>
  <c r="I244" i="1" s="1"/>
  <c r="G213" i="1"/>
  <c r="H213" i="1" s="1"/>
  <c r="G182" i="1"/>
  <c r="H182" i="1" s="1"/>
  <c r="G151" i="1"/>
  <c r="H151" i="1" s="1"/>
  <c r="G120" i="1"/>
  <c r="H120" i="1" s="1"/>
  <c r="G89" i="1"/>
  <c r="H89" i="1" s="1"/>
  <c r="G58" i="1"/>
  <c r="H58" i="1" s="1"/>
  <c r="G27" i="1"/>
  <c r="I27" i="1" s="1"/>
  <c r="K27" i="1" s="1"/>
  <c r="L27" i="1" s="1"/>
  <c r="G1677" i="1"/>
  <c r="H1677" i="1" s="1"/>
  <c r="G1646" i="1"/>
  <c r="I1646" i="1" s="1"/>
  <c r="G1615" i="1"/>
  <c r="H1615" i="1" s="1"/>
  <c r="G1584" i="1"/>
  <c r="I1584" i="1" s="1"/>
  <c r="G1553" i="1"/>
  <c r="I1553" i="1" s="1"/>
  <c r="G1522" i="1"/>
  <c r="I1522" i="1" s="1"/>
  <c r="G1491" i="1"/>
  <c r="H1491" i="1" s="1"/>
  <c r="G1460" i="1"/>
  <c r="H1460" i="1" s="1"/>
  <c r="G1429" i="1"/>
  <c r="H1429" i="1" s="1"/>
  <c r="G1398" i="1"/>
  <c r="I1398" i="1" s="1"/>
  <c r="G1367" i="1"/>
  <c r="H1367" i="1" s="1"/>
  <c r="G1336" i="1"/>
  <c r="I1336" i="1" s="1"/>
  <c r="G1305" i="1"/>
  <c r="I1305" i="1" s="1"/>
  <c r="G1274" i="1"/>
  <c r="I1274" i="1" s="1"/>
  <c r="G1243" i="1"/>
  <c r="H1243" i="1" s="1"/>
  <c r="G1212" i="1"/>
  <c r="H1212" i="1" s="1"/>
  <c r="G1181" i="1"/>
  <c r="H1181" i="1" s="1"/>
  <c r="G1150" i="1"/>
  <c r="I1150" i="1" s="1"/>
  <c r="G1119" i="1"/>
  <c r="H1119" i="1" s="1"/>
  <c r="G1088" i="1"/>
  <c r="I1088" i="1" s="1"/>
  <c r="G1057" i="1"/>
  <c r="I1057" i="1" s="1"/>
  <c r="G1026" i="1"/>
  <c r="H1026" i="1" s="1"/>
  <c r="G995" i="1"/>
  <c r="H995" i="1" s="1"/>
  <c r="G964" i="1"/>
  <c r="H964" i="1" s="1"/>
  <c r="G933" i="1"/>
  <c r="H933" i="1" s="1"/>
  <c r="G902" i="1"/>
  <c r="I902" i="1" s="1"/>
  <c r="G871" i="1"/>
  <c r="H871" i="1" s="1"/>
  <c r="G840" i="1"/>
  <c r="I840" i="1" s="1"/>
  <c r="G809" i="1"/>
  <c r="I809" i="1" s="1"/>
  <c r="G778" i="1"/>
  <c r="I778" i="1" s="1"/>
  <c r="G747" i="1"/>
  <c r="H747" i="1" s="1"/>
  <c r="G716" i="1"/>
  <c r="H716" i="1" s="1"/>
  <c r="G685" i="1"/>
  <c r="H685" i="1" s="1"/>
  <c r="G654" i="1"/>
  <c r="I654" i="1" s="1"/>
  <c r="G623" i="1"/>
  <c r="H623" i="1" s="1"/>
  <c r="G592" i="1"/>
  <c r="I592" i="1" s="1"/>
  <c r="G561" i="1"/>
  <c r="I561" i="1" s="1"/>
  <c r="G530" i="1"/>
  <c r="H530" i="1" s="1"/>
  <c r="G499" i="1"/>
  <c r="H499" i="1" s="1"/>
  <c r="G468" i="1"/>
  <c r="H468" i="1" s="1"/>
  <c r="G437" i="1"/>
  <c r="H437" i="1" s="1"/>
  <c r="G406" i="1"/>
  <c r="I406" i="1" s="1"/>
  <c r="G375" i="1"/>
  <c r="H375" i="1" s="1"/>
  <c r="G344" i="1"/>
  <c r="I344" i="1" s="1"/>
  <c r="G313" i="1"/>
  <c r="I313" i="1" s="1"/>
  <c r="G282" i="1"/>
  <c r="H282" i="1" s="1"/>
  <c r="G251" i="1"/>
  <c r="H251" i="1" s="1"/>
  <c r="G220" i="1"/>
  <c r="H220" i="1" s="1"/>
  <c r="G189" i="1"/>
  <c r="H189" i="1" s="1"/>
  <c r="G158" i="1"/>
  <c r="I158" i="1" s="1"/>
  <c r="G127" i="1"/>
  <c r="H127" i="1" s="1"/>
  <c r="G96" i="1"/>
  <c r="I96" i="1" s="1"/>
  <c r="G65" i="1"/>
  <c r="I65" i="1" s="1"/>
  <c r="G34" i="1"/>
  <c r="H34" i="1" s="1"/>
  <c r="J34" i="1" s="1"/>
  <c r="G1698" i="1"/>
  <c r="H1698" i="1" s="1"/>
  <c r="G1667" i="1"/>
  <c r="I1667" i="1" s="1"/>
  <c r="G1636" i="1"/>
  <c r="H1636" i="1" s="1"/>
  <c r="G1605" i="1"/>
  <c r="H1605" i="1" s="1"/>
  <c r="G1574" i="1"/>
  <c r="H1574" i="1" s="1"/>
  <c r="G1543" i="1"/>
  <c r="I1543" i="1" s="1"/>
  <c r="G1512" i="1"/>
  <c r="H1512" i="1" s="1"/>
  <c r="G1481" i="1"/>
  <c r="I1481" i="1" s="1"/>
  <c r="G1450" i="1"/>
  <c r="H1450" i="1" s="1"/>
  <c r="G1419" i="1"/>
  <c r="I1419" i="1" s="1"/>
  <c r="G1388" i="1"/>
  <c r="H1388" i="1" s="1"/>
  <c r="G1357" i="1"/>
  <c r="H1357" i="1" s="1"/>
  <c r="G1326" i="1"/>
  <c r="H1326" i="1" s="1"/>
  <c r="G1295" i="1"/>
  <c r="I1295" i="1" s="1"/>
  <c r="G1264" i="1"/>
  <c r="H1264" i="1" s="1"/>
  <c r="G1233" i="1"/>
  <c r="I1233" i="1" s="1"/>
  <c r="G1202" i="1"/>
  <c r="H1202" i="1" s="1"/>
  <c r="G1171" i="1"/>
  <c r="I1171" i="1" s="1"/>
  <c r="G1140" i="1"/>
  <c r="H1140" i="1" s="1"/>
  <c r="G1109" i="1"/>
  <c r="H1109" i="1" s="1"/>
  <c r="G1078" i="1"/>
  <c r="H1078" i="1" s="1"/>
  <c r="G1047" i="1"/>
  <c r="I1047" i="1" s="1"/>
  <c r="G1016" i="1"/>
  <c r="H1016" i="1" s="1"/>
  <c r="G985" i="1"/>
  <c r="I985" i="1" s="1"/>
  <c r="G954" i="1"/>
  <c r="H954" i="1" s="1"/>
  <c r="G923" i="1"/>
  <c r="I923" i="1" s="1"/>
  <c r="G892" i="1"/>
  <c r="H892" i="1" s="1"/>
  <c r="G861" i="1"/>
  <c r="H861" i="1" s="1"/>
  <c r="G830" i="1"/>
  <c r="H830" i="1" s="1"/>
  <c r="G799" i="1"/>
  <c r="I799" i="1" s="1"/>
  <c r="G768" i="1"/>
  <c r="H768" i="1" s="1"/>
  <c r="G737" i="1"/>
  <c r="I737" i="1" s="1"/>
  <c r="G706" i="1"/>
  <c r="H706" i="1" s="1"/>
  <c r="G675" i="1"/>
  <c r="I675" i="1" s="1"/>
  <c r="G644" i="1"/>
  <c r="H644" i="1" s="1"/>
  <c r="G613" i="1"/>
  <c r="H613" i="1" s="1"/>
  <c r="G582" i="1"/>
  <c r="H582" i="1" s="1"/>
  <c r="G551" i="1"/>
  <c r="I551" i="1" s="1"/>
  <c r="G520" i="1"/>
  <c r="H520" i="1" s="1"/>
  <c r="G489" i="1"/>
  <c r="I489" i="1" s="1"/>
  <c r="G458" i="1"/>
  <c r="H458" i="1" s="1"/>
  <c r="G427" i="1"/>
  <c r="I427" i="1" s="1"/>
  <c r="G396" i="1"/>
  <c r="H396" i="1" s="1"/>
  <c r="G365" i="1"/>
  <c r="H365" i="1" s="1"/>
  <c r="G334" i="1"/>
  <c r="H334" i="1" s="1"/>
  <c r="G303" i="1"/>
  <c r="I303" i="1" s="1"/>
  <c r="G272" i="1"/>
  <c r="H272" i="1" s="1"/>
  <c r="G241" i="1"/>
  <c r="I241" i="1" s="1"/>
  <c r="G210" i="1"/>
  <c r="H210" i="1" s="1"/>
  <c r="G179" i="1"/>
  <c r="I179" i="1" s="1"/>
  <c r="G148" i="1"/>
  <c r="H148" i="1" s="1"/>
  <c r="G117" i="1"/>
  <c r="H117" i="1" s="1"/>
  <c r="G86" i="1"/>
  <c r="H86" i="1" s="1"/>
  <c r="G55" i="1"/>
  <c r="I55" i="1" s="1"/>
  <c r="G24" i="1"/>
  <c r="H24" i="1" s="1"/>
  <c r="J24" i="1" s="1"/>
  <c r="G1684" i="1"/>
  <c r="H1684" i="1" s="1"/>
  <c r="G1653" i="1"/>
  <c r="H1653" i="1" s="1"/>
  <c r="G1622" i="1"/>
  <c r="I1622" i="1" s="1"/>
  <c r="G1591" i="1"/>
  <c r="H1591" i="1" s="1"/>
  <c r="G1560" i="1"/>
  <c r="H1560" i="1" s="1"/>
  <c r="G1529" i="1"/>
  <c r="I1529" i="1" s="1"/>
  <c r="G1498" i="1"/>
  <c r="I1498" i="1" s="1"/>
  <c r="G1467" i="1"/>
  <c r="H1467" i="1" s="1"/>
  <c r="G1436" i="1"/>
  <c r="H1436" i="1" s="1"/>
  <c r="G1405" i="1"/>
  <c r="H1405" i="1" s="1"/>
  <c r="G1374" i="1"/>
  <c r="I1374" i="1" s="1"/>
  <c r="G1343" i="1"/>
  <c r="H1343" i="1" s="1"/>
  <c r="G1312" i="1"/>
  <c r="H1312" i="1" s="1"/>
  <c r="G1281" i="1"/>
  <c r="I1281" i="1" s="1"/>
  <c r="G1250" i="1"/>
  <c r="I1250" i="1" s="1"/>
  <c r="G1219" i="1"/>
  <c r="H1219" i="1" s="1"/>
  <c r="G1188" i="1"/>
  <c r="H1188" i="1" s="1"/>
  <c r="G1157" i="1"/>
  <c r="H1157" i="1" s="1"/>
  <c r="G1126" i="1"/>
  <c r="I1126" i="1" s="1"/>
  <c r="G1095" i="1"/>
  <c r="H1095" i="1" s="1"/>
  <c r="G1064" i="1"/>
  <c r="H1064" i="1" s="1"/>
  <c r="G1033" i="1"/>
  <c r="I1033" i="1" s="1"/>
  <c r="G1002" i="1"/>
  <c r="I1002" i="1" s="1"/>
  <c r="G971" i="1"/>
  <c r="H971" i="1" s="1"/>
  <c r="G940" i="1"/>
  <c r="H940" i="1" s="1"/>
  <c r="G909" i="1"/>
  <c r="H909" i="1" s="1"/>
  <c r="G878" i="1"/>
  <c r="I878" i="1" s="1"/>
  <c r="G847" i="1"/>
  <c r="H847" i="1" s="1"/>
  <c r="G816" i="1"/>
  <c r="H816" i="1" s="1"/>
  <c r="G785" i="1"/>
  <c r="I785" i="1" s="1"/>
  <c r="G754" i="1"/>
  <c r="I754" i="1" s="1"/>
  <c r="G723" i="1"/>
  <c r="H723" i="1" s="1"/>
  <c r="G692" i="1"/>
  <c r="H692" i="1" s="1"/>
  <c r="G661" i="1"/>
  <c r="H661" i="1" s="1"/>
  <c r="G630" i="1"/>
  <c r="I630" i="1" s="1"/>
  <c r="G599" i="1"/>
  <c r="H599" i="1" s="1"/>
  <c r="G568" i="1"/>
  <c r="H568" i="1" s="1"/>
  <c r="G537" i="1"/>
  <c r="I537" i="1" s="1"/>
  <c r="G506" i="1"/>
  <c r="I506" i="1" s="1"/>
  <c r="G475" i="1"/>
  <c r="H475" i="1" s="1"/>
  <c r="G444" i="1"/>
  <c r="H444" i="1" s="1"/>
  <c r="G413" i="1"/>
  <c r="H413" i="1" s="1"/>
  <c r="G382" i="1"/>
  <c r="I382" i="1" s="1"/>
  <c r="G351" i="1"/>
  <c r="H351" i="1" s="1"/>
  <c r="G320" i="1"/>
  <c r="H320" i="1" s="1"/>
  <c r="G289" i="1"/>
  <c r="I289" i="1" s="1"/>
  <c r="G258" i="1"/>
  <c r="I258" i="1" s="1"/>
  <c r="G227" i="1"/>
  <c r="H227" i="1" s="1"/>
  <c r="G196" i="1"/>
  <c r="H196" i="1" s="1"/>
  <c r="G165" i="1"/>
  <c r="H165" i="1" s="1"/>
  <c r="G134" i="1"/>
  <c r="I134" i="1" s="1"/>
  <c r="G103" i="1"/>
  <c r="H103" i="1" s="1"/>
  <c r="G72" i="1"/>
  <c r="H72" i="1" s="1"/>
  <c r="G41" i="1"/>
  <c r="I41" i="1" s="1"/>
  <c r="G10" i="1"/>
  <c r="I10" i="1" s="1"/>
  <c r="K10" i="1" s="1"/>
  <c r="L10" i="1" s="1"/>
  <c r="G1702" i="1"/>
  <c r="H1702" i="1" s="1"/>
  <c r="G1671" i="1"/>
  <c r="H1671" i="1" s="1"/>
  <c r="G1640" i="1"/>
  <c r="H1640" i="1" s="1"/>
  <c r="G1609" i="1"/>
  <c r="H1609" i="1" s="1"/>
  <c r="G1578" i="1"/>
  <c r="H1578" i="1" s="1"/>
  <c r="G1547" i="1"/>
  <c r="I1547" i="1" s="1"/>
  <c r="G1516" i="1"/>
  <c r="I1516" i="1" s="1"/>
  <c r="G1485" i="1"/>
  <c r="H1485" i="1" s="1"/>
  <c r="G1454" i="1"/>
  <c r="H1454" i="1" s="1"/>
  <c r="G1423" i="1"/>
  <c r="H1423" i="1" s="1"/>
  <c r="G1392" i="1"/>
  <c r="H1392" i="1" s="1"/>
  <c r="G1361" i="1"/>
  <c r="H1361" i="1" s="1"/>
  <c r="G1330" i="1"/>
  <c r="H1330" i="1" s="1"/>
  <c r="G1299" i="1"/>
  <c r="I1299" i="1" s="1"/>
  <c r="G1268" i="1"/>
  <c r="I1268" i="1" s="1"/>
  <c r="G1237" i="1"/>
  <c r="H1237" i="1" s="1"/>
  <c r="G1206" i="1"/>
  <c r="H1206" i="1" s="1"/>
  <c r="G1175" i="1"/>
  <c r="H1175" i="1" s="1"/>
  <c r="G1144" i="1"/>
  <c r="H1144" i="1" s="1"/>
  <c r="G1113" i="1"/>
  <c r="H1113" i="1" s="1"/>
  <c r="G1082" i="1"/>
  <c r="H1082" i="1" s="1"/>
  <c r="G1051" i="1"/>
  <c r="I1051" i="1" s="1"/>
  <c r="G1020" i="1"/>
  <c r="I1020" i="1" s="1"/>
  <c r="G989" i="1"/>
  <c r="H989" i="1" s="1"/>
  <c r="G958" i="1"/>
  <c r="H958" i="1" s="1"/>
  <c r="G927" i="1"/>
  <c r="H927" i="1" s="1"/>
  <c r="G896" i="1"/>
  <c r="H896" i="1" s="1"/>
  <c r="G865" i="1"/>
  <c r="H865" i="1" s="1"/>
  <c r="G834" i="1"/>
  <c r="H834" i="1" s="1"/>
  <c r="G803" i="1"/>
  <c r="H803" i="1" s="1"/>
  <c r="G772" i="1"/>
  <c r="I772" i="1" s="1"/>
  <c r="G741" i="1"/>
  <c r="H741" i="1" s="1"/>
  <c r="G710" i="1"/>
  <c r="H710" i="1" s="1"/>
  <c r="G679" i="1"/>
  <c r="H679" i="1" s="1"/>
  <c r="G648" i="1"/>
  <c r="H648" i="1" s="1"/>
  <c r="G617" i="1"/>
  <c r="H617" i="1" s="1"/>
  <c r="G586" i="1"/>
  <c r="H586" i="1" s="1"/>
  <c r="G555" i="1"/>
  <c r="I555" i="1" s="1"/>
  <c r="G524" i="1"/>
  <c r="I524" i="1" s="1"/>
  <c r="G493" i="1"/>
  <c r="H493" i="1" s="1"/>
  <c r="G462" i="1"/>
  <c r="H462" i="1" s="1"/>
  <c r="G431" i="1"/>
  <c r="H431" i="1" s="1"/>
  <c r="G400" i="1"/>
  <c r="H400" i="1" s="1"/>
  <c r="G369" i="1"/>
  <c r="H369" i="1" s="1"/>
  <c r="G338" i="1"/>
  <c r="H338" i="1" s="1"/>
  <c r="G307" i="1"/>
  <c r="I307" i="1" s="1"/>
  <c r="G276" i="1"/>
  <c r="I276" i="1" s="1"/>
  <c r="G245" i="1"/>
  <c r="H245" i="1" s="1"/>
  <c r="G214" i="1"/>
  <c r="H214" i="1" s="1"/>
  <c r="G183" i="1"/>
  <c r="H183" i="1" s="1"/>
  <c r="G152" i="1"/>
  <c r="H152" i="1" s="1"/>
  <c r="G121" i="1"/>
  <c r="H121" i="1" s="1"/>
  <c r="G90" i="1"/>
  <c r="H90" i="1" s="1"/>
  <c r="G59" i="1"/>
  <c r="I59" i="1" s="1"/>
  <c r="G28" i="1"/>
  <c r="I28" i="1" s="1"/>
  <c r="K28" i="1" s="1"/>
  <c r="L28" i="1" s="1"/>
  <c r="G1679" i="1"/>
  <c r="H1679" i="1" s="1"/>
  <c r="G1648" i="1"/>
  <c r="H1648" i="1" s="1"/>
  <c r="G1617" i="1"/>
  <c r="I1617" i="1" s="1"/>
  <c r="G1586" i="1"/>
  <c r="H1586" i="1" s="1"/>
  <c r="G1555" i="1"/>
  <c r="H1555" i="1" s="1"/>
  <c r="G1524" i="1"/>
  <c r="H1524" i="1" s="1"/>
  <c r="G1493" i="1"/>
  <c r="I1493" i="1" s="1"/>
  <c r="G1462" i="1"/>
  <c r="I1462" i="1" s="1"/>
  <c r="G1431" i="1"/>
  <c r="H1431" i="1" s="1"/>
  <c r="G1400" i="1"/>
  <c r="H1400" i="1" s="1"/>
  <c r="G1369" i="1"/>
  <c r="I1369" i="1" s="1"/>
  <c r="G1338" i="1"/>
  <c r="H1338" i="1" s="1"/>
  <c r="G1307" i="1"/>
  <c r="H1307" i="1" s="1"/>
  <c r="G1276" i="1"/>
  <c r="H1276" i="1" s="1"/>
  <c r="G1245" i="1"/>
  <c r="H1245" i="1" s="1"/>
  <c r="G1214" i="1"/>
  <c r="I1214" i="1" s="1"/>
  <c r="G1183" i="1"/>
  <c r="H1183" i="1" s="1"/>
  <c r="G1152" i="1"/>
  <c r="H1152" i="1" s="1"/>
  <c r="G1121" i="1"/>
  <c r="I1121" i="1" s="1"/>
  <c r="G1090" i="1"/>
  <c r="H1090" i="1" s="1"/>
  <c r="G1059" i="1"/>
  <c r="H1059" i="1" s="1"/>
  <c r="G1028" i="1"/>
  <c r="H1028" i="1" s="1"/>
  <c r="G997" i="1"/>
  <c r="H997" i="1" s="1"/>
  <c r="G966" i="1"/>
  <c r="I966" i="1" s="1"/>
  <c r="G935" i="1"/>
  <c r="H935" i="1" s="1"/>
  <c r="G904" i="1"/>
  <c r="H904" i="1" s="1"/>
  <c r="G873" i="1"/>
  <c r="I873" i="1" s="1"/>
  <c r="G842" i="1"/>
  <c r="H842" i="1" s="1"/>
  <c r="G811" i="1"/>
  <c r="H811" i="1" s="1"/>
  <c r="G780" i="1"/>
  <c r="H780" i="1" s="1"/>
  <c r="G749" i="1"/>
  <c r="H749" i="1" s="1"/>
  <c r="G718" i="1"/>
  <c r="I718" i="1" s="1"/>
  <c r="G687" i="1"/>
  <c r="H687" i="1" s="1"/>
  <c r="G656" i="1"/>
  <c r="H656" i="1" s="1"/>
  <c r="G625" i="1"/>
  <c r="I625" i="1" s="1"/>
  <c r="G594" i="1"/>
  <c r="H594" i="1" s="1"/>
  <c r="G563" i="1"/>
  <c r="H563" i="1" s="1"/>
  <c r="G532" i="1"/>
  <c r="H532" i="1" s="1"/>
  <c r="G501" i="1"/>
  <c r="I501" i="1" s="1"/>
  <c r="G470" i="1"/>
  <c r="I470" i="1" s="1"/>
  <c r="G439" i="1"/>
  <c r="H439" i="1" s="1"/>
  <c r="G408" i="1"/>
  <c r="H408" i="1" s="1"/>
  <c r="G377" i="1"/>
  <c r="I377" i="1" s="1"/>
  <c r="G346" i="1"/>
  <c r="H346" i="1" s="1"/>
  <c r="G315" i="1"/>
  <c r="H315" i="1" s="1"/>
  <c r="G284" i="1"/>
  <c r="H284" i="1" s="1"/>
  <c r="G253" i="1"/>
  <c r="H253" i="1" s="1"/>
  <c r="G222" i="1"/>
  <c r="I222" i="1" s="1"/>
  <c r="G191" i="1"/>
  <c r="H191" i="1" s="1"/>
  <c r="G160" i="1"/>
  <c r="H160" i="1" s="1"/>
  <c r="G129" i="1"/>
  <c r="I129" i="1" s="1"/>
  <c r="G98" i="1"/>
  <c r="H98" i="1" s="1"/>
  <c r="G67" i="1"/>
  <c r="H67" i="1" s="1"/>
  <c r="G36" i="1"/>
  <c r="H36" i="1" s="1"/>
  <c r="G5" i="1"/>
  <c r="H5" i="1" s="1"/>
  <c r="J5" i="1" s="1"/>
  <c r="G1690" i="1"/>
  <c r="H1690" i="1" s="1"/>
  <c r="G1659" i="1"/>
  <c r="H1659" i="1" s="1"/>
  <c r="G1628" i="1"/>
  <c r="I1628" i="1" s="1"/>
  <c r="G1597" i="1"/>
  <c r="I1597" i="1" s="1"/>
  <c r="G1566" i="1"/>
  <c r="H1566" i="1" s="1"/>
  <c r="G1535" i="1"/>
  <c r="H1535" i="1" s="1"/>
  <c r="G1504" i="1"/>
  <c r="I1504" i="1" s="1"/>
  <c r="G1473" i="1"/>
  <c r="I1473" i="1" s="1"/>
  <c r="G1442" i="1"/>
  <c r="I1442" i="1" s="1"/>
  <c r="G1411" i="1"/>
  <c r="I1411" i="1" s="1"/>
  <c r="G1380" i="1"/>
  <c r="I1380" i="1" s="1"/>
  <c r="G1349" i="1"/>
  <c r="I1349" i="1" s="1"/>
  <c r="G1318" i="1"/>
  <c r="H1318" i="1" s="1"/>
  <c r="G1287" i="1"/>
  <c r="H1287" i="1" s="1"/>
  <c r="G1256" i="1"/>
  <c r="H1256" i="1" s="1"/>
  <c r="G1225" i="1"/>
  <c r="H1225" i="1" s="1"/>
  <c r="G1194" i="1"/>
  <c r="H1194" i="1" s="1"/>
  <c r="G1163" i="1"/>
  <c r="H1163" i="1" s="1"/>
  <c r="G1132" i="1"/>
  <c r="I1132" i="1" s="1"/>
  <c r="G1101" i="1"/>
  <c r="I1101" i="1" s="1"/>
  <c r="G1070" i="1"/>
  <c r="H1070" i="1" s="1"/>
  <c r="G1039" i="1"/>
  <c r="H1039" i="1" s="1"/>
  <c r="G1008" i="1"/>
  <c r="I1008" i="1" s="1"/>
  <c r="G977" i="1"/>
  <c r="I977" i="1" s="1"/>
  <c r="G946" i="1"/>
  <c r="I946" i="1" s="1"/>
  <c r="G915" i="1"/>
  <c r="I915" i="1" s="1"/>
  <c r="G884" i="1"/>
  <c r="I884" i="1" s="1"/>
  <c r="G853" i="1"/>
  <c r="I853" i="1" s="1"/>
  <c r="G822" i="1"/>
  <c r="H822" i="1" s="1"/>
  <c r="G791" i="1"/>
  <c r="H791" i="1" s="1"/>
  <c r="G760" i="1"/>
  <c r="I760" i="1" s="1"/>
  <c r="G729" i="1"/>
  <c r="I729" i="1" s="1"/>
  <c r="G698" i="1"/>
  <c r="H698" i="1" s="1"/>
  <c r="G667" i="1"/>
  <c r="H667" i="1" s="1"/>
  <c r="G636" i="1"/>
  <c r="I636" i="1" s="1"/>
  <c r="G605" i="1"/>
  <c r="I605" i="1" s="1"/>
  <c r="G574" i="1"/>
  <c r="H574" i="1" s="1"/>
  <c r="G543" i="1"/>
  <c r="H543" i="1" s="1"/>
  <c r="G512" i="1"/>
  <c r="I512" i="1" s="1"/>
  <c r="G481" i="1"/>
  <c r="I481" i="1" s="1"/>
  <c r="G450" i="1"/>
  <c r="I450" i="1" s="1"/>
  <c r="G419" i="1"/>
  <c r="I419" i="1" s="1"/>
  <c r="G388" i="1"/>
  <c r="I388" i="1" s="1"/>
  <c r="G357" i="1"/>
  <c r="I357" i="1" s="1"/>
  <c r="G326" i="1"/>
  <c r="H326" i="1" s="1"/>
  <c r="G295" i="1"/>
  <c r="H295" i="1" s="1"/>
  <c r="G264" i="1"/>
  <c r="H264" i="1" s="1"/>
  <c r="G233" i="1"/>
  <c r="H233" i="1" s="1"/>
  <c r="G202" i="1"/>
  <c r="H202" i="1" s="1"/>
  <c r="G171" i="1"/>
  <c r="H171" i="1" s="1"/>
  <c r="G140" i="1"/>
  <c r="I140" i="1" s="1"/>
  <c r="G109" i="1"/>
  <c r="I109" i="1" s="1"/>
  <c r="G78" i="1"/>
  <c r="H78" i="1" s="1"/>
  <c r="G47" i="1"/>
  <c r="H47" i="1" s="1"/>
  <c r="G16" i="1"/>
  <c r="I16" i="1" s="1"/>
  <c r="K16" i="1" s="1"/>
  <c r="L16" i="1" s="1"/>
  <c r="G1704" i="1"/>
  <c r="H1704" i="1" s="1"/>
  <c r="G1673" i="1"/>
  <c r="H1673" i="1" s="1"/>
  <c r="G1642" i="1"/>
  <c r="I1642" i="1" s="1"/>
  <c r="G1611" i="1"/>
  <c r="H1611" i="1" s="1"/>
  <c r="G1580" i="1"/>
  <c r="H1580" i="1" s="1"/>
  <c r="G1549" i="1"/>
  <c r="I1549" i="1" s="1"/>
  <c r="G1518" i="1"/>
  <c r="I1518" i="1" s="1"/>
  <c r="G1487" i="1"/>
  <c r="I1487" i="1" s="1"/>
  <c r="G1456" i="1"/>
  <c r="H1456" i="1" s="1"/>
  <c r="G1425" i="1"/>
  <c r="H1425" i="1" s="1"/>
  <c r="G1394" i="1"/>
  <c r="I1394" i="1" s="1"/>
  <c r="G1363" i="1"/>
  <c r="H1363" i="1" s="1"/>
  <c r="G1332" i="1"/>
  <c r="H1332" i="1" s="1"/>
  <c r="G1301" i="1"/>
  <c r="H1301" i="1" s="1"/>
  <c r="G1270" i="1"/>
  <c r="I1270" i="1" s="1"/>
  <c r="G1239" i="1"/>
  <c r="I1239" i="1" s="1"/>
  <c r="G1208" i="1"/>
  <c r="H1208" i="1" s="1"/>
  <c r="G1177" i="1"/>
  <c r="H1177" i="1" s="1"/>
  <c r="G1146" i="1"/>
  <c r="H1146" i="1" s="1"/>
  <c r="G1115" i="1"/>
  <c r="H1115" i="1" s="1"/>
  <c r="G1084" i="1"/>
  <c r="H1084" i="1" s="1"/>
  <c r="G1053" i="1"/>
  <c r="H1053" i="1" s="1"/>
  <c r="G1022" i="1"/>
  <c r="I1022" i="1" s="1"/>
  <c r="G991" i="1"/>
  <c r="I991" i="1" s="1"/>
  <c r="G960" i="1"/>
  <c r="H960" i="1" s="1"/>
  <c r="G929" i="1"/>
  <c r="H929" i="1" s="1"/>
  <c r="G898" i="1"/>
  <c r="I898" i="1" s="1"/>
  <c r="G867" i="1"/>
  <c r="H867" i="1" s="1"/>
  <c r="G836" i="1"/>
  <c r="H836" i="1" s="1"/>
  <c r="G805" i="1"/>
  <c r="I805" i="1" s="1"/>
  <c r="G774" i="1"/>
  <c r="H774" i="1" s="1"/>
  <c r="G743" i="1"/>
  <c r="I743" i="1" s="1"/>
  <c r="G712" i="1"/>
  <c r="H712" i="1" s="1"/>
  <c r="G681" i="1"/>
  <c r="H681" i="1" s="1"/>
  <c r="G650" i="1"/>
  <c r="H650" i="1" s="1"/>
  <c r="G619" i="1"/>
  <c r="H619" i="1" s="1"/>
  <c r="G588" i="1"/>
  <c r="H588" i="1" s="1"/>
  <c r="G557" i="1"/>
  <c r="I557" i="1" s="1"/>
  <c r="G526" i="1"/>
  <c r="I526" i="1" s="1"/>
  <c r="G495" i="1"/>
  <c r="I495" i="1" s="1"/>
  <c r="G464" i="1"/>
  <c r="H464" i="1" s="1"/>
  <c r="G433" i="1"/>
  <c r="H433" i="1" s="1"/>
  <c r="G402" i="1"/>
  <c r="I402" i="1" s="1"/>
  <c r="G371" i="1"/>
  <c r="H371" i="1" s="1"/>
  <c r="G340" i="1"/>
  <c r="H340" i="1" s="1"/>
  <c r="G309" i="1"/>
  <c r="H309" i="1" s="1"/>
  <c r="G278" i="1"/>
  <c r="I278" i="1" s="1"/>
  <c r="G247" i="1"/>
  <c r="I247" i="1" s="1"/>
  <c r="G216" i="1"/>
  <c r="H216" i="1" s="1"/>
  <c r="G185" i="1"/>
  <c r="H185" i="1" s="1"/>
  <c r="G154" i="1"/>
  <c r="I154" i="1" s="1"/>
  <c r="G123" i="1"/>
  <c r="H123" i="1" s="1"/>
  <c r="G92" i="1"/>
  <c r="H92" i="1" s="1"/>
  <c r="G61" i="1"/>
  <c r="H61" i="1" s="1"/>
  <c r="G30" i="1"/>
  <c r="H30" i="1" s="1"/>
  <c r="J30" i="1" s="1"/>
  <c r="G1705" i="1"/>
  <c r="H1705" i="1" s="1"/>
  <c r="G1674" i="1"/>
  <c r="I1674" i="1" s="1"/>
  <c r="G1643" i="1"/>
  <c r="H1643" i="1" s="1"/>
  <c r="G1612" i="1"/>
  <c r="I1612" i="1" s="1"/>
  <c r="G1581" i="1"/>
  <c r="H1581" i="1" s="1"/>
  <c r="G1550" i="1"/>
  <c r="H1550" i="1" s="1"/>
  <c r="G1519" i="1"/>
  <c r="H1519" i="1" s="1"/>
  <c r="G1488" i="1"/>
  <c r="I1488" i="1" s="1"/>
  <c r="G1457" i="1"/>
  <c r="H1457" i="1" s="1"/>
  <c r="G1426" i="1"/>
  <c r="I1426" i="1" s="1"/>
  <c r="G1395" i="1"/>
  <c r="H1395" i="1" s="1"/>
  <c r="G1364" i="1"/>
  <c r="I1364" i="1" s="1"/>
  <c r="G1333" i="1"/>
  <c r="H1333" i="1" s="1"/>
  <c r="G1302" i="1"/>
  <c r="H1302" i="1" s="1"/>
  <c r="G1271" i="1"/>
  <c r="H1271" i="1" s="1"/>
  <c r="G1240" i="1"/>
  <c r="I1240" i="1" s="1"/>
  <c r="G1209" i="1"/>
  <c r="H1209" i="1" s="1"/>
  <c r="G1178" i="1"/>
  <c r="I1178" i="1" s="1"/>
  <c r="G1147" i="1"/>
  <c r="H1147" i="1" s="1"/>
  <c r="G1116" i="1"/>
  <c r="I1116" i="1" s="1"/>
  <c r="G1085" i="1"/>
  <c r="H1085" i="1" s="1"/>
  <c r="G1054" i="1"/>
  <c r="H1054" i="1" s="1"/>
  <c r="G1023" i="1"/>
  <c r="H1023" i="1" s="1"/>
  <c r="G992" i="1"/>
  <c r="I992" i="1" s="1"/>
  <c r="G961" i="1"/>
  <c r="H961" i="1" s="1"/>
  <c r="G930" i="1"/>
  <c r="I930" i="1" s="1"/>
  <c r="G899" i="1"/>
  <c r="H899" i="1" s="1"/>
  <c r="G868" i="1"/>
  <c r="I868" i="1" s="1"/>
  <c r="G837" i="1"/>
  <c r="H837" i="1" s="1"/>
  <c r="G806" i="1"/>
  <c r="H806" i="1" s="1"/>
  <c r="G775" i="1"/>
  <c r="H775" i="1" s="1"/>
  <c r="G744" i="1"/>
  <c r="I744" i="1" s="1"/>
  <c r="G713" i="1"/>
  <c r="H713" i="1" s="1"/>
  <c r="G682" i="1"/>
  <c r="I682" i="1" s="1"/>
  <c r="G651" i="1"/>
  <c r="H651" i="1" s="1"/>
  <c r="G620" i="1"/>
  <c r="I620" i="1" s="1"/>
  <c r="G589" i="1"/>
  <c r="H589" i="1" s="1"/>
  <c r="G558" i="1"/>
  <c r="H558" i="1" s="1"/>
  <c r="G527" i="1"/>
  <c r="H527" i="1" s="1"/>
  <c r="G496" i="1"/>
  <c r="I496" i="1" s="1"/>
  <c r="G465" i="1"/>
  <c r="H465" i="1" s="1"/>
  <c r="G434" i="1"/>
  <c r="I434" i="1" s="1"/>
  <c r="G403" i="1"/>
  <c r="H403" i="1" s="1"/>
  <c r="G372" i="1"/>
  <c r="I372" i="1" s="1"/>
  <c r="G341" i="1"/>
  <c r="H341" i="1" s="1"/>
  <c r="G310" i="1"/>
  <c r="H310" i="1" s="1"/>
  <c r="G279" i="1"/>
  <c r="H279" i="1" s="1"/>
  <c r="G248" i="1"/>
  <c r="I248" i="1" s="1"/>
  <c r="G217" i="1"/>
  <c r="H217" i="1" s="1"/>
  <c r="G186" i="1"/>
  <c r="I186" i="1" s="1"/>
  <c r="G155" i="1"/>
  <c r="H155" i="1" s="1"/>
  <c r="G124" i="1"/>
  <c r="I124" i="1" s="1"/>
  <c r="G93" i="1"/>
  <c r="H93" i="1" s="1"/>
  <c r="G62" i="1"/>
  <c r="H62" i="1" s="1"/>
  <c r="G31" i="1"/>
  <c r="H31" i="1" s="1"/>
  <c r="J31" i="1" s="1"/>
  <c r="G1680" i="1"/>
  <c r="H1680" i="1" s="1"/>
  <c r="G1649" i="1"/>
  <c r="H1649" i="1" s="1"/>
  <c r="G1618" i="1"/>
  <c r="I1618" i="1" s="1"/>
  <c r="G1587" i="1"/>
  <c r="H1587" i="1" s="1"/>
  <c r="G1556" i="1"/>
  <c r="H1556" i="1" s="1"/>
  <c r="G1525" i="1"/>
  <c r="H1525" i="1" s="1"/>
  <c r="G1494" i="1"/>
  <c r="I1494" i="1" s="1"/>
  <c r="G1463" i="1"/>
  <c r="I1463" i="1" s="1"/>
  <c r="G1432" i="1"/>
  <c r="H1432" i="1" s="1"/>
  <c r="G1401" i="1"/>
  <c r="H1401" i="1" s="1"/>
  <c r="G1370" i="1"/>
  <c r="I1370" i="1" s="1"/>
  <c r="G1339" i="1"/>
  <c r="H1339" i="1" s="1"/>
  <c r="G1308" i="1"/>
  <c r="H1308" i="1" s="1"/>
  <c r="G1277" i="1"/>
  <c r="H1277" i="1" s="1"/>
  <c r="G1246" i="1"/>
  <c r="I1246" i="1" s="1"/>
  <c r="G1215" i="1"/>
  <c r="I1215" i="1" s="1"/>
  <c r="G1184" i="1"/>
  <c r="H1184" i="1" s="1"/>
  <c r="G1153" i="1"/>
  <c r="H1153" i="1" s="1"/>
  <c r="G1122" i="1"/>
  <c r="I1122" i="1" s="1"/>
  <c r="G1091" i="1"/>
  <c r="H1091" i="1" s="1"/>
  <c r="G1060" i="1"/>
  <c r="H1060" i="1" s="1"/>
  <c r="G1029" i="1"/>
  <c r="H1029" i="1" s="1"/>
  <c r="G998" i="1"/>
  <c r="H998" i="1" s="1"/>
  <c r="G967" i="1"/>
  <c r="I967" i="1" s="1"/>
  <c r="G936" i="1"/>
  <c r="H936" i="1" s="1"/>
  <c r="G905" i="1"/>
  <c r="H905" i="1" s="1"/>
  <c r="G874" i="1"/>
  <c r="I874" i="1" s="1"/>
  <c r="G843" i="1"/>
  <c r="H843" i="1" s="1"/>
  <c r="G812" i="1"/>
  <c r="H812" i="1" s="1"/>
  <c r="G781" i="1"/>
  <c r="I781" i="1" s="1"/>
  <c r="G750" i="1"/>
  <c r="H750" i="1" s="1"/>
  <c r="G719" i="1"/>
  <c r="I719" i="1" s="1"/>
  <c r="G688" i="1"/>
  <c r="H688" i="1" s="1"/>
  <c r="G657" i="1"/>
  <c r="H657" i="1" s="1"/>
  <c r="G626" i="1"/>
  <c r="I626" i="1" s="1"/>
  <c r="G595" i="1"/>
  <c r="H595" i="1" s="1"/>
  <c r="G564" i="1"/>
  <c r="H564" i="1" s="1"/>
  <c r="G533" i="1"/>
  <c r="I533" i="1" s="1"/>
  <c r="G502" i="1"/>
  <c r="I502" i="1" s="1"/>
  <c r="G471" i="1"/>
  <c r="I471" i="1" s="1"/>
  <c r="G440" i="1"/>
  <c r="H440" i="1" s="1"/>
  <c r="G409" i="1"/>
  <c r="H409" i="1" s="1"/>
  <c r="G378" i="1"/>
  <c r="I378" i="1" s="1"/>
  <c r="G347" i="1"/>
  <c r="H347" i="1" s="1"/>
  <c r="G316" i="1"/>
  <c r="H316" i="1" s="1"/>
  <c r="G285" i="1"/>
  <c r="H285" i="1" s="1"/>
  <c r="G254" i="1"/>
  <c r="I254" i="1" s="1"/>
  <c r="G223" i="1"/>
  <c r="I223" i="1" s="1"/>
  <c r="G192" i="1"/>
  <c r="H192" i="1" s="1"/>
  <c r="G161" i="1"/>
  <c r="H161" i="1" s="1"/>
  <c r="G130" i="1"/>
  <c r="I130" i="1" s="1"/>
  <c r="G99" i="1"/>
  <c r="H99" i="1" s="1"/>
  <c r="G68" i="1"/>
  <c r="H68" i="1" s="1"/>
  <c r="G37" i="1"/>
  <c r="I37" i="1" s="1"/>
  <c r="G6" i="1"/>
  <c r="I6" i="1" s="1"/>
  <c r="K6" i="1" s="1"/>
  <c r="L6" i="1" s="1"/>
  <c r="G1681" i="1"/>
  <c r="H1681" i="1" s="1"/>
  <c r="G1650" i="1"/>
  <c r="H1650" i="1" s="1"/>
  <c r="G1619" i="1"/>
  <c r="H1619" i="1" s="1"/>
  <c r="G1588" i="1"/>
  <c r="H1588" i="1" s="1"/>
  <c r="G1557" i="1"/>
  <c r="H1557" i="1" s="1"/>
  <c r="G1526" i="1"/>
  <c r="H1526" i="1" s="1"/>
  <c r="G1495" i="1"/>
  <c r="I1495" i="1" s="1"/>
  <c r="G1464" i="1"/>
  <c r="I1464" i="1" s="1"/>
  <c r="G1433" i="1"/>
  <c r="H1433" i="1" s="1"/>
  <c r="G1402" i="1"/>
  <c r="H1402" i="1" s="1"/>
  <c r="G1371" i="1"/>
  <c r="H1371" i="1" s="1"/>
  <c r="G1340" i="1"/>
  <c r="H1340" i="1" s="1"/>
  <c r="G1309" i="1"/>
  <c r="H1309" i="1" s="1"/>
  <c r="G1278" i="1"/>
  <c r="H1278" i="1" s="1"/>
  <c r="G1247" i="1"/>
  <c r="I1247" i="1" s="1"/>
  <c r="G1216" i="1"/>
  <c r="I1216" i="1" s="1"/>
  <c r="G1185" i="1"/>
  <c r="H1185" i="1" s="1"/>
  <c r="G1154" i="1"/>
  <c r="H1154" i="1" s="1"/>
  <c r="G1123" i="1"/>
  <c r="H1123" i="1" s="1"/>
  <c r="G1092" i="1"/>
  <c r="H1092" i="1" s="1"/>
  <c r="G1061" i="1"/>
  <c r="H1061" i="1" s="1"/>
  <c r="G1030" i="1"/>
  <c r="H1030" i="1" s="1"/>
  <c r="G999" i="1"/>
  <c r="H999" i="1" s="1"/>
  <c r="G968" i="1"/>
  <c r="I968" i="1" s="1"/>
  <c r="G937" i="1"/>
  <c r="H937" i="1" s="1"/>
  <c r="G906" i="1"/>
  <c r="H906" i="1" s="1"/>
  <c r="G875" i="1"/>
  <c r="H875" i="1" s="1"/>
  <c r="G844" i="1"/>
  <c r="H844" i="1" s="1"/>
  <c r="G813" i="1"/>
  <c r="I813" i="1" s="1"/>
  <c r="G782" i="1"/>
  <c r="H782" i="1" s="1"/>
  <c r="G751" i="1"/>
  <c r="I751" i="1" s="1"/>
  <c r="G720" i="1"/>
  <c r="I720" i="1" s="1"/>
  <c r="G689" i="1"/>
  <c r="H689" i="1" s="1"/>
  <c r="G658" i="1"/>
  <c r="H658" i="1" s="1"/>
  <c r="G627" i="1"/>
  <c r="H627" i="1" s="1"/>
  <c r="G596" i="1"/>
  <c r="H596" i="1" s="1"/>
  <c r="G565" i="1"/>
  <c r="I565" i="1" s="1"/>
  <c r="G534" i="1"/>
  <c r="H534" i="1" s="1"/>
  <c r="G503" i="1"/>
  <c r="H503" i="1" s="1"/>
  <c r="G472" i="1"/>
  <c r="I472" i="1" s="1"/>
  <c r="G441" i="1"/>
  <c r="H441" i="1" s="1"/>
  <c r="G410" i="1"/>
  <c r="H410" i="1" s="1"/>
  <c r="G379" i="1"/>
  <c r="H379" i="1" s="1"/>
  <c r="G348" i="1"/>
  <c r="H348" i="1" s="1"/>
  <c r="G317" i="1"/>
  <c r="H317" i="1" s="1"/>
  <c r="G286" i="1"/>
  <c r="H286" i="1" s="1"/>
  <c r="G255" i="1"/>
  <c r="H255" i="1" s="1"/>
  <c r="G224" i="1"/>
  <c r="I224" i="1" s="1"/>
  <c r="G193" i="1"/>
  <c r="H193" i="1" s="1"/>
  <c r="G162" i="1"/>
  <c r="H162" i="1" s="1"/>
  <c r="G131" i="1"/>
  <c r="H131" i="1" s="1"/>
  <c r="G100" i="1"/>
  <c r="H100" i="1" s="1"/>
  <c r="G69" i="1"/>
  <c r="I69" i="1" s="1"/>
  <c r="G38" i="1"/>
  <c r="H38" i="1" s="1"/>
  <c r="G7" i="1"/>
  <c r="H7" i="1" s="1"/>
  <c r="J7" i="1" s="1"/>
  <c r="G1689" i="1"/>
  <c r="H1689" i="1" s="1"/>
  <c r="G1658" i="1"/>
  <c r="H1658" i="1" s="1"/>
  <c r="G1627" i="1"/>
  <c r="H1627" i="1" s="1"/>
  <c r="G1596" i="1"/>
  <c r="H1596" i="1" s="1"/>
  <c r="G1565" i="1"/>
  <c r="I1565" i="1" s="1"/>
  <c r="G1534" i="1"/>
  <c r="H1534" i="1" s="1"/>
  <c r="G1503" i="1"/>
  <c r="H1503" i="1" s="1"/>
  <c r="G1472" i="1"/>
  <c r="I1472" i="1" s="1"/>
  <c r="G1441" i="1"/>
  <c r="H1441" i="1" s="1"/>
  <c r="G1410" i="1"/>
  <c r="H1410" i="1" s="1"/>
  <c r="G1379" i="1"/>
  <c r="H1379" i="1" s="1"/>
  <c r="G1348" i="1"/>
  <c r="H1348" i="1" s="1"/>
  <c r="G1317" i="1"/>
  <c r="I1317" i="1" s="1"/>
  <c r="G1286" i="1"/>
  <c r="H1286" i="1" s="1"/>
  <c r="G1255" i="1"/>
  <c r="H1255" i="1" s="1"/>
  <c r="G1224" i="1"/>
  <c r="I1224" i="1" s="1"/>
  <c r="G1193" i="1"/>
  <c r="H1193" i="1" s="1"/>
  <c r="G1162" i="1"/>
  <c r="H1162" i="1" s="1"/>
  <c r="G1131" i="1"/>
  <c r="H1131" i="1" s="1"/>
  <c r="G1100" i="1"/>
  <c r="H1100" i="1" s="1"/>
  <c r="G1069" i="1"/>
  <c r="I1069" i="1" s="1"/>
  <c r="G1038" i="1"/>
  <c r="H1038" i="1" s="1"/>
  <c r="G1007" i="1"/>
  <c r="H1007" i="1" s="1"/>
  <c r="G976" i="1"/>
  <c r="I976" i="1" s="1"/>
  <c r="G945" i="1"/>
  <c r="H945" i="1" s="1"/>
  <c r="G914" i="1"/>
  <c r="H914" i="1" s="1"/>
  <c r="G883" i="1"/>
  <c r="H883" i="1" s="1"/>
  <c r="G852" i="1"/>
  <c r="H852" i="1" s="1"/>
  <c r="G821" i="1"/>
  <c r="I821" i="1" s="1"/>
  <c r="G790" i="1"/>
  <c r="H790" i="1" s="1"/>
  <c r="G759" i="1"/>
  <c r="H759" i="1" s="1"/>
  <c r="G728" i="1"/>
  <c r="I728" i="1" s="1"/>
  <c r="G697" i="1"/>
  <c r="H697" i="1" s="1"/>
  <c r="G666" i="1"/>
  <c r="H666" i="1" s="1"/>
  <c r="G635" i="1"/>
  <c r="H635" i="1" s="1"/>
  <c r="G604" i="1"/>
  <c r="H604" i="1" s="1"/>
  <c r="G573" i="1"/>
  <c r="I573" i="1" s="1"/>
  <c r="G542" i="1"/>
  <c r="H542" i="1" s="1"/>
  <c r="G511" i="1"/>
  <c r="H511" i="1" s="1"/>
  <c r="G480" i="1"/>
  <c r="H480" i="1" s="1"/>
  <c r="G449" i="1"/>
  <c r="H449" i="1" s="1"/>
  <c r="G418" i="1"/>
  <c r="H418" i="1" s="1"/>
  <c r="G387" i="1"/>
  <c r="H387" i="1" s="1"/>
  <c r="G356" i="1"/>
  <c r="H356" i="1" s="1"/>
  <c r="G325" i="1"/>
  <c r="I325" i="1" s="1"/>
  <c r="G294" i="1"/>
  <c r="H294" i="1" s="1"/>
  <c r="G263" i="1"/>
  <c r="H263" i="1" s="1"/>
  <c r="G232" i="1"/>
  <c r="H232" i="1" s="1"/>
  <c r="G201" i="1"/>
  <c r="H201" i="1" s="1"/>
  <c r="G170" i="1"/>
  <c r="H170" i="1" s="1"/>
  <c r="G139" i="1"/>
  <c r="H139" i="1" s="1"/>
  <c r="G108" i="1"/>
  <c r="H108" i="1" s="1"/>
  <c r="G77" i="1"/>
  <c r="I77" i="1" s="1"/>
  <c r="G46" i="1"/>
  <c r="H46" i="1" s="1"/>
  <c r="G15" i="1"/>
  <c r="H15" i="1" s="1"/>
  <c r="J15" i="1" s="1"/>
  <c r="G1685" i="1"/>
  <c r="H1685" i="1" s="1"/>
  <c r="G1654" i="1"/>
  <c r="H1654" i="1" s="1"/>
  <c r="G1623" i="1"/>
  <c r="H1623" i="1" s="1"/>
  <c r="G1592" i="1"/>
  <c r="I1592" i="1" s="1"/>
  <c r="G1561" i="1"/>
  <c r="H1561" i="1" s="1"/>
  <c r="G1530" i="1"/>
  <c r="H1530" i="1" s="1"/>
  <c r="G1499" i="1"/>
  <c r="I1499" i="1" s="1"/>
  <c r="G1468" i="1"/>
  <c r="I1468" i="1" s="1"/>
  <c r="G1437" i="1"/>
  <c r="H1437" i="1" s="1"/>
  <c r="G1406" i="1"/>
  <c r="H1406" i="1" s="1"/>
  <c r="G1375" i="1"/>
  <c r="H1375" i="1" s="1"/>
  <c r="G1344" i="1"/>
  <c r="I1344" i="1" s="1"/>
  <c r="G1313" i="1"/>
  <c r="H1313" i="1" s="1"/>
  <c r="G1282" i="1"/>
  <c r="H1282" i="1" s="1"/>
  <c r="G1251" i="1"/>
  <c r="I1251" i="1" s="1"/>
  <c r="G1220" i="1"/>
  <c r="I1220" i="1" s="1"/>
  <c r="G1189" i="1"/>
  <c r="H1189" i="1" s="1"/>
  <c r="G1158" i="1"/>
  <c r="H1158" i="1" s="1"/>
  <c r="G1127" i="1"/>
  <c r="H1127" i="1" s="1"/>
  <c r="G1096" i="1"/>
  <c r="I1096" i="1" s="1"/>
  <c r="G1065" i="1"/>
  <c r="H1065" i="1" s="1"/>
  <c r="G1034" i="1"/>
  <c r="H1034" i="1" s="1"/>
  <c r="G1003" i="1"/>
  <c r="H1003" i="1" s="1"/>
  <c r="G972" i="1"/>
  <c r="I972" i="1" s="1"/>
  <c r="G941" i="1"/>
  <c r="H941" i="1" s="1"/>
  <c r="G910" i="1"/>
  <c r="H910" i="1" s="1"/>
  <c r="G879" i="1"/>
  <c r="H879" i="1" s="1"/>
  <c r="G848" i="1"/>
  <c r="I848" i="1" s="1"/>
  <c r="G817" i="1"/>
  <c r="H817" i="1" s="1"/>
  <c r="G786" i="1"/>
  <c r="H786" i="1" s="1"/>
  <c r="G755" i="1"/>
  <c r="I755" i="1" s="1"/>
  <c r="G724" i="1"/>
  <c r="I724" i="1" s="1"/>
  <c r="G693" i="1"/>
  <c r="H693" i="1" s="1"/>
  <c r="G662" i="1"/>
  <c r="H662" i="1" s="1"/>
  <c r="G631" i="1"/>
  <c r="H631" i="1" s="1"/>
  <c r="G600" i="1"/>
  <c r="I600" i="1" s="1"/>
  <c r="G569" i="1"/>
  <c r="H569" i="1" s="1"/>
  <c r="G538" i="1"/>
  <c r="H538" i="1" s="1"/>
  <c r="G507" i="1"/>
  <c r="H507" i="1" s="1"/>
  <c r="G476" i="1"/>
  <c r="I476" i="1" s="1"/>
  <c r="G445" i="1"/>
  <c r="H445" i="1" s="1"/>
  <c r="G414" i="1"/>
  <c r="H414" i="1" s="1"/>
  <c r="G383" i="1"/>
  <c r="H383" i="1" s="1"/>
  <c r="G352" i="1"/>
  <c r="I352" i="1" s="1"/>
  <c r="G321" i="1"/>
  <c r="H321" i="1" s="1"/>
  <c r="G290" i="1"/>
  <c r="H290" i="1" s="1"/>
  <c r="G259" i="1"/>
  <c r="H259" i="1" s="1"/>
  <c r="G228" i="1"/>
  <c r="I228" i="1" s="1"/>
  <c r="G197" i="1"/>
  <c r="H197" i="1" s="1"/>
  <c r="G166" i="1"/>
  <c r="H166" i="1" s="1"/>
  <c r="G135" i="1"/>
  <c r="H135" i="1" s="1"/>
  <c r="G104" i="1"/>
  <c r="I104" i="1" s="1"/>
  <c r="G73" i="1"/>
  <c r="H73" i="1" s="1"/>
  <c r="G42" i="1"/>
  <c r="H42" i="1" s="1"/>
  <c r="G11" i="1"/>
  <c r="H11" i="1" s="1"/>
  <c r="J11" i="1" s="1"/>
  <c r="G1682" i="1"/>
  <c r="H1682" i="1" s="1"/>
  <c r="G1651" i="1"/>
  <c r="H1651" i="1" s="1"/>
  <c r="G1620" i="1"/>
  <c r="H1620" i="1" s="1"/>
  <c r="G1589" i="1"/>
  <c r="H1589" i="1" s="1"/>
  <c r="G1558" i="1"/>
  <c r="H1558" i="1" s="1"/>
  <c r="G1527" i="1"/>
  <c r="H1527" i="1" s="1"/>
  <c r="G1496" i="1"/>
  <c r="I1496" i="1" s="1"/>
  <c r="G1465" i="1"/>
  <c r="I1465" i="1" s="1"/>
  <c r="G1434" i="1"/>
  <c r="H1434" i="1" s="1"/>
  <c r="G1403" i="1"/>
  <c r="H1403" i="1" s="1"/>
  <c r="G1372" i="1"/>
  <c r="H1372" i="1" s="1"/>
  <c r="G1341" i="1"/>
  <c r="H1341" i="1" s="1"/>
  <c r="G1310" i="1"/>
  <c r="H1310" i="1" s="1"/>
  <c r="G1279" i="1"/>
  <c r="I1279" i="1" s="1"/>
  <c r="G1248" i="1"/>
  <c r="I1248" i="1" s="1"/>
  <c r="G1217" i="1"/>
  <c r="I1217" i="1" s="1"/>
  <c r="G1186" i="1"/>
  <c r="H1186" i="1" s="1"/>
  <c r="G1155" i="1"/>
  <c r="H1155" i="1" s="1"/>
  <c r="G1124" i="1"/>
  <c r="H1124" i="1" s="1"/>
  <c r="G1093" i="1"/>
  <c r="H1093" i="1" s="1"/>
  <c r="G1062" i="1"/>
  <c r="H1062" i="1" s="1"/>
  <c r="G1031" i="1"/>
  <c r="H1031" i="1" s="1"/>
  <c r="G1000" i="1"/>
  <c r="I1000" i="1" s="1"/>
  <c r="G969" i="1"/>
  <c r="I969" i="1" s="1"/>
  <c r="G938" i="1"/>
  <c r="H938" i="1" s="1"/>
  <c r="G907" i="1"/>
  <c r="H907" i="1" s="1"/>
  <c r="G876" i="1"/>
  <c r="H876" i="1" s="1"/>
  <c r="G845" i="1"/>
  <c r="H845" i="1" s="1"/>
  <c r="G814" i="1"/>
  <c r="H814" i="1" s="1"/>
  <c r="G783" i="1"/>
  <c r="H783" i="1" s="1"/>
  <c r="G752" i="1"/>
  <c r="I752" i="1" s="1"/>
  <c r="G721" i="1"/>
  <c r="I721" i="1" s="1"/>
  <c r="G690" i="1"/>
  <c r="H690" i="1" s="1"/>
  <c r="G659" i="1"/>
  <c r="H659" i="1" s="1"/>
  <c r="G628" i="1"/>
  <c r="H628" i="1" s="1"/>
  <c r="G597" i="1"/>
  <c r="H597" i="1" s="1"/>
  <c r="G566" i="1"/>
  <c r="H566" i="1" s="1"/>
  <c r="G535" i="1"/>
  <c r="H535" i="1" s="1"/>
  <c r="G504" i="1"/>
  <c r="I504" i="1" s="1"/>
  <c r="G473" i="1"/>
  <c r="I473" i="1" s="1"/>
  <c r="G442" i="1"/>
  <c r="H442" i="1" s="1"/>
  <c r="G411" i="1"/>
  <c r="H411" i="1" s="1"/>
  <c r="G380" i="1"/>
  <c r="H380" i="1" s="1"/>
  <c r="G349" i="1"/>
  <c r="H349" i="1" s="1"/>
  <c r="G318" i="1"/>
  <c r="H318" i="1" s="1"/>
  <c r="G287" i="1"/>
  <c r="I287" i="1" s="1"/>
  <c r="G256" i="1"/>
  <c r="I256" i="1" s="1"/>
  <c r="G225" i="1"/>
  <c r="I225" i="1" s="1"/>
  <c r="G194" i="1"/>
  <c r="H194" i="1" s="1"/>
  <c r="G163" i="1"/>
  <c r="H163" i="1" s="1"/>
  <c r="G132" i="1"/>
  <c r="H132" i="1" s="1"/>
  <c r="G101" i="1"/>
  <c r="H101" i="1" s="1"/>
  <c r="G70" i="1"/>
  <c r="H70" i="1" s="1"/>
  <c r="G39" i="1"/>
  <c r="H39" i="1" s="1"/>
  <c r="G8" i="1"/>
  <c r="I8" i="1" s="1"/>
  <c r="K8" i="1" s="1"/>
  <c r="L8" i="1" s="1"/>
  <c r="G1693" i="1"/>
  <c r="H1693" i="1" s="1"/>
  <c r="G1662" i="1"/>
  <c r="H1662" i="1" s="1"/>
  <c r="G1631" i="1"/>
  <c r="I1631" i="1" s="1"/>
  <c r="G1600" i="1"/>
  <c r="H1600" i="1" s="1"/>
  <c r="G1569" i="1"/>
  <c r="H1569" i="1" s="1"/>
  <c r="G1538" i="1"/>
  <c r="H1538" i="1" s="1"/>
  <c r="G1507" i="1"/>
  <c r="H1507" i="1" s="1"/>
  <c r="G1476" i="1"/>
  <c r="I1476" i="1" s="1"/>
  <c r="G1445" i="1"/>
  <c r="H1445" i="1" s="1"/>
  <c r="G1414" i="1"/>
  <c r="H1414" i="1" s="1"/>
  <c r="G1383" i="1"/>
  <c r="I1383" i="1" s="1"/>
  <c r="G1352" i="1"/>
  <c r="H1352" i="1" s="1"/>
  <c r="G1321" i="1"/>
  <c r="H1321" i="1" s="1"/>
  <c r="G1290" i="1"/>
  <c r="H1290" i="1" s="1"/>
  <c r="G1259" i="1"/>
  <c r="H1259" i="1" s="1"/>
  <c r="G1228" i="1"/>
  <c r="I1228" i="1" s="1"/>
  <c r="G1197" i="1"/>
  <c r="H1197" i="1" s="1"/>
  <c r="G1166" i="1"/>
  <c r="H1166" i="1" s="1"/>
  <c r="G1135" i="1"/>
  <c r="I1135" i="1" s="1"/>
  <c r="G1104" i="1"/>
  <c r="H1104" i="1" s="1"/>
  <c r="G1073" i="1"/>
  <c r="H1073" i="1" s="1"/>
  <c r="G1042" i="1"/>
  <c r="H1042" i="1" s="1"/>
  <c r="G1011" i="1"/>
  <c r="H1011" i="1" s="1"/>
  <c r="G980" i="1"/>
  <c r="I980" i="1" s="1"/>
  <c r="G949" i="1"/>
  <c r="H949" i="1" s="1"/>
  <c r="G918" i="1"/>
  <c r="H918" i="1" s="1"/>
  <c r="G887" i="1"/>
  <c r="I887" i="1" s="1"/>
  <c r="G856" i="1"/>
  <c r="H856" i="1" s="1"/>
  <c r="G825" i="1"/>
  <c r="H825" i="1" s="1"/>
  <c r="G794" i="1"/>
  <c r="H794" i="1" s="1"/>
  <c r="G763" i="1"/>
  <c r="H763" i="1" s="1"/>
  <c r="G732" i="1"/>
  <c r="I732" i="1" s="1"/>
  <c r="G701" i="1"/>
  <c r="H701" i="1" s="1"/>
  <c r="G670" i="1"/>
  <c r="H670" i="1" s="1"/>
  <c r="G639" i="1"/>
  <c r="I639" i="1" s="1"/>
  <c r="G608" i="1"/>
  <c r="H608" i="1" s="1"/>
  <c r="G577" i="1"/>
  <c r="H577" i="1" s="1"/>
  <c r="G546" i="1"/>
  <c r="H546" i="1" s="1"/>
  <c r="G515" i="1"/>
  <c r="H515" i="1" s="1"/>
  <c r="G484" i="1"/>
  <c r="I484" i="1" s="1"/>
  <c r="G453" i="1"/>
  <c r="H453" i="1" s="1"/>
  <c r="G422" i="1"/>
  <c r="H422" i="1" s="1"/>
  <c r="G391" i="1"/>
  <c r="I391" i="1" s="1"/>
  <c r="G360" i="1"/>
  <c r="H360" i="1" s="1"/>
  <c r="G329" i="1"/>
  <c r="H329" i="1" s="1"/>
  <c r="G298" i="1"/>
  <c r="H298" i="1" s="1"/>
  <c r="G267" i="1"/>
  <c r="H267" i="1" s="1"/>
  <c r="G236" i="1"/>
  <c r="I236" i="1" s="1"/>
  <c r="G205" i="1"/>
  <c r="H205" i="1" s="1"/>
  <c r="G174" i="1"/>
  <c r="H174" i="1" s="1"/>
  <c r="G143" i="1"/>
  <c r="I143" i="1" s="1"/>
  <c r="G112" i="1"/>
  <c r="H112" i="1" s="1"/>
  <c r="G81" i="1"/>
  <c r="H81" i="1" s="1"/>
  <c r="G50" i="1"/>
  <c r="H50" i="1" s="1"/>
  <c r="G19" i="1"/>
  <c r="H19" i="1" s="1"/>
  <c r="J19" i="1" s="1"/>
  <c r="G1692" i="1"/>
  <c r="H1692" i="1" s="1"/>
  <c r="G1661" i="1"/>
  <c r="H1661" i="1" s="1"/>
  <c r="G1630" i="1"/>
  <c r="H1630" i="1" s="1"/>
  <c r="G1599" i="1"/>
  <c r="H1599" i="1" s="1"/>
  <c r="G1568" i="1"/>
  <c r="H1568" i="1" s="1"/>
  <c r="G1537" i="1"/>
  <c r="H1537" i="1" s="1"/>
  <c r="G1506" i="1"/>
  <c r="H1506" i="1" s="1"/>
  <c r="G1475" i="1"/>
  <c r="I1475" i="1" s="1"/>
  <c r="G1444" i="1"/>
  <c r="H1444" i="1" s="1"/>
  <c r="G1413" i="1"/>
  <c r="H1413" i="1" s="1"/>
  <c r="G1382" i="1"/>
  <c r="H1382" i="1" s="1"/>
  <c r="G1351" i="1"/>
  <c r="H1351" i="1" s="1"/>
  <c r="G1320" i="1"/>
  <c r="H1320" i="1" s="1"/>
  <c r="G1289" i="1"/>
  <c r="H1289" i="1" s="1"/>
  <c r="G1258" i="1"/>
  <c r="I1258" i="1" s="1"/>
  <c r="G1227" i="1"/>
  <c r="I1227" i="1" s="1"/>
  <c r="G1196" i="1"/>
  <c r="H1196" i="1" s="1"/>
  <c r="G1165" i="1"/>
  <c r="H1165" i="1" s="1"/>
  <c r="G1134" i="1"/>
  <c r="H1134" i="1" s="1"/>
  <c r="G1103" i="1"/>
  <c r="H1103" i="1" s="1"/>
  <c r="G1072" i="1"/>
  <c r="H1072" i="1" s="1"/>
  <c r="G1041" i="1"/>
  <c r="H1041" i="1" s="1"/>
  <c r="G1010" i="1"/>
  <c r="I1010" i="1" s="1"/>
  <c r="G979" i="1"/>
  <c r="I979" i="1" s="1"/>
  <c r="G948" i="1"/>
  <c r="H948" i="1" s="1"/>
  <c r="G917" i="1"/>
  <c r="H917" i="1" s="1"/>
  <c r="G886" i="1"/>
  <c r="H886" i="1" s="1"/>
  <c r="G855" i="1"/>
  <c r="H855" i="1" s="1"/>
  <c r="G824" i="1"/>
  <c r="H824" i="1" s="1"/>
  <c r="G793" i="1"/>
  <c r="H793" i="1" s="1"/>
  <c r="G762" i="1"/>
  <c r="I762" i="1" s="1"/>
  <c r="G731" i="1"/>
  <c r="I731" i="1" s="1"/>
  <c r="G700" i="1"/>
  <c r="H700" i="1" s="1"/>
  <c r="G669" i="1"/>
  <c r="H669" i="1" s="1"/>
  <c r="G638" i="1"/>
  <c r="H638" i="1" s="1"/>
  <c r="G607" i="1"/>
  <c r="H607" i="1" s="1"/>
  <c r="G576" i="1"/>
  <c r="H576" i="1" s="1"/>
  <c r="G545" i="1"/>
  <c r="H545" i="1" s="1"/>
  <c r="G514" i="1"/>
  <c r="H514" i="1" s="1"/>
  <c r="G483" i="1"/>
  <c r="I483" i="1" s="1"/>
  <c r="G452" i="1"/>
  <c r="H452" i="1" s="1"/>
  <c r="G421" i="1"/>
  <c r="H421" i="1" s="1"/>
  <c r="G390" i="1"/>
  <c r="H390" i="1" s="1"/>
  <c r="G359" i="1"/>
  <c r="H359" i="1" s="1"/>
  <c r="G328" i="1"/>
  <c r="H328" i="1" s="1"/>
  <c r="G297" i="1"/>
  <c r="H297" i="1" s="1"/>
  <c r="G266" i="1"/>
  <c r="I266" i="1" s="1"/>
  <c r="G235" i="1"/>
  <c r="I235" i="1" s="1"/>
  <c r="G204" i="1"/>
  <c r="H204" i="1" s="1"/>
  <c r="G173" i="1"/>
  <c r="H173" i="1" s="1"/>
  <c r="G142" i="1"/>
  <c r="H142" i="1" s="1"/>
  <c r="G111" i="1"/>
  <c r="H111" i="1" s="1"/>
  <c r="G80" i="1"/>
  <c r="H80" i="1" s="1"/>
  <c r="G49" i="1"/>
  <c r="H49" i="1" s="1"/>
  <c r="G18" i="1"/>
  <c r="I18" i="1" s="1"/>
  <c r="K18" i="1" s="1"/>
  <c r="L18" i="1" s="1"/>
  <c r="G1683" i="1"/>
  <c r="H1683" i="1" s="1"/>
  <c r="G1652" i="1"/>
  <c r="H1652" i="1" s="1"/>
  <c r="G1621" i="1"/>
  <c r="H1621" i="1" s="1"/>
  <c r="G1590" i="1"/>
  <c r="H1590" i="1" s="1"/>
  <c r="G1559" i="1"/>
  <c r="H1559" i="1" s="1"/>
  <c r="G1528" i="1"/>
  <c r="H1528" i="1" s="1"/>
  <c r="G1497" i="1"/>
  <c r="I1497" i="1" s="1"/>
  <c r="G1466" i="1"/>
  <c r="I1466" i="1" s="1"/>
  <c r="G1435" i="1"/>
  <c r="I1435" i="1" s="1"/>
  <c r="G1404" i="1"/>
  <c r="H1404" i="1" s="1"/>
  <c r="G1373" i="1"/>
  <c r="H1373" i="1" s="1"/>
  <c r="G1342" i="1"/>
  <c r="H1342" i="1" s="1"/>
  <c r="G1311" i="1"/>
  <c r="H1311" i="1" s="1"/>
  <c r="G1280" i="1"/>
  <c r="I1280" i="1" s="1"/>
  <c r="G1249" i="1"/>
  <c r="I1249" i="1" s="1"/>
  <c r="G1218" i="1"/>
  <c r="I1218" i="1" s="1"/>
  <c r="G1187" i="1"/>
  <c r="H1187" i="1" s="1"/>
  <c r="G1156" i="1"/>
  <c r="H1156" i="1" s="1"/>
  <c r="G1125" i="1"/>
  <c r="H1125" i="1" s="1"/>
  <c r="G1094" i="1"/>
  <c r="H1094" i="1" s="1"/>
  <c r="G1063" i="1"/>
  <c r="H1063" i="1" s="1"/>
  <c r="G1032" i="1"/>
  <c r="H1032" i="1" s="1"/>
  <c r="G1001" i="1"/>
  <c r="I1001" i="1" s="1"/>
  <c r="G970" i="1"/>
  <c r="I970" i="1" s="1"/>
  <c r="G939" i="1"/>
  <c r="H939" i="1" s="1"/>
  <c r="G908" i="1"/>
  <c r="H908" i="1" s="1"/>
  <c r="G877" i="1"/>
  <c r="H877" i="1" s="1"/>
  <c r="G846" i="1"/>
  <c r="H846" i="1" s="1"/>
  <c r="G815" i="1"/>
  <c r="H815" i="1" s="1"/>
  <c r="G784" i="1"/>
  <c r="H784" i="1" s="1"/>
  <c r="G753" i="1"/>
  <c r="I753" i="1" s="1"/>
  <c r="G722" i="1"/>
  <c r="I722" i="1" s="1"/>
  <c r="G691" i="1"/>
  <c r="I691" i="1" s="1"/>
  <c r="G660" i="1"/>
  <c r="H660" i="1" s="1"/>
  <c r="G629" i="1"/>
  <c r="H629" i="1" s="1"/>
  <c r="G598" i="1"/>
  <c r="H598" i="1" s="1"/>
  <c r="G567" i="1"/>
  <c r="H567" i="1" s="1"/>
  <c r="G536" i="1"/>
  <c r="I536" i="1" s="1"/>
  <c r="G505" i="1"/>
  <c r="I505" i="1" s="1"/>
  <c r="G474" i="1"/>
  <c r="I474" i="1" s="1"/>
  <c r="G443" i="1"/>
  <c r="H443" i="1" s="1"/>
  <c r="G412" i="1"/>
  <c r="H412" i="1" s="1"/>
  <c r="G381" i="1"/>
  <c r="H381" i="1" s="1"/>
  <c r="G350" i="1"/>
  <c r="H350" i="1" s="1"/>
  <c r="G319" i="1"/>
  <c r="H319" i="1" s="1"/>
  <c r="G288" i="1"/>
  <c r="H288" i="1" s="1"/>
  <c r="G257" i="1"/>
  <c r="I257" i="1" s="1"/>
  <c r="G226" i="1"/>
  <c r="I226" i="1" s="1"/>
  <c r="G195" i="1"/>
  <c r="I195" i="1" s="1"/>
  <c r="G164" i="1"/>
  <c r="H164" i="1" s="1"/>
  <c r="G133" i="1"/>
  <c r="H133" i="1" s="1"/>
  <c r="G102" i="1"/>
  <c r="H102" i="1" s="1"/>
  <c r="G71" i="1"/>
  <c r="H71" i="1" s="1"/>
  <c r="G40" i="1"/>
  <c r="I40" i="1" s="1"/>
  <c r="G9" i="1"/>
  <c r="I9" i="1" s="1"/>
  <c r="K9" i="1" s="1"/>
  <c r="L9" i="1" s="1"/>
  <c r="G1691" i="1"/>
  <c r="H1691" i="1" s="1"/>
  <c r="G1660" i="1"/>
  <c r="H1660" i="1" s="1"/>
  <c r="G1629" i="1"/>
  <c r="H1629" i="1" s="1"/>
  <c r="G1598" i="1"/>
  <c r="H1598" i="1" s="1"/>
  <c r="G1567" i="1"/>
  <c r="I1567" i="1" s="1"/>
  <c r="G1536" i="1"/>
  <c r="H1536" i="1" s="1"/>
  <c r="G1505" i="1"/>
  <c r="H1505" i="1" s="1"/>
  <c r="G1474" i="1"/>
  <c r="I1474" i="1" s="1"/>
  <c r="G1443" i="1"/>
  <c r="H1443" i="1" s="1"/>
  <c r="G1412" i="1"/>
  <c r="H1412" i="1" s="1"/>
  <c r="G1381" i="1"/>
  <c r="H1381" i="1" s="1"/>
  <c r="G1350" i="1"/>
  <c r="H1350" i="1" s="1"/>
  <c r="G1319" i="1"/>
  <c r="I1319" i="1" s="1"/>
  <c r="G1288" i="1"/>
  <c r="H1288" i="1" s="1"/>
  <c r="G1257" i="1"/>
  <c r="H1257" i="1" s="1"/>
  <c r="G1226" i="1"/>
  <c r="H1226" i="1" s="1"/>
  <c r="G1195" i="1"/>
  <c r="H1195" i="1" s="1"/>
  <c r="G1164" i="1"/>
  <c r="H1164" i="1" s="1"/>
  <c r="G1133" i="1"/>
  <c r="H1133" i="1" s="1"/>
  <c r="G1102" i="1"/>
  <c r="H1102" i="1" s="1"/>
  <c r="G1071" i="1"/>
  <c r="I1071" i="1" s="1"/>
  <c r="G1040" i="1"/>
  <c r="H1040" i="1" s="1"/>
  <c r="G1009" i="1"/>
  <c r="H1009" i="1" s="1"/>
  <c r="G978" i="1"/>
  <c r="I978" i="1" s="1"/>
  <c r="G947" i="1"/>
  <c r="H947" i="1" s="1"/>
  <c r="G916" i="1"/>
  <c r="H916" i="1" s="1"/>
  <c r="G885" i="1"/>
  <c r="H885" i="1" s="1"/>
  <c r="G854" i="1"/>
  <c r="H854" i="1" s="1"/>
  <c r="G823" i="1"/>
  <c r="I823" i="1" s="1"/>
  <c r="G792" i="1"/>
  <c r="H792" i="1" s="1"/>
  <c r="G761" i="1"/>
  <c r="H761" i="1" s="1"/>
  <c r="G730" i="1"/>
  <c r="H730" i="1" s="1"/>
  <c r="G699" i="1"/>
  <c r="H699" i="1" s="1"/>
  <c r="G668" i="1"/>
  <c r="H668" i="1" s="1"/>
  <c r="G637" i="1"/>
  <c r="H637" i="1" s="1"/>
  <c r="G606" i="1"/>
  <c r="H606" i="1" s="1"/>
  <c r="G575" i="1"/>
  <c r="I575" i="1" s="1"/>
  <c r="G544" i="1"/>
  <c r="H544" i="1" s="1"/>
  <c r="G513" i="1"/>
  <c r="H513" i="1" s="1"/>
  <c r="G482" i="1"/>
  <c r="I482" i="1" s="1"/>
  <c r="G451" i="1"/>
  <c r="H451" i="1" s="1"/>
  <c r="G420" i="1"/>
  <c r="H420" i="1" s="1"/>
  <c r="G389" i="1"/>
  <c r="H389" i="1" s="1"/>
  <c r="G358" i="1"/>
  <c r="H358" i="1" s="1"/>
  <c r="G327" i="1"/>
  <c r="I327" i="1" s="1"/>
  <c r="G296" i="1"/>
  <c r="H296" i="1" s="1"/>
  <c r="G265" i="1"/>
  <c r="H265" i="1" s="1"/>
  <c r="G234" i="1"/>
  <c r="H234" i="1" s="1"/>
  <c r="G203" i="1"/>
  <c r="H203" i="1" s="1"/>
  <c r="G172" i="1"/>
  <c r="H172" i="1" s="1"/>
  <c r="G141" i="1"/>
  <c r="H141" i="1" s="1"/>
  <c r="G110" i="1"/>
  <c r="H110" i="1" s="1"/>
  <c r="G79" i="1"/>
  <c r="I79" i="1" s="1"/>
  <c r="G48" i="1"/>
  <c r="H48" i="1" s="1"/>
  <c r="G17" i="1"/>
  <c r="H17" i="1" s="1"/>
  <c r="J17" i="1" s="1"/>
  <c r="G1678" i="1"/>
  <c r="H1678" i="1" s="1"/>
  <c r="G1647" i="1"/>
  <c r="I1647" i="1" s="1"/>
  <c r="G1616" i="1"/>
  <c r="H1616" i="1" s="1"/>
  <c r="G1585" i="1"/>
  <c r="H1585" i="1" s="1"/>
  <c r="G1554" i="1"/>
  <c r="H1554" i="1" s="1"/>
  <c r="G1523" i="1"/>
  <c r="I1523" i="1" s="1"/>
  <c r="G1492" i="1"/>
  <c r="H1492" i="1" s="1"/>
  <c r="G1461" i="1"/>
  <c r="I1461" i="1" s="1"/>
  <c r="G1430" i="1"/>
  <c r="H1430" i="1" s="1"/>
  <c r="G1399" i="1"/>
  <c r="I1399" i="1" s="1"/>
  <c r="G1368" i="1"/>
  <c r="H1368" i="1" s="1"/>
  <c r="G1337" i="1"/>
  <c r="H1337" i="1" s="1"/>
  <c r="G1306" i="1"/>
  <c r="H1306" i="1" s="1"/>
  <c r="G1275" i="1"/>
  <c r="I1275" i="1" s="1"/>
  <c r="G1244" i="1"/>
  <c r="H1244" i="1" s="1"/>
  <c r="G1213" i="1"/>
  <c r="I1213" i="1" s="1"/>
  <c r="G1182" i="1"/>
  <c r="H1182" i="1" s="1"/>
  <c r="G1151" i="1"/>
  <c r="I1151" i="1" s="1"/>
  <c r="G1120" i="1"/>
  <c r="H1120" i="1" s="1"/>
  <c r="G1089" i="1"/>
  <c r="H1089" i="1" s="1"/>
  <c r="G1058" i="1"/>
  <c r="H1058" i="1" s="1"/>
  <c r="G1027" i="1"/>
  <c r="I1027" i="1" s="1"/>
  <c r="G996" i="1"/>
  <c r="H996" i="1" s="1"/>
  <c r="G965" i="1"/>
  <c r="I965" i="1" s="1"/>
  <c r="G934" i="1"/>
  <c r="H934" i="1" s="1"/>
  <c r="G903" i="1"/>
  <c r="I903" i="1" s="1"/>
  <c r="G872" i="1"/>
  <c r="H872" i="1" s="1"/>
  <c r="G841" i="1"/>
  <c r="H841" i="1" s="1"/>
  <c r="G810" i="1"/>
  <c r="H810" i="1" s="1"/>
  <c r="G779" i="1"/>
  <c r="I779" i="1" s="1"/>
  <c r="G748" i="1"/>
  <c r="H748" i="1" s="1"/>
  <c r="G717" i="1"/>
  <c r="I717" i="1" s="1"/>
  <c r="G686" i="1"/>
  <c r="H686" i="1" s="1"/>
  <c r="G655" i="1"/>
  <c r="I655" i="1" s="1"/>
  <c r="G624" i="1"/>
  <c r="H624" i="1" s="1"/>
  <c r="G593" i="1"/>
  <c r="H593" i="1" s="1"/>
  <c r="G562" i="1"/>
  <c r="H562" i="1" s="1"/>
  <c r="G531" i="1"/>
  <c r="I531" i="1" s="1"/>
  <c r="G500" i="1"/>
  <c r="H500" i="1" s="1"/>
  <c r="G469" i="1"/>
  <c r="I469" i="1" s="1"/>
  <c r="G438" i="1"/>
  <c r="H438" i="1" s="1"/>
  <c r="G407" i="1"/>
  <c r="I407" i="1" s="1"/>
  <c r="G376" i="1"/>
  <c r="H376" i="1" s="1"/>
  <c r="G345" i="1"/>
  <c r="H345" i="1" s="1"/>
  <c r="G314" i="1"/>
  <c r="H314" i="1" s="1"/>
  <c r="G283" i="1"/>
  <c r="I283" i="1" s="1"/>
  <c r="G252" i="1"/>
  <c r="H252" i="1" s="1"/>
  <c r="G221" i="1"/>
  <c r="I221" i="1" s="1"/>
  <c r="G190" i="1"/>
  <c r="H190" i="1" s="1"/>
  <c r="G159" i="1"/>
  <c r="I159" i="1" s="1"/>
  <c r="G128" i="1"/>
  <c r="H128" i="1" s="1"/>
  <c r="G97" i="1"/>
  <c r="H97" i="1" s="1"/>
  <c r="G66" i="1"/>
  <c r="H66" i="1" s="1"/>
  <c r="G35" i="1"/>
  <c r="I35" i="1" s="1"/>
  <c r="G4" i="1"/>
  <c r="H4" i="1" s="1"/>
  <c r="J4" i="1" s="1"/>
  <c r="G1696" i="1"/>
  <c r="I1696" i="1" s="1"/>
  <c r="G1665" i="1"/>
  <c r="H1665" i="1" s="1"/>
  <c r="G1634" i="1"/>
  <c r="H1634" i="1" s="1"/>
  <c r="G1603" i="1"/>
  <c r="H1603" i="1" s="1"/>
  <c r="G1572" i="1"/>
  <c r="H1572" i="1" s="1"/>
  <c r="G1541" i="1"/>
  <c r="I1541" i="1" s="1"/>
  <c r="G1510" i="1"/>
  <c r="I1510" i="1" s="1"/>
  <c r="G1479" i="1"/>
  <c r="I1479" i="1" s="1"/>
  <c r="G1448" i="1"/>
  <c r="I1448" i="1" s="1"/>
  <c r="G1417" i="1"/>
  <c r="H1417" i="1" s="1"/>
  <c r="G1386" i="1"/>
  <c r="H1386" i="1" s="1"/>
  <c r="G1355" i="1"/>
  <c r="I1355" i="1" s="1"/>
  <c r="G1324" i="1"/>
  <c r="H1324" i="1" s="1"/>
  <c r="G1293" i="1"/>
  <c r="I1293" i="1" s="1"/>
  <c r="G1262" i="1"/>
  <c r="I1262" i="1" s="1"/>
  <c r="G1231" i="1"/>
  <c r="I1231" i="1" s="1"/>
  <c r="G1200" i="1"/>
  <c r="I1200" i="1" s="1"/>
  <c r="G1169" i="1"/>
  <c r="H1169" i="1" s="1"/>
  <c r="G1138" i="1"/>
  <c r="H1138" i="1" s="1"/>
  <c r="G1107" i="1"/>
  <c r="I1107" i="1" s="1"/>
  <c r="G1076" i="1"/>
  <c r="H1076" i="1" s="1"/>
  <c r="G1045" i="1"/>
  <c r="I1045" i="1" s="1"/>
  <c r="G1014" i="1"/>
  <c r="I1014" i="1" s="1"/>
  <c r="G983" i="1"/>
  <c r="I983" i="1" s="1"/>
  <c r="G952" i="1"/>
  <c r="I952" i="1" s="1"/>
  <c r="G921" i="1"/>
  <c r="H921" i="1" s="1"/>
  <c r="G890" i="1"/>
  <c r="H890" i="1" s="1"/>
  <c r="G859" i="1"/>
  <c r="I859" i="1" s="1"/>
  <c r="G828" i="1"/>
  <c r="H828" i="1" s="1"/>
  <c r="G797" i="1"/>
  <c r="I797" i="1" s="1"/>
  <c r="G766" i="1"/>
  <c r="I766" i="1" s="1"/>
  <c r="G735" i="1"/>
  <c r="I735" i="1" s="1"/>
  <c r="G704" i="1"/>
  <c r="I704" i="1" s="1"/>
  <c r="K704" i="1" s="1"/>
  <c r="L704" i="1" s="1"/>
  <c r="G1699" i="1"/>
  <c r="I1699" i="1" s="1"/>
  <c r="G1668" i="1"/>
  <c r="H1668" i="1" s="1"/>
  <c r="G1637" i="1"/>
  <c r="H1637" i="1" s="1"/>
  <c r="G1606" i="1"/>
  <c r="H1606" i="1" s="1"/>
  <c r="G1575" i="1"/>
  <c r="H1575" i="1" s="1"/>
  <c r="G1544" i="1"/>
  <c r="H1544" i="1" s="1"/>
  <c r="G1513" i="1"/>
  <c r="I1513" i="1" s="1"/>
  <c r="G1482" i="1"/>
  <c r="I1482" i="1" s="1"/>
  <c r="G1451" i="1"/>
  <c r="I1451" i="1" s="1"/>
  <c r="G1420" i="1"/>
  <c r="H1420" i="1" s="1"/>
  <c r="G1389" i="1"/>
  <c r="H1389" i="1" s="1"/>
  <c r="G1358" i="1"/>
  <c r="H1358" i="1" s="1"/>
  <c r="G1327" i="1"/>
  <c r="H1327" i="1" s="1"/>
  <c r="G1296" i="1"/>
  <c r="H1296" i="1" s="1"/>
  <c r="G1265" i="1"/>
  <c r="I1265" i="1" s="1"/>
  <c r="G1234" i="1"/>
  <c r="I1234" i="1" s="1"/>
  <c r="G1203" i="1"/>
  <c r="H1203" i="1" s="1"/>
  <c r="G1172" i="1"/>
  <c r="H1172" i="1" s="1"/>
  <c r="G1141" i="1"/>
  <c r="H1141" i="1" s="1"/>
  <c r="G1110" i="1"/>
  <c r="H1110" i="1" s="1"/>
  <c r="G1079" i="1"/>
  <c r="H1079" i="1" s="1"/>
  <c r="G1048" i="1"/>
  <c r="H1048" i="1" s="1"/>
  <c r="G1017" i="1"/>
  <c r="I1017" i="1" s="1"/>
  <c r="G986" i="1"/>
  <c r="I986" i="1" s="1"/>
  <c r="G955" i="1"/>
  <c r="H955" i="1" s="1"/>
  <c r="G924" i="1"/>
  <c r="H924" i="1" s="1"/>
  <c r="G893" i="1"/>
  <c r="H893" i="1" s="1"/>
  <c r="G862" i="1"/>
  <c r="H862" i="1" s="1"/>
  <c r="G831" i="1"/>
  <c r="H831" i="1" s="1"/>
  <c r="G800" i="1"/>
  <c r="H800" i="1" s="1"/>
  <c r="G769" i="1"/>
  <c r="I769" i="1" s="1"/>
  <c r="G738" i="1"/>
  <c r="I738" i="1" s="1"/>
  <c r="G707" i="1"/>
  <c r="H707" i="1" s="1"/>
  <c r="G676" i="1"/>
  <c r="H676" i="1" s="1"/>
  <c r="G645" i="1"/>
  <c r="H645" i="1" s="1"/>
  <c r="G614" i="1"/>
  <c r="H614" i="1" s="1"/>
  <c r="G583" i="1"/>
  <c r="H583" i="1" s="1"/>
  <c r="G552" i="1"/>
  <c r="H552" i="1" s="1"/>
  <c r="G521" i="1"/>
  <c r="I521" i="1" s="1"/>
  <c r="G490" i="1"/>
  <c r="I490" i="1" s="1"/>
  <c r="G459" i="1"/>
  <c r="I459" i="1" s="1"/>
  <c r="G428" i="1"/>
  <c r="H428" i="1" s="1"/>
  <c r="G397" i="1"/>
  <c r="H397" i="1" s="1"/>
  <c r="G366" i="1"/>
  <c r="H366" i="1" s="1"/>
  <c r="G335" i="1"/>
  <c r="H335" i="1" s="1"/>
  <c r="G304" i="1"/>
  <c r="H304" i="1" s="1"/>
  <c r="G273" i="1"/>
  <c r="I273" i="1" s="1"/>
  <c r="G242" i="1"/>
  <c r="I242" i="1" s="1"/>
  <c r="G211" i="1"/>
  <c r="H211" i="1" s="1"/>
  <c r="G180" i="1"/>
  <c r="H180" i="1" s="1"/>
  <c r="G149" i="1"/>
  <c r="H149" i="1" s="1"/>
  <c r="G118" i="1"/>
  <c r="H118" i="1" s="1"/>
  <c r="G87" i="1"/>
  <c r="H87" i="1" s="1"/>
  <c r="G56" i="1"/>
  <c r="H56" i="1" s="1"/>
  <c r="G25" i="1"/>
  <c r="I25" i="1" s="1"/>
  <c r="K25" i="1" s="1"/>
  <c r="L25" i="1" s="1"/>
  <c r="G1695" i="1"/>
  <c r="H1695" i="1" s="1"/>
  <c r="G1664" i="1"/>
  <c r="I1664" i="1" s="1"/>
  <c r="G1633" i="1"/>
  <c r="H1633" i="1" s="1"/>
  <c r="G1602" i="1"/>
  <c r="H1602" i="1" s="1"/>
  <c r="G1571" i="1"/>
  <c r="H1571" i="1" s="1"/>
  <c r="G1540" i="1"/>
  <c r="I1540" i="1" s="1"/>
  <c r="G1509" i="1"/>
  <c r="H1509" i="1" s="1"/>
  <c r="G1478" i="1"/>
  <c r="I1478" i="1" s="1"/>
  <c r="G1447" i="1"/>
  <c r="H1447" i="1" s="1"/>
  <c r="G1416" i="1"/>
  <c r="I1416" i="1" s="1"/>
  <c r="G1385" i="1"/>
  <c r="H1385" i="1" s="1"/>
  <c r="G1354" i="1"/>
  <c r="H1354" i="1" s="1"/>
  <c r="G1323" i="1"/>
  <c r="H1323" i="1" s="1"/>
  <c r="G1292" i="1"/>
  <c r="I1292" i="1" s="1"/>
  <c r="G1261" i="1"/>
  <c r="H1261" i="1" s="1"/>
  <c r="G1230" i="1"/>
  <c r="I1230" i="1" s="1"/>
  <c r="G1199" i="1"/>
  <c r="H1199" i="1" s="1"/>
  <c r="G1168" i="1"/>
  <c r="I1168" i="1" s="1"/>
  <c r="G1137" i="1"/>
  <c r="H1137" i="1" s="1"/>
  <c r="G1106" i="1"/>
  <c r="H1106" i="1" s="1"/>
  <c r="G1075" i="1"/>
  <c r="H1075" i="1" s="1"/>
  <c r="G1044" i="1"/>
  <c r="I1044" i="1" s="1"/>
  <c r="G1013" i="1"/>
  <c r="H1013" i="1" s="1"/>
  <c r="G982" i="1"/>
  <c r="I982" i="1" s="1"/>
  <c r="G951" i="1"/>
  <c r="H951" i="1" s="1"/>
  <c r="G920" i="1"/>
  <c r="I920" i="1" s="1"/>
  <c r="G889" i="1"/>
  <c r="H889" i="1" s="1"/>
  <c r="G858" i="1"/>
  <c r="H858" i="1" s="1"/>
  <c r="G827" i="1"/>
  <c r="H827" i="1" s="1"/>
  <c r="G796" i="1"/>
  <c r="I796" i="1" s="1"/>
  <c r="G765" i="1"/>
  <c r="H765" i="1" s="1"/>
  <c r="G734" i="1"/>
  <c r="I734" i="1" s="1"/>
  <c r="G703" i="1"/>
  <c r="H703" i="1" s="1"/>
  <c r="G672" i="1"/>
  <c r="I672" i="1" s="1"/>
  <c r="G641" i="1"/>
  <c r="H641" i="1" s="1"/>
  <c r="G610" i="1"/>
  <c r="H610" i="1" s="1"/>
  <c r="G579" i="1"/>
  <c r="H579" i="1" s="1"/>
  <c r="G548" i="1"/>
  <c r="I548" i="1" s="1"/>
  <c r="G517" i="1"/>
  <c r="H517" i="1" s="1"/>
  <c r="G486" i="1"/>
  <c r="I486" i="1" s="1"/>
  <c r="G455" i="1"/>
  <c r="H455" i="1" s="1"/>
  <c r="G424" i="1"/>
  <c r="I424" i="1" s="1"/>
  <c r="G393" i="1"/>
  <c r="H393" i="1" s="1"/>
  <c r="G362" i="1"/>
  <c r="H362" i="1" s="1"/>
  <c r="G331" i="1"/>
  <c r="H331" i="1" s="1"/>
  <c r="G300" i="1"/>
  <c r="I300" i="1" s="1"/>
  <c r="G269" i="1"/>
  <c r="H269" i="1" s="1"/>
  <c r="G238" i="1"/>
  <c r="I238" i="1" s="1"/>
  <c r="G207" i="1"/>
  <c r="H207" i="1" s="1"/>
  <c r="G176" i="1"/>
  <c r="I176" i="1" s="1"/>
  <c r="G145" i="1"/>
  <c r="H145" i="1" s="1"/>
  <c r="G114" i="1"/>
  <c r="H114" i="1" s="1"/>
  <c r="G83" i="1"/>
  <c r="H83" i="1" s="1"/>
  <c r="G52" i="1"/>
  <c r="I52" i="1" s="1"/>
  <c r="G21" i="1"/>
  <c r="H21" i="1" s="1"/>
  <c r="J21" i="1" s="1"/>
  <c r="G1694" i="1"/>
  <c r="H1694" i="1" s="1"/>
  <c r="G1663" i="1"/>
  <c r="I1663" i="1" s="1"/>
  <c r="G1632" i="1"/>
  <c r="H1632" i="1" s="1"/>
  <c r="G1601" i="1"/>
  <c r="H1601" i="1" s="1"/>
  <c r="G1570" i="1"/>
  <c r="I1570" i="1" s="1"/>
  <c r="G1539" i="1"/>
  <c r="I1539" i="1" s="1"/>
  <c r="G1508" i="1"/>
  <c r="H1508" i="1" s="1"/>
  <c r="G1477" i="1"/>
  <c r="I1477" i="1" s="1"/>
  <c r="G1446" i="1"/>
  <c r="H1446" i="1" s="1"/>
  <c r="G1415" i="1"/>
  <c r="I1415" i="1" s="1"/>
  <c r="G1384" i="1"/>
  <c r="H1384" i="1" s="1"/>
  <c r="G1353" i="1"/>
  <c r="H1353" i="1" s="1"/>
  <c r="G1322" i="1"/>
  <c r="H1322" i="1" s="1"/>
  <c r="G1291" i="1"/>
  <c r="I1291" i="1" s="1"/>
  <c r="G1260" i="1"/>
  <c r="H1260" i="1" s="1"/>
  <c r="G1229" i="1"/>
  <c r="H1229" i="1" s="1"/>
  <c r="G1198" i="1"/>
  <c r="H1198" i="1" s="1"/>
  <c r="G1167" i="1"/>
  <c r="I1167" i="1" s="1"/>
  <c r="G1136" i="1"/>
  <c r="H1136" i="1" s="1"/>
  <c r="G1105" i="1"/>
  <c r="H1105" i="1" s="1"/>
  <c r="G1074" i="1"/>
  <c r="I1074" i="1" s="1"/>
  <c r="G1043" i="1"/>
  <c r="I1043" i="1" s="1"/>
  <c r="G1012" i="1"/>
  <c r="H1012" i="1" s="1"/>
  <c r="G981" i="1"/>
  <c r="I981" i="1" s="1"/>
  <c r="G950" i="1"/>
  <c r="H950" i="1" s="1"/>
  <c r="G919" i="1"/>
  <c r="I919" i="1" s="1"/>
  <c r="G888" i="1"/>
  <c r="H888" i="1" s="1"/>
  <c r="G857" i="1"/>
  <c r="H857" i="1" s="1"/>
  <c r="G826" i="1"/>
  <c r="I826" i="1" s="1"/>
  <c r="G795" i="1"/>
  <c r="I795" i="1" s="1"/>
  <c r="G764" i="1"/>
  <c r="H764" i="1" s="1"/>
  <c r="G733" i="1"/>
  <c r="H733" i="1" s="1"/>
  <c r="G702" i="1"/>
  <c r="H702" i="1" s="1"/>
  <c r="G671" i="1"/>
  <c r="I671" i="1" s="1"/>
  <c r="G640" i="1"/>
  <c r="H640" i="1" s="1"/>
  <c r="G609" i="1"/>
  <c r="H609" i="1" s="1"/>
  <c r="G578" i="1"/>
  <c r="I578" i="1" s="1"/>
  <c r="G547" i="1"/>
  <c r="I547" i="1" s="1"/>
  <c r="G516" i="1"/>
  <c r="H516" i="1" s="1"/>
  <c r="G485" i="1"/>
  <c r="I485" i="1" s="1"/>
  <c r="G454" i="1"/>
  <c r="H454" i="1" s="1"/>
  <c r="G423" i="1"/>
  <c r="I423" i="1" s="1"/>
  <c r="G392" i="1"/>
  <c r="H392" i="1" s="1"/>
  <c r="G361" i="1"/>
  <c r="H361" i="1" s="1"/>
  <c r="G330" i="1"/>
  <c r="H330" i="1" s="1"/>
  <c r="G299" i="1"/>
  <c r="I299" i="1" s="1"/>
  <c r="G268" i="1"/>
  <c r="H268" i="1" s="1"/>
  <c r="G237" i="1"/>
  <c r="H237" i="1" s="1"/>
  <c r="G206" i="1"/>
  <c r="H206" i="1" s="1"/>
  <c r="G175" i="1"/>
  <c r="I175" i="1" s="1"/>
  <c r="G144" i="1"/>
  <c r="H144" i="1" s="1"/>
  <c r="G113" i="1"/>
  <c r="H113" i="1" s="1"/>
  <c r="G82" i="1"/>
  <c r="I82" i="1" s="1"/>
  <c r="G51" i="1"/>
  <c r="I51" i="1" s="1"/>
  <c r="G20" i="1"/>
  <c r="H20" i="1" s="1"/>
  <c r="J20" i="1" s="1"/>
  <c r="G1703" i="1"/>
  <c r="H1703" i="1" s="1"/>
  <c r="G1672" i="1"/>
  <c r="H1672" i="1" s="1"/>
  <c r="G1641" i="1"/>
  <c r="H1641" i="1" s="1"/>
  <c r="G1610" i="1"/>
  <c r="H1610" i="1" s="1"/>
  <c r="G1579" i="1"/>
  <c r="I1579" i="1" s="1"/>
  <c r="G1548" i="1"/>
  <c r="H1548" i="1" s="1"/>
  <c r="G1517" i="1"/>
  <c r="I1517" i="1" s="1"/>
  <c r="G1486" i="1"/>
  <c r="I1486" i="1" s="1"/>
  <c r="G1455" i="1"/>
  <c r="I1455" i="1" s="1"/>
  <c r="G1424" i="1"/>
  <c r="H1424" i="1" s="1"/>
  <c r="G1393" i="1"/>
  <c r="H1393" i="1" s="1"/>
  <c r="G1362" i="1"/>
  <c r="H1362" i="1" s="1"/>
  <c r="G1331" i="1"/>
  <c r="I1331" i="1" s="1"/>
  <c r="G1300" i="1"/>
  <c r="H1300" i="1" s="1"/>
  <c r="G1269" i="1"/>
  <c r="I1269" i="1" s="1"/>
  <c r="G1238" i="1"/>
  <c r="I1238" i="1" s="1"/>
  <c r="G1207" i="1"/>
  <c r="I1207" i="1" s="1"/>
  <c r="G1176" i="1"/>
  <c r="H1176" i="1" s="1"/>
  <c r="G1145" i="1"/>
  <c r="H1145" i="1" s="1"/>
  <c r="G1114" i="1"/>
  <c r="H1114" i="1" s="1"/>
  <c r="G1083" i="1"/>
  <c r="I1083" i="1" s="1"/>
  <c r="G1052" i="1"/>
  <c r="H1052" i="1" s="1"/>
  <c r="G1021" i="1"/>
  <c r="I1021" i="1" s="1"/>
  <c r="G990" i="1"/>
  <c r="I990" i="1" s="1"/>
  <c r="G959" i="1"/>
  <c r="I959" i="1" s="1"/>
  <c r="G928" i="1"/>
  <c r="H928" i="1" s="1"/>
  <c r="G897" i="1"/>
  <c r="H897" i="1" s="1"/>
  <c r="G866" i="1"/>
  <c r="H866" i="1" s="1"/>
  <c r="G835" i="1"/>
  <c r="I835" i="1" s="1"/>
  <c r="G804" i="1"/>
  <c r="H804" i="1" s="1"/>
  <c r="G773" i="1"/>
  <c r="I773" i="1" s="1"/>
  <c r="G742" i="1"/>
  <c r="I742" i="1" s="1"/>
  <c r="G711" i="1"/>
  <c r="H711" i="1" s="1"/>
  <c r="G680" i="1"/>
  <c r="H680" i="1" s="1"/>
  <c r="G649" i="1"/>
  <c r="H649" i="1" s="1"/>
  <c r="G618" i="1"/>
  <c r="H618" i="1" s="1"/>
  <c r="G587" i="1"/>
  <c r="I587" i="1" s="1"/>
  <c r="G556" i="1"/>
  <c r="H556" i="1" s="1"/>
  <c r="G525" i="1"/>
  <c r="I525" i="1" s="1"/>
  <c r="G494" i="1"/>
  <c r="I494" i="1" s="1"/>
  <c r="G463" i="1"/>
  <c r="I463" i="1" s="1"/>
  <c r="G432" i="1"/>
  <c r="H432" i="1" s="1"/>
  <c r="G401" i="1"/>
  <c r="H401" i="1" s="1"/>
  <c r="G370" i="1"/>
  <c r="H370" i="1" s="1"/>
  <c r="G339" i="1"/>
  <c r="I339" i="1" s="1"/>
  <c r="G308" i="1"/>
  <c r="H308" i="1" s="1"/>
  <c r="G277" i="1"/>
  <c r="I277" i="1" s="1"/>
  <c r="G246" i="1"/>
  <c r="I246" i="1" s="1"/>
  <c r="G215" i="1"/>
  <c r="I215" i="1" s="1"/>
  <c r="G184" i="1"/>
  <c r="H184" i="1" s="1"/>
  <c r="G153" i="1"/>
  <c r="H153" i="1" s="1"/>
  <c r="G122" i="1"/>
  <c r="H122" i="1" s="1"/>
  <c r="G91" i="1"/>
  <c r="I91" i="1" s="1"/>
  <c r="G60" i="1"/>
  <c r="H60" i="1" s="1"/>
  <c r="G29" i="1"/>
  <c r="I29" i="1" s="1"/>
  <c r="K29" i="1" s="1"/>
  <c r="L29" i="1" s="1"/>
  <c r="G1688" i="1"/>
  <c r="H1688" i="1" s="1"/>
  <c r="G1657" i="1"/>
  <c r="H1657" i="1" s="1"/>
  <c r="G1626" i="1"/>
  <c r="H1626" i="1" s="1"/>
  <c r="G1595" i="1"/>
  <c r="H1595" i="1" s="1"/>
  <c r="G1564" i="1"/>
  <c r="H1564" i="1" s="1"/>
  <c r="G1533" i="1"/>
  <c r="H1533" i="1" s="1"/>
  <c r="G1502" i="1"/>
  <c r="H1502" i="1" s="1"/>
  <c r="G1471" i="1"/>
  <c r="I1471" i="1" s="1"/>
  <c r="G1440" i="1"/>
  <c r="H1440" i="1" s="1"/>
  <c r="G1409" i="1"/>
  <c r="H1409" i="1" s="1"/>
  <c r="G1378" i="1"/>
  <c r="H1378" i="1" s="1"/>
  <c r="G1347" i="1"/>
  <c r="H1347" i="1" s="1"/>
  <c r="G1316" i="1"/>
  <c r="H1316" i="1" s="1"/>
  <c r="G1285" i="1"/>
  <c r="H1285" i="1" s="1"/>
  <c r="G1254" i="1"/>
  <c r="H1254" i="1" s="1"/>
  <c r="G1223" i="1"/>
  <c r="I1223" i="1" s="1"/>
  <c r="G1192" i="1"/>
  <c r="H1192" i="1" s="1"/>
  <c r="G1161" i="1"/>
  <c r="H1161" i="1" s="1"/>
  <c r="G1130" i="1"/>
  <c r="H1130" i="1" s="1"/>
  <c r="G1099" i="1"/>
  <c r="H1099" i="1" s="1"/>
  <c r="G1068" i="1"/>
  <c r="H1068" i="1" s="1"/>
  <c r="G1037" i="1"/>
  <c r="H1037" i="1" s="1"/>
  <c r="G1006" i="1"/>
  <c r="H1006" i="1" s="1"/>
  <c r="G975" i="1"/>
  <c r="I975" i="1" s="1"/>
  <c r="G944" i="1"/>
  <c r="H944" i="1" s="1"/>
  <c r="G913" i="1"/>
  <c r="H913" i="1" s="1"/>
  <c r="G882" i="1"/>
  <c r="H882" i="1" s="1"/>
  <c r="G851" i="1"/>
  <c r="H851" i="1" s="1"/>
  <c r="G820" i="1"/>
  <c r="H820" i="1" s="1"/>
  <c r="G789" i="1"/>
  <c r="H789" i="1" s="1"/>
  <c r="G758" i="1"/>
  <c r="H758" i="1" s="1"/>
  <c r="G727" i="1"/>
  <c r="I727" i="1" s="1"/>
  <c r="G696" i="1"/>
  <c r="H696" i="1" s="1"/>
  <c r="G665" i="1"/>
  <c r="H665" i="1" s="1"/>
  <c r="G634" i="1"/>
  <c r="H634" i="1" s="1"/>
  <c r="G603" i="1"/>
  <c r="H603" i="1" s="1"/>
  <c r="G572" i="1"/>
  <c r="H572" i="1" s="1"/>
  <c r="G541" i="1"/>
  <c r="H541" i="1" s="1"/>
  <c r="G510" i="1"/>
  <c r="H510" i="1" s="1"/>
  <c r="G479" i="1"/>
  <c r="I479" i="1" s="1"/>
  <c r="G448" i="1"/>
  <c r="H448" i="1" s="1"/>
  <c r="G417" i="1"/>
  <c r="H417" i="1" s="1"/>
  <c r="G386" i="1"/>
  <c r="H386" i="1" s="1"/>
  <c r="G355" i="1"/>
  <c r="H355" i="1" s="1"/>
  <c r="G324" i="1"/>
  <c r="H324" i="1" s="1"/>
  <c r="G293" i="1"/>
  <c r="H293" i="1" s="1"/>
  <c r="G262" i="1"/>
  <c r="H262" i="1" s="1"/>
  <c r="G231" i="1"/>
  <c r="I231" i="1" s="1"/>
  <c r="G200" i="1"/>
  <c r="H200" i="1" s="1"/>
  <c r="G169" i="1"/>
  <c r="H169" i="1" s="1"/>
  <c r="G138" i="1"/>
  <c r="H138" i="1" s="1"/>
  <c r="G107" i="1"/>
  <c r="H107" i="1" s="1"/>
  <c r="G76" i="1"/>
  <c r="H76" i="1" s="1"/>
  <c r="G45" i="1"/>
  <c r="H45" i="1" s="1"/>
  <c r="G14" i="1"/>
  <c r="H14" i="1" s="1"/>
  <c r="J14" i="1" s="1"/>
  <c r="G1687" i="1"/>
  <c r="H1687" i="1" s="1"/>
  <c r="G1656" i="1"/>
  <c r="H1656" i="1" s="1"/>
  <c r="G1625" i="1"/>
  <c r="H1625" i="1" s="1"/>
  <c r="G1594" i="1"/>
  <c r="H1594" i="1" s="1"/>
  <c r="G1563" i="1"/>
  <c r="I1563" i="1" s="1"/>
  <c r="G1532" i="1"/>
  <c r="H1532" i="1" s="1"/>
  <c r="G1501" i="1"/>
  <c r="H1501" i="1" s="1"/>
  <c r="G1470" i="1"/>
  <c r="H1470" i="1" s="1"/>
  <c r="G1439" i="1"/>
  <c r="H1439" i="1" s="1"/>
  <c r="G1408" i="1"/>
  <c r="H1408" i="1" s="1"/>
  <c r="G1377" i="1"/>
  <c r="H1377" i="1" s="1"/>
  <c r="G1346" i="1"/>
  <c r="H1346" i="1" s="1"/>
  <c r="G1315" i="1"/>
  <c r="I1315" i="1" s="1"/>
  <c r="G1284" i="1"/>
  <c r="H1284" i="1" s="1"/>
  <c r="G1253" i="1"/>
  <c r="H1253" i="1" s="1"/>
  <c r="G1222" i="1"/>
  <c r="H1222" i="1" s="1"/>
  <c r="G1191" i="1"/>
  <c r="H1191" i="1" s="1"/>
  <c r="G1160" i="1"/>
  <c r="H1160" i="1" s="1"/>
  <c r="G1129" i="1"/>
  <c r="H1129" i="1" s="1"/>
  <c r="G1098" i="1"/>
  <c r="H1098" i="1" s="1"/>
  <c r="G1067" i="1"/>
  <c r="I1067" i="1" s="1"/>
  <c r="G1036" i="1"/>
  <c r="H1036" i="1" s="1"/>
  <c r="G1005" i="1"/>
  <c r="H1005" i="1" s="1"/>
  <c r="G974" i="1"/>
  <c r="H974" i="1" s="1"/>
  <c r="G943" i="1"/>
  <c r="H943" i="1" s="1"/>
  <c r="G912" i="1"/>
  <c r="H912" i="1" s="1"/>
  <c r="G881" i="1"/>
  <c r="H881" i="1" s="1"/>
  <c r="G850" i="1"/>
  <c r="H850" i="1" s="1"/>
  <c r="G819" i="1"/>
  <c r="I819" i="1" s="1"/>
  <c r="G788" i="1"/>
  <c r="H788" i="1" s="1"/>
  <c r="G757" i="1"/>
  <c r="H757" i="1" s="1"/>
  <c r="G726" i="1"/>
  <c r="H726" i="1" s="1"/>
  <c r="G695" i="1"/>
  <c r="H695" i="1" s="1"/>
  <c r="G664" i="1"/>
  <c r="H664" i="1" s="1"/>
  <c r="G633" i="1"/>
  <c r="H633" i="1" s="1"/>
  <c r="G602" i="1"/>
  <c r="H602" i="1" s="1"/>
  <c r="G571" i="1"/>
  <c r="I571" i="1" s="1"/>
  <c r="G540" i="1"/>
  <c r="H540" i="1" s="1"/>
  <c r="G509" i="1"/>
  <c r="H509" i="1" s="1"/>
  <c r="G478" i="1"/>
  <c r="H478" i="1" s="1"/>
  <c r="G447" i="1"/>
  <c r="H447" i="1" s="1"/>
  <c r="G416" i="1"/>
  <c r="H416" i="1" s="1"/>
  <c r="G385" i="1"/>
  <c r="H385" i="1" s="1"/>
  <c r="G354" i="1"/>
  <c r="H354" i="1" s="1"/>
  <c r="G323" i="1"/>
  <c r="I323" i="1" s="1"/>
  <c r="G292" i="1"/>
  <c r="H292" i="1" s="1"/>
  <c r="G261" i="1"/>
  <c r="H261" i="1" s="1"/>
  <c r="G230" i="1"/>
  <c r="H230" i="1" s="1"/>
  <c r="G199" i="1"/>
  <c r="H199" i="1" s="1"/>
  <c r="G168" i="1"/>
  <c r="H168" i="1" s="1"/>
  <c r="G137" i="1"/>
  <c r="H137" i="1" s="1"/>
  <c r="G106" i="1"/>
  <c r="H106" i="1" s="1"/>
  <c r="G75" i="1"/>
  <c r="I75" i="1" s="1"/>
  <c r="G44" i="1"/>
  <c r="H44" i="1" s="1"/>
  <c r="G13" i="1"/>
  <c r="H13" i="1" s="1"/>
  <c r="J13" i="1" s="1"/>
  <c r="G2" i="1"/>
  <c r="I2" i="1" s="1"/>
  <c r="G1676" i="1"/>
  <c r="H1676" i="1" s="1"/>
  <c r="G1645" i="1"/>
  <c r="H1645" i="1" s="1"/>
  <c r="G1614" i="1"/>
  <c r="H1614" i="1" s="1"/>
  <c r="G1583" i="1"/>
  <c r="H1583" i="1" s="1"/>
  <c r="G1552" i="1"/>
  <c r="H1552" i="1" s="1"/>
  <c r="G1521" i="1"/>
  <c r="H1521" i="1" s="1"/>
  <c r="G1490" i="1"/>
  <c r="I1490" i="1" s="1"/>
  <c r="G1459" i="1"/>
  <c r="I1459" i="1" s="1"/>
  <c r="G1428" i="1"/>
  <c r="H1428" i="1" s="1"/>
  <c r="G1397" i="1"/>
  <c r="H1397" i="1" s="1"/>
  <c r="G1366" i="1"/>
  <c r="H1366" i="1" s="1"/>
  <c r="G1335" i="1"/>
  <c r="H1335" i="1" s="1"/>
  <c r="G1304" i="1"/>
  <c r="H1304" i="1" s="1"/>
  <c r="G1273" i="1"/>
  <c r="H1273" i="1" s="1"/>
  <c r="G1242" i="1"/>
  <c r="H1242" i="1" s="1"/>
  <c r="G1211" i="1"/>
  <c r="I1211" i="1" s="1"/>
  <c r="G1180" i="1"/>
  <c r="H1180" i="1" s="1"/>
  <c r="G1149" i="1"/>
  <c r="H1149" i="1" s="1"/>
  <c r="G1118" i="1"/>
  <c r="H1118" i="1" s="1"/>
  <c r="G1087" i="1"/>
  <c r="H1087" i="1" s="1"/>
  <c r="G1056" i="1"/>
  <c r="H1056" i="1" s="1"/>
  <c r="G1025" i="1"/>
  <c r="H1025" i="1" s="1"/>
  <c r="G994" i="1"/>
  <c r="H994" i="1" s="1"/>
  <c r="G963" i="1"/>
  <c r="I963" i="1" s="1"/>
  <c r="G932" i="1"/>
  <c r="H932" i="1" s="1"/>
  <c r="G901" i="1"/>
  <c r="H901" i="1" s="1"/>
  <c r="G870" i="1"/>
  <c r="H870" i="1" s="1"/>
  <c r="G839" i="1"/>
  <c r="H839" i="1" s="1"/>
  <c r="G808" i="1"/>
  <c r="H808" i="1" s="1"/>
  <c r="G777" i="1"/>
  <c r="H777" i="1" s="1"/>
  <c r="G746" i="1"/>
  <c r="H746" i="1" s="1"/>
  <c r="G715" i="1"/>
  <c r="I715" i="1" s="1"/>
  <c r="G684" i="1"/>
  <c r="H684" i="1" s="1"/>
  <c r="G653" i="1"/>
  <c r="H653" i="1" s="1"/>
  <c r="G622" i="1"/>
  <c r="H622" i="1" s="1"/>
  <c r="G591" i="1"/>
  <c r="H591" i="1" s="1"/>
  <c r="G560" i="1"/>
  <c r="H560" i="1" s="1"/>
  <c r="G529" i="1"/>
  <c r="H529" i="1" s="1"/>
  <c r="G498" i="1"/>
  <c r="I498" i="1" s="1"/>
  <c r="G467" i="1"/>
  <c r="I467" i="1" s="1"/>
  <c r="G436" i="1"/>
  <c r="H436" i="1" s="1"/>
  <c r="G405" i="1"/>
  <c r="H405" i="1" s="1"/>
  <c r="G374" i="1"/>
  <c r="H374" i="1" s="1"/>
  <c r="G343" i="1"/>
  <c r="H343" i="1" s="1"/>
  <c r="G312" i="1"/>
  <c r="H312" i="1" s="1"/>
  <c r="G281" i="1"/>
  <c r="H281" i="1" s="1"/>
  <c r="G250" i="1"/>
  <c r="H250" i="1" s="1"/>
  <c r="G219" i="1"/>
  <c r="I219" i="1" s="1"/>
  <c r="G188" i="1"/>
  <c r="H188" i="1" s="1"/>
  <c r="G157" i="1"/>
  <c r="H157" i="1" s="1"/>
  <c r="G126" i="1"/>
  <c r="H126" i="1" s="1"/>
  <c r="G95" i="1"/>
  <c r="H95" i="1" s="1"/>
  <c r="G64" i="1"/>
  <c r="H64" i="1" s="1"/>
  <c r="G33" i="1"/>
  <c r="H33" i="1" s="1"/>
  <c r="H1728" i="1" l="1"/>
  <c r="H1717" i="1"/>
  <c r="H1731" i="1"/>
  <c r="H1737" i="1"/>
  <c r="H1708" i="1"/>
  <c r="H1732" i="1"/>
  <c r="H1729" i="1"/>
  <c r="H1715" i="1"/>
  <c r="H1733" i="1"/>
  <c r="H1721" i="1"/>
  <c r="H1710" i="1"/>
  <c r="H1735" i="1"/>
  <c r="H1736" i="1"/>
  <c r="I1712" i="1"/>
  <c r="H1711" i="1"/>
  <c r="H1724" i="1"/>
  <c r="H1720" i="1"/>
  <c r="H1716" i="1"/>
  <c r="H1713" i="1"/>
  <c r="H1723" i="1"/>
  <c r="H1714" i="1"/>
  <c r="H1722" i="1"/>
  <c r="H1730" i="1"/>
  <c r="H1709" i="1"/>
  <c r="H1727" i="1"/>
  <c r="H1726" i="1"/>
  <c r="H1719" i="1"/>
  <c r="H1725" i="1"/>
  <c r="H1734" i="1"/>
  <c r="I1707" i="1"/>
  <c r="H1718" i="1"/>
  <c r="I1697" i="1"/>
  <c r="H1582" i="1"/>
  <c r="H725" i="1"/>
  <c r="I1644" i="1"/>
  <c r="I911" i="1"/>
  <c r="H1201" i="1"/>
  <c r="J1201" i="1" s="1"/>
  <c r="H1458" i="1"/>
  <c r="I1500" i="1"/>
  <c r="H632" i="1"/>
  <c r="H1128" i="1"/>
  <c r="H1449" i="1"/>
  <c r="I167" i="1"/>
  <c r="H1480" i="1"/>
  <c r="H900" i="1"/>
  <c r="I1438" i="1"/>
  <c r="H1635" i="1"/>
  <c r="H1221" i="1"/>
  <c r="H26" i="1"/>
  <c r="J26" i="1" s="1"/>
  <c r="H1624" i="1"/>
  <c r="H1018" i="1"/>
  <c r="I1356" i="1"/>
  <c r="H1638" i="1"/>
  <c r="H136" i="1"/>
  <c r="I198" i="1"/>
  <c r="H1232" i="1"/>
  <c r="H229" i="1"/>
  <c r="I663" i="1"/>
  <c r="H1387" i="1"/>
  <c r="I1604" i="1"/>
  <c r="K1201" i="1"/>
  <c r="L1201" i="1" s="1"/>
  <c r="I336" i="1"/>
  <c r="H1049" i="1"/>
  <c r="I832" i="1"/>
  <c r="H384" i="1"/>
  <c r="H880" i="1"/>
  <c r="H1376" i="1"/>
  <c r="I260" i="1"/>
  <c r="I942" i="1"/>
  <c r="I1655" i="1"/>
  <c r="H1263" i="1"/>
  <c r="H1511" i="1"/>
  <c r="I156" i="1"/>
  <c r="H1266" i="1"/>
  <c r="H446" i="1"/>
  <c r="I415" i="1"/>
  <c r="I1004" i="1"/>
  <c r="I1686" i="1"/>
  <c r="H1294" i="1"/>
  <c r="H1542" i="1"/>
  <c r="H218" i="1"/>
  <c r="I714" i="1"/>
  <c r="H1297" i="1"/>
  <c r="H477" i="1"/>
  <c r="H973" i="1"/>
  <c r="H1469" i="1"/>
  <c r="I1159" i="1"/>
  <c r="I1170" i="1"/>
  <c r="K1170" i="1" s="1"/>
  <c r="L1170" i="1" s="1"/>
  <c r="H1325" i="1"/>
  <c r="H1573" i="1"/>
  <c r="H353" i="1"/>
  <c r="H32" i="1"/>
  <c r="J32" i="1" s="1"/>
  <c r="J63" i="1" s="1"/>
  <c r="K94" i="1" s="1"/>
  <c r="L94" i="1" s="1"/>
  <c r="H466" i="1"/>
  <c r="I1148" i="1"/>
  <c r="H1545" i="1"/>
  <c r="I1328" i="1"/>
  <c r="H105" i="1"/>
  <c r="H601" i="1"/>
  <c r="H1097" i="1"/>
  <c r="H1593" i="1"/>
  <c r="I508" i="1"/>
  <c r="I1190" i="1"/>
  <c r="I1252" i="1"/>
  <c r="H849" i="1"/>
  <c r="H1396" i="1"/>
  <c r="H305" i="1"/>
  <c r="I57" i="1"/>
  <c r="J43" i="1"/>
  <c r="J74" i="1" s="1"/>
  <c r="H694" i="1"/>
  <c r="I1407" i="1"/>
  <c r="H1418" i="1"/>
  <c r="H1666" i="1"/>
  <c r="H1345" i="1"/>
  <c r="H553" i="1"/>
  <c r="I756" i="1"/>
  <c r="H398" i="1"/>
  <c r="H652" i="1"/>
  <c r="I1179" i="1"/>
  <c r="H522" i="1"/>
  <c r="H1142" i="1"/>
  <c r="I88" i="1"/>
  <c r="I1080" i="1"/>
  <c r="H838" i="1"/>
  <c r="I1706" i="1"/>
  <c r="H646" i="1"/>
  <c r="I43" i="1"/>
  <c r="K43" i="1" s="1"/>
  <c r="L43" i="1" s="1"/>
  <c r="I291" i="1"/>
  <c r="I539" i="1"/>
  <c r="I787" i="1"/>
  <c r="I1035" i="1"/>
  <c r="I1283" i="1"/>
  <c r="I1531" i="1"/>
  <c r="H962" i="1"/>
  <c r="I435" i="1"/>
  <c r="H770" i="1"/>
  <c r="H1390" i="1"/>
  <c r="I74" i="1"/>
  <c r="I322" i="1"/>
  <c r="I570" i="1"/>
  <c r="I818" i="1"/>
  <c r="I1066" i="1"/>
  <c r="I1314" i="1"/>
  <c r="I1562" i="1"/>
  <c r="I1026" i="1"/>
  <c r="H27" i="1"/>
  <c r="J27" i="1" s="1"/>
  <c r="J58" i="1" s="1"/>
  <c r="J89" i="1" s="1"/>
  <c r="J120" i="1" s="1"/>
  <c r="J151" i="1" s="1"/>
  <c r="J182" i="1" s="1"/>
  <c r="J213" i="1" s="1"/>
  <c r="H150" i="1"/>
  <c r="H801" i="1"/>
  <c r="H1514" i="1"/>
  <c r="I584" i="1"/>
  <c r="I1576" i="1"/>
  <c r="I34" i="1"/>
  <c r="K34" i="1" s="1"/>
  <c r="L34" i="1" s="1"/>
  <c r="H274" i="1"/>
  <c r="H894" i="1"/>
  <c r="I12" i="1"/>
  <c r="K12" i="1" s="1"/>
  <c r="L12" i="1" s="1"/>
  <c r="H1667" i="1"/>
  <c r="I282" i="1"/>
  <c r="H1515" i="1"/>
  <c r="I1298" i="1"/>
  <c r="H94" i="1"/>
  <c r="I404" i="1"/>
  <c r="I1675" i="1"/>
  <c r="H243" i="1"/>
  <c r="H491" i="1"/>
  <c r="H739" i="1"/>
  <c r="H987" i="1"/>
  <c r="H1235" i="1"/>
  <c r="H1483" i="1"/>
  <c r="H492" i="1"/>
  <c r="I275" i="1"/>
  <c r="H523" i="1"/>
  <c r="I306" i="1"/>
  <c r="H342" i="1"/>
  <c r="I1210" i="1"/>
  <c r="I119" i="1"/>
  <c r="I367" i="1"/>
  <c r="I615" i="1"/>
  <c r="I863" i="1"/>
  <c r="I1111" i="1"/>
  <c r="I1359" i="1"/>
  <c r="I1607" i="1"/>
  <c r="H740" i="1"/>
  <c r="I771" i="1"/>
  <c r="H1086" i="1"/>
  <c r="I683" i="1"/>
  <c r="H988" i="1"/>
  <c r="I802" i="1"/>
  <c r="I1427" i="1"/>
  <c r="I181" i="1"/>
  <c r="I429" i="1"/>
  <c r="I677" i="1"/>
  <c r="I925" i="1"/>
  <c r="I1173" i="1"/>
  <c r="I1421" i="1"/>
  <c r="I1669" i="1"/>
  <c r="H1019" i="1"/>
  <c r="H590" i="1"/>
  <c r="I187" i="1"/>
  <c r="I212" i="1"/>
  <c r="I460" i="1"/>
  <c r="I708" i="1"/>
  <c r="I956" i="1"/>
  <c r="I1204" i="1"/>
  <c r="I1452" i="1"/>
  <c r="I1700" i="1"/>
  <c r="H1233" i="1"/>
  <c r="H1484" i="1"/>
  <c r="I1267" i="1"/>
  <c r="H1334" i="1"/>
  <c r="I931" i="1"/>
  <c r="H1481" i="1"/>
  <c r="I933" i="1"/>
  <c r="I58" i="1"/>
  <c r="I1050" i="1"/>
  <c r="I249" i="1"/>
  <c r="I497" i="1"/>
  <c r="I745" i="1"/>
  <c r="I993" i="1"/>
  <c r="I1241" i="1"/>
  <c r="I1489" i="1"/>
  <c r="I280" i="1"/>
  <c r="I528" i="1"/>
  <c r="I776" i="1"/>
  <c r="I1024" i="1"/>
  <c r="I1272" i="1"/>
  <c r="I1520" i="1"/>
  <c r="I375" i="1"/>
  <c r="H561" i="1"/>
  <c r="I1615" i="1"/>
  <c r="I63" i="1"/>
  <c r="I311" i="1"/>
  <c r="I559" i="1"/>
  <c r="I807" i="1"/>
  <c r="I1055" i="1"/>
  <c r="I1303" i="1"/>
  <c r="I1551" i="1"/>
  <c r="H592" i="1"/>
  <c r="H244" i="1"/>
  <c r="H1236" i="1"/>
  <c r="H1274" i="1"/>
  <c r="I554" i="1"/>
  <c r="I1546" i="1"/>
  <c r="I125" i="1"/>
  <c r="I373" i="1"/>
  <c r="I621" i="1"/>
  <c r="I869" i="1"/>
  <c r="I1117" i="1"/>
  <c r="I1365" i="1"/>
  <c r="I1613" i="1"/>
  <c r="H1305" i="1"/>
  <c r="H985" i="1"/>
  <c r="H65" i="1"/>
  <c r="J65" i="1" s="1"/>
  <c r="K96" i="1" s="1"/>
  <c r="L96" i="1" s="1"/>
  <c r="H778" i="1"/>
  <c r="H1336" i="1"/>
  <c r="I437" i="1"/>
  <c r="I1119" i="1"/>
  <c r="I89" i="1"/>
  <c r="I337" i="1"/>
  <c r="I585" i="1"/>
  <c r="I833" i="1"/>
  <c r="I1081" i="1"/>
  <c r="I1329" i="1"/>
  <c r="I1577" i="1"/>
  <c r="I1677" i="1"/>
  <c r="H96" i="1"/>
  <c r="H809" i="1"/>
  <c r="H1522" i="1"/>
  <c r="I530" i="1"/>
  <c r="I1181" i="1"/>
  <c r="I120" i="1"/>
  <c r="I368" i="1"/>
  <c r="I616" i="1"/>
  <c r="I864" i="1"/>
  <c r="I1112" i="1"/>
  <c r="I1360" i="1"/>
  <c r="I1608" i="1"/>
  <c r="H10" i="1"/>
  <c r="J10" i="1" s="1"/>
  <c r="K41" i="1" s="1"/>
  <c r="L41" i="1" s="1"/>
  <c r="H1250" i="1"/>
  <c r="H303" i="1"/>
  <c r="H840" i="1"/>
  <c r="H1553" i="1"/>
  <c r="I623" i="1"/>
  <c r="I151" i="1"/>
  <c r="I399" i="1"/>
  <c r="I647" i="1"/>
  <c r="I895" i="1"/>
  <c r="I1143" i="1"/>
  <c r="I1391" i="1"/>
  <c r="I1639" i="1"/>
  <c r="H799" i="1"/>
  <c r="H313" i="1"/>
  <c r="H1584" i="1"/>
  <c r="I685" i="1"/>
  <c r="I1367" i="1"/>
  <c r="I182" i="1"/>
  <c r="I430" i="1"/>
  <c r="I678" i="1"/>
  <c r="I926" i="1"/>
  <c r="I1174" i="1"/>
  <c r="I1422" i="1"/>
  <c r="I1670" i="1"/>
  <c r="H344" i="1"/>
  <c r="H1057" i="1"/>
  <c r="I127" i="1"/>
  <c r="I1429" i="1"/>
  <c r="I213" i="1"/>
  <c r="I461" i="1"/>
  <c r="I709" i="1"/>
  <c r="I957" i="1"/>
  <c r="I1205" i="1"/>
  <c r="I1453" i="1"/>
  <c r="I1701" i="1"/>
  <c r="H1088" i="1"/>
  <c r="I189" i="1"/>
  <c r="I871" i="1"/>
  <c r="K65" i="1"/>
  <c r="L65" i="1" s="1"/>
  <c r="H1051" i="1"/>
  <c r="H1622" i="1"/>
  <c r="H427" i="1"/>
  <c r="H1047" i="1"/>
  <c r="I24" i="1"/>
  <c r="K24" i="1" s="1"/>
  <c r="L24" i="1" s="1"/>
  <c r="I1016" i="1"/>
  <c r="I220" i="1"/>
  <c r="I468" i="1"/>
  <c r="I716" i="1"/>
  <c r="I964" i="1"/>
  <c r="I1212" i="1"/>
  <c r="I1460" i="1"/>
  <c r="H1547" i="1"/>
  <c r="I599" i="1"/>
  <c r="H489" i="1"/>
  <c r="H1171" i="1"/>
  <c r="I86" i="1"/>
  <c r="I1078" i="1"/>
  <c r="H158" i="1"/>
  <c r="H406" i="1"/>
  <c r="H654" i="1"/>
  <c r="H902" i="1"/>
  <c r="H1150" i="1"/>
  <c r="H1398" i="1"/>
  <c r="H1646" i="1"/>
  <c r="I251" i="1"/>
  <c r="I499" i="1"/>
  <c r="I747" i="1"/>
  <c r="I995" i="1"/>
  <c r="I1243" i="1"/>
  <c r="I1491" i="1"/>
  <c r="H1374" i="1"/>
  <c r="H41" i="1"/>
  <c r="I847" i="1"/>
  <c r="H551" i="1"/>
  <c r="I272" i="1"/>
  <c r="I1264" i="1"/>
  <c r="H258" i="1"/>
  <c r="I1343" i="1"/>
  <c r="H675" i="1"/>
  <c r="H1295" i="1"/>
  <c r="I334" i="1"/>
  <c r="I1326" i="1"/>
  <c r="H754" i="1"/>
  <c r="I1591" i="1"/>
  <c r="H55" i="1"/>
  <c r="J55" i="1" s="1"/>
  <c r="H737" i="1"/>
  <c r="H1419" i="1"/>
  <c r="I520" i="1"/>
  <c r="I1512" i="1"/>
  <c r="I830" i="1"/>
  <c r="H878" i="1"/>
  <c r="H179" i="1"/>
  <c r="I582" i="1"/>
  <c r="I1574" i="1"/>
  <c r="K55" i="1"/>
  <c r="L55" i="1" s="1"/>
  <c r="H241" i="1"/>
  <c r="H923" i="1"/>
  <c r="H1543" i="1"/>
  <c r="I768" i="1"/>
  <c r="H1299" i="1"/>
  <c r="H134" i="1"/>
  <c r="H785" i="1"/>
  <c r="H1498" i="1"/>
  <c r="I692" i="1"/>
  <c r="I1684" i="1"/>
  <c r="H1529" i="1"/>
  <c r="H450" i="1"/>
  <c r="I90" i="1"/>
  <c r="H289" i="1"/>
  <c r="H1002" i="1"/>
  <c r="I940" i="1"/>
  <c r="I117" i="1"/>
  <c r="I365" i="1"/>
  <c r="I613" i="1"/>
  <c r="I861" i="1"/>
  <c r="I1109" i="1"/>
  <c r="I1357" i="1"/>
  <c r="I1605" i="1"/>
  <c r="H915" i="1"/>
  <c r="I586" i="1"/>
  <c r="H382" i="1"/>
  <c r="H1033" i="1"/>
  <c r="I103" i="1"/>
  <c r="I1095" i="1"/>
  <c r="I148" i="1"/>
  <c r="I396" i="1"/>
  <c r="I644" i="1"/>
  <c r="I892" i="1"/>
  <c r="I1140" i="1"/>
  <c r="I1388" i="1"/>
  <c r="I1636" i="1"/>
  <c r="H946" i="1"/>
  <c r="I803" i="1"/>
  <c r="H506" i="1"/>
  <c r="H1126" i="1"/>
  <c r="I196" i="1"/>
  <c r="I1188" i="1"/>
  <c r="I202" i="1"/>
  <c r="I1082" i="1"/>
  <c r="H537" i="1"/>
  <c r="I351" i="1"/>
  <c r="I210" i="1"/>
  <c r="I458" i="1"/>
  <c r="I706" i="1"/>
  <c r="I954" i="1"/>
  <c r="I1202" i="1"/>
  <c r="I1450" i="1"/>
  <c r="I1698" i="1"/>
  <c r="I667" i="1"/>
  <c r="I1524" i="1"/>
  <c r="H59" i="1"/>
  <c r="I1578" i="1"/>
  <c r="H630" i="1"/>
  <c r="H1281" i="1"/>
  <c r="I444" i="1"/>
  <c r="I1436" i="1"/>
  <c r="H1411" i="1"/>
  <c r="I749" i="1"/>
  <c r="I165" i="1"/>
  <c r="I413" i="1"/>
  <c r="I661" i="1"/>
  <c r="I909" i="1"/>
  <c r="I1157" i="1"/>
  <c r="I1405" i="1"/>
  <c r="I1653" i="1"/>
  <c r="H307" i="1"/>
  <c r="I227" i="1"/>
  <c r="I475" i="1"/>
  <c r="I723" i="1"/>
  <c r="I971" i="1"/>
  <c r="I1219" i="1"/>
  <c r="I1467" i="1"/>
  <c r="I698" i="1"/>
  <c r="H555" i="1"/>
  <c r="I338" i="1"/>
  <c r="I1330" i="1"/>
  <c r="I1659" i="1"/>
  <c r="H377" i="1"/>
  <c r="H501" i="1"/>
  <c r="I72" i="1"/>
  <c r="I320" i="1"/>
  <c r="I568" i="1"/>
  <c r="I816" i="1"/>
  <c r="I1064" i="1"/>
  <c r="I1312" i="1"/>
  <c r="I1560" i="1"/>
  <c r="H1369" i="1"/>
  <c r="H1493" i="1"/>
  <c r="I834" i="1"/>
  <c r="I532" i="1"/>
  <c r="H28" i="1"/>
  <c r="J28" i="1" s="1"/>
  <c r="K59" i="1" s="1"/>
  <c r="L59" i="1" s="1"/>
  <c r="H276" i="1"/>
  <c r="H524" i="1"/>
  <c r="H772" i="1"/>
  <c r="H1020" i="1"/>
  <c r="H1268" i="1"/>
  <c r="H1516" i="1"/>
  <c r="H1101" i="1"/>
  <c r="I1163" i="1"/>
  <c r="H625" i="1"/>
  <c r="H1617" i="1"/>
  <c r="I780" i="1"/>
  <c r="I121" i="1"/>
  <c r="I369" i="1"/>
  <c r="I617" i="1"/>
  <c r="I865" i="1"/>
  <c r="I1113" i="1"/>
  <c r="I1361" i="1"/>
  <c r="I1609" i="1"/>
  <c r="H526" i="1"/>
  <c r="H1132" i="1"/>
  <c r="I1194" i="1"/>
  <c r="I5" i="1"/>
  <c r="K5" i="1" s="1"/>
  <c r="L5" i="1" s="1"/>
  <c r="I997" i="1"/>
  <c r="I152" i="1"/>
  <c r="I400" i="1"/>
  <c r="I648" i="1"/>
  <c r="I896" i="1"/>
  <c r="I1144" i="1"/>
  <c r="I1392" i="1"/>
  <c r="I1640" i="1"/>
  <c r="H1317" i="1"/>
  <c r="I650" i="1"/>
  <c r="H109" i="1"/>
  <c r="H873" i="1"/>
  <c r="I36" i="1"/>
  <c r="K36" i="1" s="1"/>
  <c r="L36" i="1" s="1"/>
  <c r="I1028" i="1"/>
  <c r="I183" i="1"/>
  <c r="I431" i="1"/>
  <c r="I679" i="1"/>
  <c r="I927" i="1"/>
  <c r="I1175" i="1"/>
  <c r="I1423" i="1"/>
  <c r="I1671" i="1"/>
  <c r="H1565" i="1"/>
  <c r="I1309" i="1"/>
  <c r="H140" i="1"/>
  <c r="H1442" i="1"/>
  <c r="I1690" i="1"/>
  <c r="I253" i="1"/>
  <c r="I1245" i="1"/>
  <c r="I214" i="1"/>
  <c r="I462" i="1"/>
  <c r="I710" i="1"/>
  <c r="I958" i="1"/>
  <c r="I1206" i="1"/>
  <c r="I1454" i="1"/>
  <c r="I1702" i="1"/>
  <c r="H419" i="1"/>
  <c r="I171" i="1"/>
  <c r="H129" i="1"/>
  <c r="H1121" i="1"/>
  <c r="I284" i="1"/>
  <c r="I1276" i="1"/>
  <c r="I245" i="1"/>
  <c r="I493" i="1"/>
  <c r="I741" i="1"/>
  <c r="I989" i="1"/>
  <c r="I1237" i="1"/>
  <c r="I1485" i="1"/>
  <c r="J36" i="1"/>
  <c r="J67" i="1" s="1"/>
  <c r="J98" i="1" s="1"/>
  <c r="H278" i="1"/>
  <c r="H16" i="1"/>
  <c r="J16" i="1" s="1"/>
  <c r="J47" i="1" s="1"/>
  <c r="J78" i="1" s="1"/>
  <c r="H729" i="1"/>
  <c r="H222" i="1"/>
  <c r="H470" i="1"/>
  <c r="H718" i="1"/>
  <c r="H966" i="1"/>
  <c r="H1214" i="1"/>
  <c r="H1462" i="1"/>
  <c r="H760" i="1"/>
  <c r="H898" i="1"/>
  <c r="I681" i="1"/>
  <c r="H481" i="1"/>
  <c r="H853" i="1"/>
  <c r="H1473" i="1"/>
  <c r="I233" i="1"/>
  <c r="I1225" i="1"/>
  <c r="I67" i="1"/>
  <c r="I315" i="1"/>
  <c r="I563" i="1"/>
  <c r="I811" i="1"/>
  <c r="I1059" i="1"/>
  <c r="I1307" i="1"/>
  <c r="I1555" i="1"/>
  <c r="I750" i="1"/>
  <c r="H248" i="1"/>
  <c r="H1022" i="1"/>
  <c r="I774" i="1"/>
  <c r="H512" i="1"/>
  <c r="H884" i="1"/>
  <c r="H1504" i="1"/>
  <c r="I264" i="1"/>
  <c r="I1256" i="1"/>
  <c r="I98" i="1"/>
  <c r="I346" i="1"/>
  <c r="I594" i="1"/>
  <c r="I842" i="1"/>
  <c r="I1090" i="1"/>
  <c r="I1338" i="1"/>
  <c r="I1586" i="1"/>
  <c r="H372" i="1"/>
  <c r="H1270" i="1"/>
  <c r="I1177" i="1"/>
  <c r="H605" i="1"/>
  <c r="H1597" i="1"/>
  <c r="H992" i="1"/>
  <c r="H1518" i="1"/>
  <c r="H636" i="1"/>
  <c r="H1628" i="1"/>
  <c r="I160" i="1"/>
  <c r="I408" i="1"/>
  <c r="I656" i="1"/>
  <c r="I904" i="1"/>
  <c r="I1152" i="1"/>
  <c r="I1400" i="1"/>
  <c r="I1648" i="1"/>
  <c r="H1488" i="1"/>
  <c r="I30" i="1"/>
  <c r="K30" i="1" s="1"/>
  <c r="L30" i="1" s="1"/>
  <c r="I1425" i="1"/>
  <c r="H357" i="1"/>
  <c r="H977" i="1"/>
  <c r="H1349" i="1"/>
  <c r="I191" i="1"/>
  <c r="I439" i="1"/>
  <c r="I687" i="1"/>
  <c r="I935" i="1"/>
  <c r="I1183" i="1"/>
  <c r="I1431" i="1"/>
  <c r="I1679" i="1"/>
  <c r="H1612" i="1"/>
  <c r="H154" i="1"/>
  <c r="H388" i="1"/>
  <c r="H1008" i="1"/>
  <c r="H1380" i="1"/>
  <c r="J61" i="1"/>
  <c r="J92" i="1" s="1"/>
  <c r="J123" i="1" s="1"/>
  <c r="H1549" i="1"/>
  <c r="H805" i="1"/>
  <c r="I1053" i="1"/>
  <c r="H1618" i="1"/>
  <c r="I309" i="1"/>
  <c r="I1084" i="1"/>
  <c r="H1247" i="1"/>
  <c r="H186" i="1"/>
  <c r="H1240" i="1"/>
  <c r="H1642" i="1"/>
  <c r="I340" i="1"/>
  <c r="I1146" i="1"/>
  <c r="H930" i="1"/>
  <c r="H402" i="1"/>
  <c r="I1580" i="1"/>
  <c r="H378" i="1"/>
  <c r="I61" i="1"/>
  <c r="K61" i="1" s="1"/>
  <c r="L61" i="1" s="1"/>
  <c r="I433" i="1"/>
  <c r="I836" i="1"/>
  <c r="I47" i="1"/>
  <c r="I295" i="1"/>
  <c r="I543" i="1"/>
  <c r="I791" i="1"/>
  <c r="I1039" i="1"/>
  <c r="I1287" i="1"/>
  <c r="I1535" i="1"/>
  <c r="H1370" i="1"/>
  <c r="H626" i="1"/>
  <c r="H496" i="1"/>
  <c r="H1674" i="1"/>
  <c r="H557" i="1"/>
  <c r="I92" i="1"/>
  <c r="I1301" i="1"/>
  <c r="I1673" i="1"/>
  <c r="I78" i="1"/>
  <c r="I326" i="1"/>
  <c r="I574" i="1"/>
  <c r="I822" i="1"/>
  <c r="I1070" i="1"/>
  <c r="I1318" i="1"/>
  <c r="I1566" i="1"/>
  <c r="H1122" i="1"/>
  <c r="H620" i="1"/>
  <c r="I1519" i="1"/>
  <c r="I929" i="1"/>
  <c r="I1332" i="1"/>
  <c r="H130" i="1"/>
  <c r="H1246" i="1"/>
  <c r="H868" i="1"/>
  <c r="H1394" i="1"/>
  <c r="I185" i="1"/>
  <c r="I588" i="1"/>
  <c r="I1271" i="1"/>
  <c r="H247" i="1"/>
  <c r="H495" i="1"/>
  <c r="H743" i="1"/>
  <c r="H991" i="1"/>
  <c r="H1239" i="1"/>
  <c r="H1487" i="1"/>
  <c r="H254" i="1"/>
  <c r="H434" i="1"/>
  <c r="H1116" i="1"/>
  <c r="I31" i="1"/>
  <c r="K31" i="1" s="1"/>
  <c r="L31" i="1" s="1"/>
  <c r="I123" i="1"/>
  <c r="I371" i="1"/>
  <c r="I619" i="1"/>
  <c r="I867" i="1"/>
  <c r="I1115" i="1"/>
  <c r="I1363" i="1"/>
  <c r="I1611" i="1"/>
  <c r="H1178" i="1"/>
  <c r="I279" i="1"/>
  <c r="I527" i="1"/>
  <c r="H682" i="1"/>
  <c r="H1364" i="1"/>
  <c r="I775" i="1"/>
  <c r="I216" i="1"/>
  <c r="I464" i="1"/>
  <c r="I712" i="1"/>
  <c r="I960" i="1"/>
  <c r="I1208" i="1"/>
  <c r="I1456" i="1"/>
  <c r="I1704" i="1"/>
  <c r="H874" i="1"/>
  <c r="I1525" i="1"/>
  <c r="H124" i="1"/>
  <c r="H744" i="1"/>
  <c r="H1426" i="1"/>
  <c r="I1023" i="1"/>
  <c r="J62" i="1"/>
  <c r="J93" i="1" s="1"/>
  <c r="I1557" i="1"/>
  <c r="H471" i="1"/>
  <c r="H967" i="1"/>
  <c r="H1463" i="1"/>
  <c r="I285" i="1"/>
  <c r="I998" i="1"/>
  <c r="I1649" i="1"/>
  <c r="I62" i="1"/>
  <c r="K62" i="1" s="1"/>
  <c r="L62" i="1" s="1"/>
  <c r="I310" i="1"/>
  <c r="I558" i="1"/>
  <c r="I806" i="1"/>
  <c r="I1054" i="1"/>
  <c r="I1302" i="1"/>
  <c r="I1550" i="1"/>
  <c r="I480" i="1"/>
  <c r="I7" i="1"/>
  <c r="K7" i="1" s="1"/>
  <c r="L7" i="1" s="1"/>
  <c r="I1588" i="1"/>
  <c r="H6" i="1"/>
  <c r="J6" i="1" s="1"/>
  <c r="H502" i="1"/>
  <c r="H1494" i="1"/>
  <c r="I409" i="1"/>
  <c r="I1029" i="1"/>
  <c r="I93" i="1"/>
  <c r="I341" i="1"/>
  <c r="I589" i="1"/>
  <c r="I837" i="1"/>
  <c r="I1085" i="1"/>
  <c r="I1333" i="1"/>
  <c r="I1581" i="1"/>
  <c r="I1503" i="1"/>
  <c r="I255" i="1"/>
  <c r="H37" i="1"/>
  <c r="H533" i="1"/>
  <c r="I1153" i="1"/>
  <c r="H69" i="1"/>
  <c r="I317" i="1"/>
  <c r="I155" i="1"/>
  <c r="I403" i="1"/>
  <c r="I651" i="1"/>
  <c r="I899" i="1"/>
  <c r="I1147" i="1"/>
  <c r="I1395" i="1"/>
  <c r="I1643" i="1"/>
  <c r="I844" i="1"/>
  <c r="H223" i="1"/>
  <c r="H719" i="1"/>
  <c r="H1215" i="1"/>
  <c r="I657" i="1"/>
  <c r="I1277" i="1"/>
  <c r="I905" i="1"/>
  <c r="H565" i="1"/>
  <c r="I999" i="1"/>
  <c r="I1401" i="1"/>
  <c r="I217" i="1"/>
  <c r="I465" i="1"/>
  <c r="I713" i="1"/>
  <c r="I961" i="1"/>
  <c r="I1209" i="1"/>
  <c r="I1457" i="1"/>
  <c r="I1705" i="1"/>
  <c r="H325" i="1"/>
  <c r="I1061" i="1"/>
  <c r="H781" i="1"/>
  <c r="I161" i="1"/>
  <c r="H720" i="1"/>
  <c r="I232" i="1"/>
  <c r="H751" i="1"/>
  <c r="H1464" i="1"/>
  <c r="I348" i="1"/>
  <c r="I68" i="1"/>
  <c r="I316" i="1"/>
  <c r="I564" i="1"/>
  <c r="I812" i="1"/>
  <c r="I1060" i="1"/>
  <c r="I1308" i="1"/>
  <c r="I1556" i="1"/>
  <c r="H287" i="1"/>
  <c r="I1127" i="1"/>
  <c r="I263" i="1"/>
  <c r="J38" i="1"/>
  <c r="K69" i="1" s="1"/>
  <c r="L69" i="1" s="1"/>
  <c r="H224" i="1"/>
  <c r="H813" i="1"/>
  <c r="H1495" i="1"/>
  <c r="I503" i="1"/>
  <c r="I1092" i="1"/>
  <c r="I99" i="1"/>
  <c r="I347" i="1"/>
  <c r="I595" i="1"/>
  <c r="I843" i="1"/>
  <c r="I1091" i="1"/>
  <c r="I1339" i="1"/>
  <c r="I1587" i="1"/>
  <c r="I1596" i="1"/>
  <c r="I1530" i="1"/>
  <c r="H77" i="1"/>
  <c r="I356" i="1"/>
  <c r="H968" i="1"/>
  <c r="I596" i="1"/>
  <c r="J46" i="1"/>
  <c r="K77" i="1" s="1"/>
  <c r="L77" i="1" s="1"/>
  <c r="H976" i="1"/>
  <c r="I852" i="1"/>
  <c r="H472" i="1"/>
  <c r="I1340" i="1"/>
  <c r="I192" i="1"/>
  <c r="I440" i="1"/>
  <c r="I688" i="1"/>
  <c r="I936" i="1"/>
  <c r="I1184" i="1"/>
  <c r="I1432" i="1"/>
  <c r="I1680" i="1"/>
  <c r="H1069" i="1"/>
  <c r="I1100" i="1"/>
  <c r="H1216" i="1"/>
  <c r="I100" i="1"/>
  <c r="I38" i="1"/>
  <c r="K38" i="1" s="1"/>
  <c r="L38" i="1" s="1"/>
  <c r="I286" i="1"/>
  <c r="I534" i="1"/>
  <c r="I782" i="1"/>
  <c r="I1030" i="1"/>
  <c r="I1278" i="1"/>
  <c r="I1526" i="1"/>
  <c r="H256" i="1"/>
  <c r="H1224" i="1"/>
  <c r="I1007" i="1"/>
  <c r="H1279" i="1"/>
  <c r="H1096" i="1"/>
  <c r="H1472" i="1"/>
  <c r="I511" i="1"/>
  <c r="I131" i="1"/>
  <c r="I379" i="1"/>
  <c r="I627" i="1"/>
  <c r="I875" i="1"/>
  <c r="I1123" i="1"/>
  <c r="I1371" i="1"/>
  <c r="I1619" i="1"/>
  <c r="I538" i="1"/>
  <c r="H573" i="1"/>
  <c r="I604" i="1"/>
  <c r="I1255" i="1"/>
  <c r="I162" i="1"/>
  <c r="I410" i="1"/>
  <c r="I658" i="1"/>
  <c r="I906" i="1"/>
  <c r="I1154" i="1"/>
  <c r="I1402" i="1"/>
  <c r="I1650" i="1"/>
  <c r="I786" i="1"/>
  <c r="H728" i="1"/>
  <c r="I15" i="1"/>
  <c r="K15" i="1" s="1"/>
  <c r="L15" i="1" s="1"/>
  <c r="I1348" i="1"/>
  <c r="I193" i="1"/>
  <c r="I441" i="1"/>
  <c r="I689" i="1"/>
  <c r="I937" i="1"/>
  <c r="I1185" i="1"/>
  <c r="I1433" i="1"/>
  <c r="I1681" i="1"/>
  <c r="I879" i="1"/>
  <c r="H821" i="1"/>
  <c r="I108" i="1"/>
  <c r="I759" i="1"/>
  <c r="H104" i="1"/>
  <c r="I259" i="1"/>
  <c r="J42" i="1"/>
  <c r="J73" i="1" s="1"/>
  <c r="H1251" i="1"/>
  <c r="I290" i="1"/>
  <c r="I1003" i="1"/>
  <c r="I1623" i="1"/>
  <c r="I46" i="1"/>
  <c r="K46" i="1" s="1"/>
  <c r="L46" i="1" s="1"/>
  <c r="I294" i="1"/>
  <c r="I542" i="1"/>
  <c r="I790" i="1"/>
  <c r="I1038" i="1"/>
  <c r="I1286" i="1"/>
  <c r="I1534" i="1"/>
  <c r="H352" i="1"/>
  <c r="H1344" i="1"/>
  <c r="I383" i="1"/>
  <c r="I1034" i="1"/>
  <c r="H1499" i="1"/>
  <c r="H600" i="1"/>
  <c r="H1592" i="1"/>
  <c r="I139" i="1"/>
  <c r="I387" i="1"/>
  <c r="I635" i="1"/>
  <c r="I883" i="1"/>
  <c r="I1131" i="1"/>
  <c r="I1379" i="1"/>
  <c r="I1627" i="1"/>
  <c r="I507" i="1"/>
  <c r="H1435" i="1"/>
  <c r="H752" i="1"/>
  <c r="H755" i="1"/>
  <c r="I11" i="1"/>
  <c r="K11" i="1" s="1"/>
  <c r="L11" i="1" s="1"/>
  <c r="I631" i="1"/>
  <c r="I1282" i="1"/>
  <c r="I170" i="1"/>
  <c r="I418" i="1"/>
  <c r="I666" i="1"/>
  <c r="I914" i="1"/>
  <c r="I1162" i="1"/>
  <c r="I1410" i="1"/>
  <c r="I1658" i="1"/>
  <c r="H1248" i="1"/>
  <c r="H848" i="1"/>
  <c r="I42" i="1"/>
  <c r="K42" i="1" s="1"/>
  <c r="L42" i="1" s="1"/>
  <c r="I1375" i="1"/>
  <c r="I201" i="1"/>
  <c r="I449" i="1"/>
  <c r="I697" i="1"/>
  <c r="I945" i="1"/>
  <c r="I1193" i="1"/>
  <c r="I1441" i="1"/>
  <c r="I1689" i="1"/>
  <c r="I135" i="1"/>
  <c r="I535" i="1"/>
  <c r="I1527" i="1"/>
  <c r="H228" i="1"/>
  <c r="H476" i="1"/>
  <c r="H724" i="1"/>
  <c r="H972" i="1"/>
  <c r="H1220" i="1"/>
  <c r="H1468" i="1"/>
  <c r="H504" i="1"/>
  <c r="H1496" i="1"/>
  <c r="I783" i="1"/>
  <c r="I73" i="1"/>
  <c r="I321" i="1"/>
  <c r="I569" i="1"/>
  <c r="I817" i="1"/>
  <c r="I1065" i="1"/>
  <c r="I1313" i="1"/>
  <c r="I1561" i="1"/>
  <c r="I1558" i="1"/>
  <c r="I814" i="1"/>
  <c r="H1567" i="1"/>
  <c r="I39" i="1"/>
  <c r="I1031" i="1"/>
  <c r="I566" i="1"/>
  <c r="I288" i="1"/>
  <c r="I70" i="1"/>
  <c r="I1062" i="1"/>
  <c r="I166" i="1"/>
  <c r="I414" i="1"/>
  <c r="I662" i="1"/>
  <c r="I910" i="1"/>
  <c r="I1158" i="1"/>
  <c r="I1406" i="1"/>
  <c r="I1654" i="1"/>
  <c r="I1683" i="1"/>
  <c r="H18" i="1"/>
  <c r="J18" i="1" s="1"/>
  <c r="J49" i="1" s="1"/>
  <c r="J80" i="1" s="1"/>
  <c r="J111" i="1" s="1"/>
  <c r="J142" i="1" s="1"/>
  <c r="J173" i="1" s="1"/>
  <c r="J204" i="1" s="1"/>
  <c r="I1662" i="1"/>
  <c r="H8" i="1"/>
  <c r="J8" i="1" s="1"/>
  <c r="J39" i="1" s="1"/>
  <c r="J70" i="1" s="1"/>
  <c r="J101" i="1" s="1"/>
  <c r="J132" i="1" s="1"/>
  <c r="J163" i="1" s="1"/>
  <c r="J194" i="1" s="1"/>
  <c r="H1000" i="1"/>
  <c r="I197" i="1"/>
  <c r="I445" i="1"/>
  <c r="I693" i="1"/>
  <c r="I941" i="1"/>
  <c r="I1189" i="1"/>
  <c r="I1437" i="1"/>
  <c r="I1685" i="1"/>
  <c r="I318" i="1"/>
  <c r="I1310" i="1"/>
  <c r="H1135" i="1"/>
  <c r="I1414" i="1"/>
  <c r="H225" i="1"/>
  <c r="H473" i="1"/>
  <c r="H721" i="1"/>
  <c r="H969" i="1"/>
  <c r="H1217" i="1"/>
  <c r="H1465" i="1"/>
  <c r="H1383" i="1"/>
  <c r="H1631" i="1"/>
  <c r="I49" i="1"/>
  <c r="I174" i="1"/>
  <c r="I101" i="1"/>
  <c r="I349" i="1"/>
  <c r="I597" i="1"/>
  <c r="I845" i="1"/>
  <c r="I1093" i="1"/>
  <c r="I1341" i="1"/>
  <c r="I1589" i="1"/>
  <c r="I1041" i="1"/>
  <c r="H143" i="1"/>
  <c r="I422" i="1"/>
  <c r="I132" i="1"/>
  <c r="I380" i="1"/>
  <c r="I628" i="1"/>
  <c r="I876" i="1"/>
  <c r="I1124" i="1"/>
  <c r="I1372" i="1"/>
  <c r="I1620" i="1"/>
  <c r="H391" i="1"/>
  <c r="I670" i="1"/>
  <c r="I163" i="1"/>
  <c r="I411" i="1"/>
  <c r="I659" i="1"/>
  <c r="I907" i="1"/>
  <c r="I1155" i="1"/>
  <c r="I1403" i="1"/>
  <c r="I1651" i="1"/>
  <c r="H639" i="1"/>
  <c r="I918" i="1"/>
  <c r="I194" i="1"/>
  <c r="I442" i="1"/>
  <c r="I690" i="1"/>
  <c r="I938" i="1"/>
  <c r="I1186" i="1"/>
  <c r="I1434" i="1"/>
  <c r="I1682" i="1"/>
  <c r="H887" i="1"/>
  <c r="I1166" i="1"/>
  <c r="J50" i="1"/>
  <c r="J81" i="1" s="1"/>
  <c r="J112" i="1" s="1"/>
  <c r="K143" i="1" s="1"/>
  <c r="L143" i="1" s="1"/>
  <c r="H536" i="1"/>
  <c r="I815" i="1"/>
  <c r="H762" i="1"/>
  <c r="I514" i="1"/>
  <c r="I1506" i="1"/>
  <c r="H236" i="1"/>
  <c r="H484" i="1"/>
  <c r="H732" i="1"/>
  <c r="H980" i="1"/>
  <c r="H1228" i="1"/>
  <c r="H1476" i="1"/>
  <c r="I19" i="1"/>
  <c r="K19" i="1" s="1"/>
  <c r="L19" i="1" s="1"/>
  <c r="I267" i="1"/>
  <c r="I515" i="1"/>
  <c r="I763" i="1"/>
  <c r="I1011" i="1"/>
  <c r="I1259" i="1"/>
  <c r="I1507" i="1"/>
  <c r="H691" i="1"/>
  <c r="I939" i="1"/>
  <c r="H1010" i="1"/>
  <c r="I545" i="1"/>
  <c r="I1537" i="1"/>
  <c r="I50" i="1"/>
  <c r="K50" i="1" s="1"/>
  <c r="L50" i="1" s="1"/>
  <c r="I298" i="1"/>
  <c r="I546" i="1"/>
  <c r="I794" i="1"/>
  <c r="I1042" i="1"/>
  <c r="I1290" i="1"/>
  <c r="I1538" i="1"/>
  <c r="H1280" i="1"/>
  <c r="I1032" i="1"/>
  <c r="H1258" i="1"/>
  <c r="I81" i="1"/>
  <c r="I329" i="1"/>
  <c r="I577" i="1"/>
  <c r="I825" i="1"/>
  <c r="I1073" i="1"/>
  <c r="I1321" i="1"/>
  <c r="I1569" i="1"/>
  <c r="I1528" i="1"/>
  <c r="I793" i="1"/>
  <c r="I112" i="1"/>
  <c r="I360" i="1"/>
  <c r="I608" i="1"/>
  <c r="I856" i="1"/>
  <c r="I1104" i="1"/>
  <c r="I1352" i="1"/>
  <c r="I1600" i="1"/>
  <c r="I1492" i="1"/>
  <c r="H79" i="1"/>
  <c r="I71" i="1"/>
  <c r="I1559" i="1"/>
  <c r="K35" i="1"/>
  <c r="L35" i="1" s="1"/>
  <c r="I17" i="1"/>
  <c r="K17" i="1" s="1"/>
  <c r="L17" i="1" s="1"/>
  <c r="I319" i="1"/>
  <c r="H266" i="1"/>
  <c r="I205" i="1"/>
  <c r="I453" i="1"/>
  <c r="I701" i="1"/>
  <c r="I949" i="1"/>
  <c r="I1197" i="1"/>
  <c r="I1445" i="1"/>
  <c r="I1693" i="1"/>
  <c r="I1505" i="1"/>
  <c r="H40" i="1"/>
  <c r="I784" i="1"/>
  <c r="I297" i="1"/>
  <c r="I1289" i="1"/>
  <c r="I1598" i="1"/>
  <c r="H9" i="1"/>
  <c r="J9" i="1" s="1"/>
  <c r="K40" i="1" s="1"/>
  <c r="L40" i="1" s="1"/>
  <c r="H235" i="1"/>
  <c r="H483" i="1"/>
  <c r="H731" i="1"/>
  <c r="H979" i="1"/>
  <c r="H1227" i="1"/>
  <c r="H1475" i="1"/>
  <c r="H859" i="1"/>
  <c r="I500" i="1"/>
  <c r="I110" i="1"/>
  <c r="H195" i="1"/>
  <c r="H1497" i="1"/>
  <c r="I443" i="1"/>
  <c r="I1063" i="1"/>
  <c r="I80" i="1"/>
  <c r="I328" i="1"/>
  <c r="I576" i="1"/>
  <c r="I824" i="1"/>
  <c r="I1072" i="1"/>
  <c r="I1320" i="1"/>
  <c r="I1568" i="1"/>
  <c r="I1244" i="1"/>
  <c r="I513" i="1"/>
  <c r="H257" i="1"/>
  <c r="I1187" i="1"/>
  <c r="I111" i="1"/>
  <c r="I359" i="1"/>
  <c r="I607" i="1"/>
  <c r="I855" i="1"/>
  <c r="I1103" i="1"/>
  <c r="I1351" i="1"/>
  <c r="I1599" i="1"/>
  <c r="I606" i="1"/>
  <c r="H1001" i="1"/>
  <c r="I567" i="1"/>
  <c r="I142" i="1"/>
  <c r="I390" i="1"/>
  <c r="I638" i="1"/>
  <c r="I886" i="1"/>
  <c r="I1134" i="1"/>
  <c r="I1382" i="1"/>
  <c r="I1630" i="1"/>
  <c r="H753" i="1"/>
  <c r="H575" i="1"/>
  <c r="I1009" i="1"/>
  <c r="I1311" i="1"/>
  <c r="I173" i="1"/>
  <c r="I421" i="1"/>
  <c r="I669" i="1"/>
  <c r="I917" i="1"/>
  <c r="I1165" i="1"/>
  <c r="I1413" i="1"/>
  <c r="I1661" i="1"/>
  <c r="H978" i="1"/>
  <c r="I1102" i="1"/>
  <c r="H505" i="1"/>
  <c r="I204" i="1"/>
  <c r="I452" i="1"/>
  <c r="I700" i="1"/>
  <c r="I948" i="1"/>
  <c r="I1196" i="1"/>
  <c r="I1444" i="1"/>
  <c r="I1692" i="1"/>
  <c r="H1071" i="1"/>
  <c r="H1249" i="1"/>
  <c r="H1699" i="1"/>
  <c r="I748" i="1"/>
  <c r="H823" i="1"/>
  <c r="H226" i="1"/>
  <c r="H474" i="1"/>
  <c r="H722" i="1"/>
  <c r="H970" i="1"/>
  <c r="H1218" i="1"/>
  <c r="H1466" i="1"/>
  <c r="I234" i="1"/>
  <c r="I730" i="1"/>
  <c r="I1226" i="1"/>
  <c r="H1107" i="1"/>
  <c r="I265" i="1"/>
  <c r="I761" i="1"/>
  <c r="I1257" i="1"/>
  <c r="I102" i="1"/>
  <c r="I350" i="1"/>
  <c r="I598" i="1"/>
  <c r="I846" i="1"/>
  <c r="I1094" i="1"/>
  <c r="I1342" i="1"/>
  <c r="I1590" i="1"/>
  <c r="I1603" i="1"/>
  <c r="H35" i="1"/>
  <c r="J35" i="1" s="1"/>
  <c r="J66" i="1" s="1"/>
  <c r="J97" i="1" s="1"/>
  <c r="J128" i="1" s="1"/>
  <c r="H327" i="1"/>
  <c r="H1319" i="1"/>
  <c r="I133" i="1"/>
  <c r="I381" i="1"/>
  <c r="I629" i="1"/>
  <c r="I877" i="1"/>
  <c r="I1125" i="1"/>
  <c r="I1373" i="1"/>
  <c r="I1621" i="1"/>
  <c r="H1399" i="1"/>
  <c r="H482" i="1"/>
  <c r="H1474" i="1"/>
  <c r="I358" i="1"/>
  <c r="I854" i="1"/>
  <c r="I1350" i="1"/>
  <c r="I164" i="1"/>
  <c r="I412" i="1"/>
  <c r="I660" i="1"/>
  <c r="I908" i="1"/>
  <c r="I1156" i="1"/>
  <c r="I1404" i="1"/>
  <c r="I1652" i="1"/>
  <c r="H1647" i="1"/>
  <c r="J48" i="1"/>
  <c r="H159" i="1"/>
  <c r="H779" i="1"/>
  <c r="H1461" i="1"/>
  <c r="I562" i="1"/>
  <c r="I1554" i="1"/>
  <c r="I48" i="1"/>
  <c r="K48" i="1" s="1"/>
  <c r="L48" i="1" s="1"/>
  <c r="I296" i="1"/>
  <c r="I544" i="1"/>
  <c r="I792" i="1"/>
  <c r="I1040" i="1"/>
  <c r="I1288" i="1"/>
  <c r="I1536" i="1"/>
  <c r="I1691" i="1"/>
  <c r="H221" i="1"/>
  <c r="H903" i="1"/>
  <c r="H1523" i="1"/>
  <c r="H717" i="1"/>
  <c r="H283" i="1"/>
  <c r="H965" i="1"/>
  <c r="I810" i="1"/>
  <c r="H1355" i="1"/>
  <c r="H407" i="1"/>
  <c r="H1027" i="1"/>
  <c r="I4" i="1"/>
  <c r="K4" i="1" s="1"/>
  <c r="L4" i="1" s="1"/>
  <c r="I996" i="1"/>
  <c r="I141" i="1"/>
  <c r="I389" i="1"/>
  <c r="I637" i="1"/>
  <c r="I885" i="1"/>
  <c r="I1133" i="1"/>
  <c r="I1381" i="1"/>
  <c r="I1629" i="1"/>
  <c r="I921" i="1"/>
  <c r="H469" i="1"/>
  <c r="H1151" i="1"/>
  <c r="I66" i="1"/>
  <c r="I1058" i="1"/>
  <c r="I172" i="1"/>
  <c r="I420" i="1"/>
  <c r="I668" i="1"/>
  <c r="I916" i="1"/>
  <c r="I1164" i="1"/>
  <c r="I1412" i="1"/>
  <c r="I1660" i="1"/>
  <c r="H531" i="1"/>
  <c r="H1213" i="1"/>
  <c r="I252" i="1"/>
  <c r="I203" i="1"/>
  <c r="I451" i="1"/>
  <c r="I699" i="1"/>
  <c r="I947" i="1"/>
  <c r="I1195" i="1"/>
  <c r="I1443" i="1"/>
  <c r="H1265" i="1"/>
  <c r="I1417" i="1"/>
  <c r="H655" i="1"/>
  <c r="H1275" i="1"/>
  <c r="I314" i="1"/>
  <c r="I1306" i="1"/>
  <c r="H1292" i="1"/>
  <c r="I707" i="1"/>
  <c r="H1200" i="1"/>
  <c r="I1076" i="1"/>
  <c r="I1665" i="1"/>
  <c r="H1478" i="1"/>
  <c r="I955" i="1"/>
  <c r="I331" i="1"/>
  <c r="H273" i="1"/>
  <c r="H1448" i="1"/>
  <c r="I1169" i="1"/>
  <c r="I97" i="1"/>
  <c r="I345" i="1"/>
  <c r="I593" i="1"/>
  <c r="I841" i="1"/>
  <c r="I1089" i="1"/>
  <c r="I1337" i="1"/>
  <c r="I1585" i="1"/>
  <c r="H459" i="1"/>
  <c r="I1324" i="1"/>
  <c r="I128" i="1"/>
  <c r="I376" i="1"/>
  <c r="I624" i="1"/>
  <c r="I872" i="1"/>
  <c r="I1120" i="1"/>
  <c r="I1368" i="1"/>
  <c r="I1616" i="1"/>
  <c r="H1230" i="1"/>
  <c r="H704" i="1"/>
  <c r="J704" i="1" s="1"/>
  <c r="K735" i="1" s="1"/>
  <c r="L735" i="1" s="1"/>
  <c r="H1696" i="1"/>
  <c r="I828" i="1"/>
  <c r="I190" i="1"/>
  <c r="I438" i="1"/>
  <c r="I686" i="1"/>
  <c r="I934" i="1"/>
  <c r="I1182" i="1"/>
  <c r="I1430" i="1"/>
  <c r="I1678" i="1"/>
  <c r="H1451" i="1"/>
  <c r="H952" i="1"/>
  <c r="I1572" i="1"/>
  <c r="H521" i="1"/>
  <c r="H1513" i="1"/>
  <c r="I800" i="1"/>
  <c r="I890" i="1"/>
  <c r="I1138" i="1"/>
  <c r="I1386" i="1"/>
  <c r="I1634" i="1"/>
  <c r="I579" i="1"/>
  <c r="H769" i="1"/>
  <c r="I56" i="1"/>
  <c r="I1048" i="1"/>
  <c r="H735" i="1"/>
  <c r="H983" i="1"/>
  <c r="H1231" i="1"/>
  <c r="H1479" i="1"/>
  <c r="H176" i="1"/>
  <c r="I1323" i="1"/>
  <c r="I211" i="1"/>
  <c r="I1203" i="1"/>
  <c r="H766" i="1"/>
  <c r="H1014" i="1"/>
  <c r="H1262" i="1"/>
  <c r="H1510" i="1"/>
  <c r="H548" i="1"/>
  <c r="I1571" i="1"/>
  <c r="H25" i="1"/>
  <c r="J25" i="1" s="1"/>
  <c r="J56" i="1" s="1"/>
  <c r="J87" i="1" s="1"/>
  <c r="J118" i="1" s="1"/>
  <c r="J149" i="1" s="1"/>
  <c r="J180" i="1" s="1"/>
  <c r="J211" i="1" s="1"/>
  <c r="H1017" i="1"/>
  <c r="I304" i="1"/>
  <c r="I1296" i="1"/>
  <c r="H797" i="1"/>
  <c r="H1045" i="1"/>
  <c r="H1293" i="1"/>
  <c r="H1541" i="1"/>
  <c r="H796" i="1"/>
  <c r="I552" i="1"/>
  <c r="I1544" i="1"/>
  <c r="H52" i="1"/>
  <c r="J52" i="1" s="1"/>
  <c r="H734" i="1"/>
  <c r="H1416" i="1"/>
  <c r="I517" i="1"/>
  <c r="I1509" i="1"/>
  <c r="H242" i="1"/>
  <c r="H490" i="1"/>
  <c r="H738" i="1"/>
  <c r="H986" i="1"/>
  <c r="H1234" i="1"/>
  <c r="H1482" i="1"/>
  <c r="K52" i="1"/>
  <c r="L52" i="1" s="1"/>
  <c r="H238" i="1"/>
  <c r="H920" i="1"/>
  <c r="H1540" i="1"/>
  <c r="I765" i="1"/>
  <c r="I87" i="1"/>
  <c r="I335" i="1"/>
  <c r="I583" i="1"/>
  <c r="I831" i="1"/>
  <c r="I1079" i="1"/>
  <c r="I1327" i="1"/>
  <c r="I1575" i="1"/>
  <c r="H300" i="1"/>
  <c r="H982" i="1"/>
  <c r="H1664" i="1"/>
  <c r="I827" i="1"/>
  <c r="I118" i="1"/>
  <c r="I366" i="1"/>
  <c r="I614" i="1"/>
  <c r="I862" i="1"/>
  <c r="I1110" i="1"/>
  <c r="I1358" i="1"/>
  <c r="I1606" i="1"/>
  <c r="H424" i="1"/>
  <c r="H1044" i="1"/>
  <c r="I21" i="1"/>
  <c r="K21" i="1" s="1"/>
  <c r="L21" i="1" s="1"/>
  <c r="I1013" i="1"/>
  <c r="I149" i="1"/>
  <c r="I397" i="1"/>
  <c r="I645" i="1"/>
  <c r="I893" i="1"/>
  <c r="I1141" i="1"/>
  <c r="I1389" i="1"/>
  <c r="I1637" i="1"/>
  <c r="H486" i="1"/>
  <c r="H1168" i="1"/>
  <c r="I83" i="1"/>
  <c r="I1075" i="1"/>
  <c r="I180" i="1"/>
  <c r="I428" i="1"/>
  <c r="I676" i="1"/>
  <c r="I924" i="1"/>
  <c r="I1172" i="1"/>
  <c r="I1420" i="1"/>
  <c r="I1668" i="1"/>
  <c r="I269" i="1"/>
  <c r="I1261" i="1"/>
  <c r="H672" i="1"/>
  <c r="I1322" i="1"/>
  <c r="I114" i="1"/>
  <c r="I362" i="1"/>
  <c r="I610" i="1"/>
  <c r="I858" i="1"/>
  <c r="I1106" i="1"/>
  <c r="I1354" i="1"/>
  <c r="I1602" i="1"/>
  <c r="I145" i="1"/>
  <c r="I393" i="1"/>
  <c r="I641" i="1"/>
  <c r="I889" i="1"/>
  <c r="I1137" i="1"/>
  <c r="I1385" i="1"/>
  <c r="I1633" i="1"/>
  <c r="I207" i="1"/>
  <c r="I455" i="1"/>
  <c r="I703" i="1"/>
  <c r="I951" i="1"/>
  <c r="I1199" i="1"/>
  <c r="I1447" i="1"/>
  <c r="I1695" i="1"/>
  <c r="I804" i="1"/>
  <c r="H51" i="1"/>
  <c r="J51" i="1" s="1"/>
  <c r="K82" i="1" s="1"/>
  <c r="L82" i="1" s="1"/>
  <c r="H1043" i="1"/>
  <c r="H1539" i="1"/>
  <c r="H1570" i="1"/>
  <c r="H1074" i="1"/>
  <c r="H82" i="1"/>
  <c r="H547" i="1"/>
  <c r="I330" i="1"/>
  <c r="H578" i="1"/>
  <c r="H795" i="1"/>
  <c r="I308" i="1"/>
  <c r="H826" i="1"/>
  <c r="I237" i="1"/>
  <c r="H299" i="1"/>
  <c r="H1291" i="1"/>
  <c r="I733" i="1"/>
  <c r="I1229" i="1"/>
  <c r="H1415" i="1"/>
  <c r="I1300" i="1"/>
  <c r="H485" i="1"/>
  <c r="H981" i="1"/>
  <c r="H1477" i="1"/>
  <c r="I268" i="1"/>
  <c r="I764" i="1"/>
  <c r="I1260" i="1"/>
  <c r="I1548" i="1"/>
  <c r="H423" i="1"/>
  <c r="H919" i="1"/>
  <c r="I361" i="1"/>
  <c r="I857" i="1"/>
  <c r="I1353" i="1"/>
  <c r="H91" i="1"/>
  <c r="H175" i="1"/>
  <c r="H671" i="1"/>
  <c r="H1167" i="1"/>
  <c r="H1663" i="1"/>
  <c r="H1455" i="1"/>
  <c r="I20" i="1"/>
  <c r="K20" i="1" s="1"/>
  <c r="L20" i="1" s="1"/>
  <c r="I516" i="1"/>
  <c r="I1012" i="1"/>
  <c r="I1508" i="1"/>
  <c r="I556" i="1"/>
  <c r="I113" i="1"/>
  <c r="I609" i="1"/>
  <c r="I1105" i="1"/>
  <c r="I1601" i="1"/>
  <c r="K51" i="1"/>
  <c r="L51" i="1" s="1"/>
  <c r="H773" i="1"/>
  <c r="H215" i="1"/>
  <c r="H835" i="1"/>
  <c r="H1517" i="1"/>
  <c r="I711" i="1"/>
  <c r="I1703" i="1"/>
  <c r="H277" i="1"/>
  <c r="H959" i="1"/>
  <c r="H1579" i="1"/>
  <c r="H339" i="1"/>
  <c r="H1021" i="1"/>
  <c r="H463" i="1"/>
  <c r="H1083" i="1"/>
  <c r="I60" i="1"/>
  <c r="I1052" i="1"/>
  <c r="I144" i="1"/>
  <c r="I392" i="1"/>
  <c r="I640" i="1"/>
  <c r="I888" i="1"/>
  <c r="I1136" i="1"/>
  <c r="I1384" i="1"/>
  <c r="I1632" i="1"/>
  <c r="H525" i="1"/>
  <c r="H1207" i="1"/>
  <c r="H587" i="1"/>
  <c r="H1269" i="1"/>
  <c r="I206" i="1"/>
  <c r="I454" i="1"/>
  <c r="I702" i="1"/>
  <c r="I950" i="1"/>
  <c r="I1198" i="1"/>
  <c r="I1446" i="1"/>
  <c r="I1694" i="1"/>
  <c r="H29" i="1"/>
  <c r="J29" i="1" s="1"/>
  <c r="J60" i="1" s="1"/>
  <c r="H1331" i="1"/>
  <c r="H246" i="1"/>
  <c r="H494" i="1"/>
  <c r="H742" i="1"/>
  <c r="H990" i="1"/>
  <c r="H1238" i="1"/>
  <c r="H1486" i="1"/>
  <c r="I1254" i="1"/>
  <c r="I122" i="1"/>
  <c r="I370" i="1"/>
  <c r="I618" i="1"/>
  <c r="I866" i="1"/>
  <c r="I1114" i="1"/>
  <c r="I1362" i="1"/>
  <c r="I1610" i="1"/>
  <c r="I153" i="1"/>
  <c r="I401" i="1"/>
  <c r="I649" i="1"/>
  <c r="I897" i="1"/>
  <c r="I1145" i="1"/>
  <c r="I1393" i="1"/>
  <c r="I1641" i="1"/>
  <c r="I184" i="1"/>
  <c r="I432" i="1"/>
  <c r="I680" i="1"/>
  <c r="I928" i="1"/>
  <c r="I1176" i="1"/>
  <c r="I1424" i="1"/>
  <c r="I1672" i="1"/>
  <c r="I14" i="1"/>
  <c r="K14" i="1" s="1"/>
  <c r="L14" i="1" s="1"/>
  <c r="J44" i="1"/>
  <c r="K75" i="1" s="1"/>
  <c r="I1502" i="1"/>
  <c r="H975" i="1"/>
  <c r="H1223" i="1"/>
  <c r="H1471" i="1"/>
  <c r="I262" i="1"/>
  <c r="H231" i="1"/>
  <c r="I510" i="1"/>
  <c r="H479" i="1"/>
  <c r="I758" i="1"/>
  <c r="H1067" i="1"/>
  <c r="H727" i="1"/>
  <c r="I1006" i="1"/>
  <c r="H1315" i="1"/>
  <c r="I1594" i="1"/>
  <c r="I45" i="1"/>
  <c r="K45" i="1" s="1"/>
  <c r="L45" i="1" s="1"/>
  <c r="I293" i="1"/>
  <c r="I541" i="1"/>
  <c r="I789" i="1"/>
  <c r="I1037" i="1"/>
  <c r="I1285" i="1"/>
  <c r="I1533" i="1"/>
  <c r="H1563" i="1"/>
  <c r="I76" i="1"/>
  <c r="I324" i="1"/>
  <c r="I572" i="1"/>
  <c r="I820" i="1"/>
  <c r="I1068" i="1"/>
  <c r="I1316" i="1"/>
  <c r="I1564" i="1"/>
  <c r="I106" i="1"/>
  <c r="I107" i="1"/>
  <c r="I355" i="1"/>
  <c r="I603" i="1"/>
  <c r="I851" i="1"/>
  <c r="I1099" i="1"/>
  <c r="I1347" i="1"/>
  <c r="I1595" i="1"/>
  <c r="H75" i="1"/>
  <c r="I354" i="1"/>
  <c r="I138" i="1"/>
  <c r="I386" i="1"/>
  <c r="I634" i="1"/>
  <c r="I882" i="1"/>
  <c r="I1130" i="1"/>
  <c r="I1378" i="1"/>
  <c r="I1626" i="1"/>
  <c r="H323" i="1"/>
  <c r="I602" i="1"/>
  <c r="I169" i="1"/>
  <c r="I417" i="1"/>
  <c r="I665" i="1"/>
  <c r="I913" i="1"/>
  <c r="I1161" i="1"/>
  <c r="I1409" i="1"/>
  <c r="I1657" i="1"/>
  <c r="I1346" i="1"/>
  <c r="H571" i="1"/>
  <c r="I850" i="1"/>
  <c r="I200" i="1"/>
  <c r="I448" i="1"/>
  <c r="I696" i="1"/>
  <c r="I944" i="1"/>
  <c r="I1192" i="1"/>
  <c r="I1440" i="1"/>
  <c r="I1688" i="1"/>
  <c r="H819" i="1"/>
  <c r="I1098" i="1"/>
  <c r="I137" i="1"/>
  <c r="I385" i="1"/>
  <c r="I633" i="1"/>
  <c r="I881" i="1"/>
  <c r="I1129" i="1"/>
  <c r="I1377" i="1"/>
  <c r="I1625" i="1"/>
  <c r="I168" i="1"/>
  <c r="I416" i="1"/>
  <c r="I664" i="1"/>
  <c r="I912" i="1"/>
  <c r="I1160" i="1"/>
  <c r="I1408" i="1"/>
  <c r="I1656" i="1"/>
  <c r="I199" i="1"/>
  <c r="I447" i="1"/>
  <c r="I695" i="1"/>
  <c r="I943" i="1"/>
  <c r="I1191" i="1"/>
  <c r="I1439" i="1"/>
  <c r="I1687" i="1"/>
  <c r="I230" i="1"/>
  <c r="I478" i="1"/>
  <c r="I726" i="1"/>
  <c r="I974" i="1"/>
  <c r="I1222" i="1"/>
  <c r="I1470" i="1"/>
  <c r="I13" i="1"/>
  <c r="K13" i="1" s="1"/>
  <c r="L13" i="1" s="1"/>
  <c r="I261" i="1"/>
  <c r="I509" i="1"/>
  <c r="I757" i="1"/>
  <c r="I1005" i="1"/>
  <c r="I1253" i="1"/>
  <c r="I1501" i="1"/>
  <c r="H2" i="1"/>
  <c r="I44" i="1"/>
  <c r="K44" i="1" s="1"/>
  <c r="I292" i="1"/>
  <c r="I540" i="1"/>
  <c r="I788" i="1"/>
  <c r="I1036" i="1"/>
  <c r="I1284" i="1"/>
  <c r="I1532" i="1"/>
  <c r="H467" i="1"/>
  <c r="H219" i="1"/>
  <c r="H715" i="1"/>
  <c r="H963" i="1"/>
  <c r="H1211" i="1"/>
  <c r="H1459" i="1"/>
  <c r="I746" i="1"/>
  <c r="H498" i="1"/>
  <c r="H1490" i="1"/>
  <c r="I777" i="1"/>
  <c r="K2" i="1"/>
  <c r="I994" i="1"/>
  <c r="I33" i="1"/>
  <c r="I1025" i="1"/>
  <c r="I250" i="1"/>
  <c r="I1242" i="1"/>
  <c r="I281" i="1"/>
  <c r="I1273" i="1"/>
  <c r="I529" i="1"/>
  <c r="I1521" i="1"/>
  <c r="I64" i="1"/>
  <c r="I312" i="1"/>
  <c r="I560" i="1"/>
  <c r="I808" i="1"/>
  <c r="I1056" i="1"/>
  <c r="I1304" i="1"/>
  <c r="I1552" i="1"/>
  <c r="I95" i="1"/>
  <c r="I343" i="1"/>
  <c r="I591" i="1"/>
  <c r="I839" i="1"/>
  <c r="I1087" i="1"/>
  <c r="I1335" i="1"/>
  <c r="I1583" i="1"/>
  <c r="I126" i="1"/>
  <c r="I374" i="1"/>
  <c r="I622" i="1"/>
  <c r="I870" i="1"/>
  <c r="I1118" i="1"/>
  <c r="I1366" i="1"/>
  <c r="I1614" i="1"/>
  <c r="I157" i="1"/>
  <c r="I405" i="1"/>
  <c r="I653" i="1"/>
  <c r="I901" i="1"/>
  <c r="I1149" i="1"/>
  <c r="I1397" i="1"/>
  <c r="I1645" i="1"/>
  <c r="I188" i="1"/>
  <c r="I436" i="1"/>
  <c r="I684" i="1"/>
  <c r="I932" i="1"/>
  <c r="I1180" i="1"/>
  <c r="I1428" i="1"/>
  <c r="I1676" i="1"/>
  <c r="J41" i="1" l="1"/>
  <c r="J72" i="1" s="1"/>
  <c r="K103" i="1" s="1"/>
  <c r="L103" i="1" s="1"/>
  <c r="J96" i="1"/>
  <c r="K127" i="1" s="1"/>
  <c r="L127" i="1" s="1"/>
  <c r="K57" i="1"/>
  <c r="L57" i="1" s="1"/>
  <c r="J1232" i="1"/>
  <c r="K1263" i="1" s="1"/>
  <c r="L1263" i="1" s="1"/>
  <c r="J57" i="1"/>
  <c r="K88" i="1" s="1"/>
  <c r="L88" i="1" s="1"/>
  <c r="J105" i="1"/>
  <c r="J136" i="1" s="1"/>
  <c r="J94" i="1"/>
  <c r="J125" i="1" s="1"/>
  <c r="J156" i="1" s="1"/>
  <c r="K74" i="1"/>
  <c r="L74" i="1" s="1"/>
  <c r="K63" i="1"/>
  <c r="L63" i="1" s="1"/>
  <c r="K1232" i="1"/>
  <c r="L1232" i="1" s="1"/>
  <c r="K58" i="1"/>
  <c r="L58" i="1" s="1"/>
  <c r="K105" i="1"/>
  <c r="L105" i="1" s="1"/>
  <c r="K89" i="1"/>
  <c r="L89" i="1" s="1"/>
  <c r="J244" i="1"/>
  <c r="J275" i="1" s="1"/>
  <c r="J306" i="1" s="1"/>
  <c r="J337" i="1" s="1"/>
  <c r="J368" i="1" s="1"/>
  <c r="J399" i="1" s="1"/>
  <c r="J430" i="1" s="1"/>
  <c r="J461" i="1" s="1"/>
  <c r="K244" i="1"/>
  <c r="L244" i="1" s="1"/>
  <c r="K182" i="1"/>
  <c r="L182" i="1" s="1"/>
  <c r="K120" i="1"/>
  <c r="L120" i="1" s="1"/>
  <c r="K151" i="1"/>
  <c r="L151" i="1" s="1"/>
  <c r="K213" i="1"/>
  <c r="L213" i="1" s="1"/>
  <c r="K86" i="1"/>
  <c r="L86" i="1" s="1"/>
  <c r="J86" i="1"/>
  <c r="J117" i="1" s="1"/>
  <c r="J148" i="1" s="1"/>
  <c r="J77" i="1"/>
  <c r="J108" i="1" s="1"/>
  <c r="J139" i="1" s="1"/>
  <c r="J170" i="1" s="1"/>
  <c r="J201" i="1" s="1"/>
  <c r="J232" i="1" s="1"/>
  <c r="J263" i="1" s="1"/>
  <c r="J294" i="1" s="1"/>
  <c r="J325" i="1" s="1"/>
  <c r="J356" i="1" s="1"/>
  <c r="J387" i="1" s="1"/>
  <c r="J418" i="1" s="1"/>
  <c r="J449" i="1" s="1"/>
  <c r="J480" i="1" s="1"/>
  <c r="J511" i="1" s="1"/>
  <c r="J542" i="1" s="1"/>
  <c r="J573" i="1" s="1"/>
  <c r="J604" i="1" s="1"/>
  <c r="J635" i="1" s="1"/>
  <c r="J666" i="1" s="1"/>
  <c r="J697" i="1" s="1"/>
  <c r="J728" i="1" s="1"/>
  <c r="J759" i="1" s="1"/>
  <c r="J790" i="1" s="1"/>
  <c r="K821" i="1" s="1"/>
  <c r="L821" i="1" s="1"/>
  <c r="J59" i="1"/>
  <c r="J109" i="1"/>
  <c r="J140" i="1" s="1"/>
  <c r="K109" i="1"/>
  <c r="L109" i="1" s="1"/>
  <c r="J129" i="1"/>
  <c r="J160" i="1" s="1"/>
  <c r="J191" i="1" s="1"/>
  <c r="K129" i="1"/>
  <c r="L129" i="1" s="1"/>
  <c r="K47" i="1"/>
  <c r="L47" i="1" s="1"/>
  <c r="J124" i="1"/>
  <c r="J155" i="1" s="1"/>
  <c r="J186" i="1" s="1"/>
  <c r="J217" i="1" s="1"/>
  <c r="J248" i="1" s="1"/>
  <c r="J279" i="1" s="1"/>
  <c r="J310" i="1" s="1"/>
  <c r="J341" i="1" s="1"/>
  <c r="J372" i="1" s="1"/>
  <c r="J403" i="1" s="1"/>
  <c r="J434" i="1" s="1"/>
  <c r="J465" i="1" s="1"/>
  <c r="J496" i="1" s="1"/>
  <c r="K78" i="1"/>
  <c r="L78" i="1" s="1"/>
  <c r="K98" i="1"/>
  <c r="L98" i="1" s="1"/>
  <c r="K67" i="1"/>
  <c r="L67" i="1" s="1"/>
  <c r="J154" i="1"/>
  <c r="J185" i="1" s="1"/>
  <c r="J216" i="1" s="1"/>
  <c r="J247" i="1" s="1"/>
  <c r="J278" i="1" s="1"/>
  <c r="J309" i="1" s="1"/>
  <c r="J340" i="1" s="1"/>
  <c r="J371" i="1" s="1"/>
  <c r="J402" i="1" s="1"/>
  <c r="K123" i="1"/>
  <c r="L123" i="1" s="1"/>
  <c r="K92" i="1"/>
  <c r="L92" i="1" s="1"/>
  <c r="K93" i="1"/>
  <c r="L93" i="1" s="1"/>
  <c r="J104" i="1"/>
  <c r="J135" i="1" s="1"/>
  <c r="J166" i="1" s="1"/>
  <c r="J197" i="1" s="1"/>
  <c r="J228" i="1" s="1"/>
  <c r="J69" i="1"/>
  <c r="J100" i="1" s="1"/>
  <c r="J131" i="1" s="1"/>
  <c r="J162" i="1" s="1"/>
  <c r="J193" i="1" s="1"/>
  <c r="K224" i="1" s="1"/>
  <c r="L224" i="1" s="1"/>
  <c r="J37" i="1"/>
  <c r="J68" i="1" s="1"/>
  <c r="J99" i="1" s="1"/>
  <c r="J130" i="1" s="1"/>
  <c r="K154" i="1"/>
  <c r="L154" i="1" s="1"/>
  <c r="K73" i="1"/>
  <c r="L73" i="1" s="1"/>
  <c r="J79" i="1"/>
  <c r="J110" i="1" s="1"/>
  <c r="J141" i="1" s="1"/>
  <c r="J172" i="1" s="1"/>
  <c r="J203" i="1" s="1"/>
  <c r="J234" i="1" s="1"/>
  <c r="J265" i="1" s="1"/>
  <c r="J296" i="1" s="1"/>
  <c r="K327" i="1" s="1"/>
  <c r="L327" i="1" s="1"/>
  <c r="K37" i="1"/>
  <c r="L37" i="1" s="1"/>
  <c r="K124" i="1"/>
  <c r="L124" i="1" s="1"/>
  <c r="K49" i="1"/>
  <c r="L49" i="1" s="1"/>
  <c r="J40" i="1"/>
  <c r="J71" i="1" s="1"/>
  <c r="J102" i="1" s="1"/>
  <c r="J133" i="1" s="1"/>
  <c r="J164" i="1" s="1"/>
  <c r="K195" i="1" s="1"/>
  <c r="L195" i="1" s="1"/>
  <c r="J235" i="1"/>
  <c r="J266" i="1" s="1"/>
  <c r="J297" i="1" s="1"/>
  <c r="J328" i="1" s="1"/>
  <c r="J359" i="1" s="1"/>
  <c r="J390" i="1" s="1"/>
  <c r="J421" i="1" s="1"/>
  <c r="J452" i="1" s="1"/>
  <c r="J483" i="1" s="1"/>
  <c r="J514" i="1" s="1"/>
  <c r="J545" i="1" s="1"/>
  <c r="J576" i="1" s="1"/>
  <c r="J607" i="1" s="1"/>
  <c r="J638" i="1" s="1"/>
  <c r="J669" i="1" s="1"/>
  <c r="J700" i="1" s="1"/>
  <c r="J731" i="1" s="1"/>
  <c r="J762" i="1" s="1"/>
  <c r="J793" i="1" s="1"/>
  <c r="J824" i="1" s="1"/>
  <c r="J855" i="1" s="1"/>
  <c r="J886" i="1" s="1"/>
  <c r="J917" i="1" s="1"/>
  <c r="J948" i="1" s="1"/>
  <c r="J979" i="1" s="1"/>
  <c r="J1010" i="1" s="1"/>
  <c r="J1041" i="1" s="1"/>
  <c r="J1072" i="1" s="1"/>
  <c r="J1103" i="1" s="1"/>
  <c r="J1134" i="1" s="1"/>
  <c r="J1165" i="1" s="1"/>
  <c r="J1196" i="1" s="1"/>
  <c r="J1227" i="1" s="1"/>
  <c r="J1258" i="1" s="1"/>
  <c r="J1289" i="1" s="1"/>
  <c r="J1320" i="1" s="1"/>
  <c r="J1351" i="1" s="1"/>
  <c r="J1382" i="1" s="1"/>
  <c r="J1413" i="1" s="1"/>
  <c r="J1444" i="1" s="1"/>
  <c r="J1475" i="1" s="1"/>
  <c r="J1506" i="1" s="1"/>
  <c r="J1537" i="1" s="1"/>
  <c r="J1568" i="1" s="1"/>
  <c r="J1599" i="1" s="1"/>
  <c r="J1630" i="1" s="1"/>
  <c r="J1661" i="1" s="1"/>
  <c r="J1692" i="1" s="1"/>
  <c r="K104" i="1"/>
  <c r="L104" i="1" s="1"/>
  <c r="K39" i="1"/>
  <c r="L39" i="1" s="1"/>
  <c r="K80" i="1"/>
  <c r="L80" i="1" s="1"/>
  <c r="J143" i="1"/>
  <c r="J174" i="1" s="1"/>
  <c r="J205" i="1" s="1"/>
  <c r="K236" i="1" s="1"/>
  <c r="L236" i="1" s="1"/>
  <c r="J159" i="1"/>
  <c r="J190" i="1" s="1"/>
  <c r="J221" i="1" s="1"/>
  <c r="J252" i="1" s="1"/>
  <c r="J283" i="1" s="1"/>
  <c r="J225" i="1"/>
  <c r="K225" i="1"/>
  <c r="L225" i="1" s="1"/>
  <c r="K101" i="1"/>
  <c r="L101" i="1" s="1"/>
  <c r="K194" i="1"/>
  <c r="L194" i="1" s="1"/>
  <c r="K70" i="1"/>
  <c r="L70" i="1" s="1"/>
  <c r="K163" i="1"/>
  <c r="L163" i="1" s="1"/>
  <c r="K112" i="1"/>
  <c r="L112" i="1" s="1"/>
  <c r="K132" i="1"/>
  <c r="L132" i="1" s="1"/>
  <c r="K81" i="1"/>
  <c r="L81" i="1" s="1"/>
  <c r="K111" i="1"/>
  <c r="L111" i="1" s="1"/>
  <c r="K204" i="1"/>
  <c r="L204" i="1" s="1"/>
  <c r="K173" i="1"/>
  <c r="L173" i="1" s="1"/>
  <c r="K235" i="1"/>
  <c r="L235" i="1" s="1"/>
  <c r="K66" i="1"/>
  <c r="L66" i="1" s="1"/>
  <c r="K142" i="1"/>
  <c r="L142" i="1" s="1"/>
  <c r="J83" i="1"/>
  <c r="J114" i="1" s="1"/>
  <c r="J145" i="1" s="1"/>
  <c r="K176" i="1" s="1"/>
  <c r="L176" i="1" s="1"/>
  <c r="K83" i="1"/>
  <c r="L83" i="1" s="1"/>
  <c r="K79" i="1"/>
  <c r="L79" i="1" s="1"/>
  <c r="K128" i="1"/>
  <c r="L128" i="1" s="1"/>
  <c r="K97" i="1"/>
  <c r="L97" i="1" s="1"/>
  <c r="K159" i="1"/>
  <c r="L159" i="1" s="1"/>
  <c r="J735" i="1"/>
  <c r="K766" i="1" s="1"/>
  <c r="L766" i="1" s="1"/>
  <c r="K56" i="1"/>
  <c r="L56" i="1" s="1"/>
  <c r="K87" i="1"/>
  <c r="L87" i="1" s="1"/>
  <c r="J242" i="1"/>
  <c r="K118" i="1"/>
  <c r="L118" i="1" s="1"/>
  <c r="K242" i="1"/>
  <c r="L242" i="1" s="1"/>
  <c r="K180" i="1"/>
  <c r="L180" i="1" s="1"/>
  <c r="K211" i="1"/>
  <c r="L211" i="1" s="1"/>
  <c r="K149" i="1"/>
  <c r="L149" i="1" s="1"/>
  <c r="J82" i="1"/>
  <c r="J113" i="1" s="1"/>
  <c r="J144" i="1" s="1"/>
  <c r="K175" i="1" s="1"/>
  <c r="L175" i="1" s="1"/>
  <c r="J91" i="1"/>
  <c r="J122" i="1" s="1"/>
  <c r="J153" i="1" s="1"/>
  <c r="J184" i="1" s="1"/>
  <c r="K215" i="1" s="1"/>
  <c r="L215" i="1" s="1"/>
  <c r="K60" i="1"/>
  <c r="L60" i="1" s="1"/>
  <c r="K91" i="1"/>
  <c r="L91" i="1" s="1"/>
  <c r="J75" i="1"/>
  <c r="J106" i="1" s="1"/>
  <c r="J137" i="1" s="1"/>
  <c r="J168" i="1" s="1"/>
  <c r="J199" i="1" s="1"/>
  <c r="J230" i="1" s="1"/>
  <c r="J261" i="1" s="1"/>
  <c r="J292" i="1" s="1"/>
  <c r="J323" i="1" s="1"/>
  <c r="J354" i="1" s="1"/>
  <c r="J385" i="1" s="1"/>
  <c r="J416" i="1" s="1"/>
  <c r="J447" i="1" s="1"/>
  <c r="J478" i="1" s="1"/>
  <c r="J509" i="1" s="1"/>
  <c r="J540" i="1" s="1"/>
  <c r="J571" i="1" s="1"/>
  <c r="J602" i="1" s="1"/>
  <c r="J633" i="1" s="1"/>
  <c r="J664" i="1" s="1"/>
  <c r="J695" i="1" s="1"/>
  <c r="J726" i="1" s="1"/>
  <c r="J757" i="1" s="1"/>
  <c r="J788" i="1" s="1"/>
  <c r="L2" i="1"/>
  <c r="J2" i="1"/>
  <c r="K33" i="1" s="1"/>
  <c r="J45" i="1"/>
  <c r="J76" i="1" s="1"/>
  <c r="J107" i="1" s="1"/>
  <c r="J138" i="1" s="1"/>
  <c r="J169" i="1" s="1"/>
  <c r="J200" i="1" s="1"/>
  <c r="K155" i="1" l="1"/>
  <c r="L155" i="1" s="1"/>
  <c r="J103" i="1"/>
  <c r="K134" i="1" s="1"/>
  <c r="L134" i="1" s="1"/>
  <c r="K1723" i="1"/>
  <c r="L1723" i="1" s="1"/>
  <c r="P1723" i="1" s="1"/>
  <c r="J1723" i="1"/>
  <c r="J88" i="1"/>
  <c r="J119" i="1" s="1"/>
  <c r="J150" i="1" s="1"/>
  <c r="K72" i="1"/>
  <c r="L72" i="1" s="1"/>
  <c r="J127" i="1"/>
  <c r="K158" i="1" s="1"/>
  <c r="L158" i="1" s="1"/>
  <c r="K136" i="1"/>
  <c r="L136" i="1" s="1"/>
  <c r="J1263" i="1"/>
  <c r="K1294" i="1" s="1"/>
  <c r="L1294" i="1" s="1"/>
  <c r="K156" i="1"/>
  <c r="L156" i="1" s="1"/>
  <c r="K125" i="1"/>
  <c r="L125" i="1" s="1"/>
  <c r="J167" i="1"/>
  <c r="K167" i="1"/>
  <c r="L167" i="1" s="1"/>
  <c r="K372" i="1"/>
  <c r="L372" i="1" s="1"/>
  <c r="K461" i="1"/>
  <c r="L461" i="1" s="1"/>
  <c r="K275" i="1"/>
  <c r="L275" i="1" s="1"/>
  <c r="K399" i="1"/>
  <c r="L399" i="1" s="1"/>
  <c r="K337" i="1"/>
  <c r="L337" i="1" s="1"/>
  <c r="K368" i="1"/>
  <c r="L368" i="1" s="1"/>
  <c r="K573" i="1"/>
  <c r="L573" i="1" s="1"/>
  <c r="J187" i="1"/>
  <c r="K187" i="1"/>
  <c r="L187" i="1" s="1"/>
  <c r="K480" i="1"/>
  <c r="L480" i="1" s="1"/>
  <c r="K139" i="1"/>
  <c r="L139" i="1" s="1"/>
  <c r="K356" i="1"/>
  <c r="L356" i="1" s="1"/>
  <c r="J492" i="1"/>
  <c r="K492" i="1"/>
  <c r="L492" i="1" s="1"/>
  <c r="K232" i="1"/>
  <c r="L232" i="1" s="1"/>
  <c r="K306" i="1"/>
  <c r="L306" i="1" s="1"/>
  <c r="K430" i="1"/>
  <c r="L430" i="1" s="1"/>
  <c r="K511" i="1"/>
  <c r="L511" i="1" s="1"/>
  <c r="K294" i="1"/>
  <c r="L294" i="1" s="1"/>
  <c r="K170" i="1"/>
  <c r="L170" i="1" s="1"/>
  <c r="K542" i="1"/>
  <c r="L542" i="1" s="1"/>
  <c r="K201" i="1"/>
  <c r="L201" i="1" s="1"/>
  <c r="K341" i="1"/>
  <c r="L341" i="1" s="1"/>
  <c r="K148" i="1"/>
  <c r="L148" i="1" s="1"/>
  <c r="K108" i="1"/>
  <c r="L108" i="1" s="1"/>
  <c r="K117" i="1"/>
  <c r="L117" i="1" s="1"/>
  <c r="K325" i="1"/>
  <c r="L325" i="1" s="1"/>
  <c r="K418" i="1"/>
  <c r="L418" i="1" s="1"/>
  <c r="K449" i="1"/>
  <c r="L449" i="1" s="1"/>
  <c r="K263" i="1"/>
  <c r="L263" i="1" s="1"/>
  <c r="K387" i="1"/>
  <c r="L387" i="1" s="1"/>
  <c r="J179" i="1"/>
  <c r="K179" i="1"/>
  <c r="L179" i="1" s="1"/>
  <c r="K496" i="1"/>
  <c r="L496" i="1" s="1"/>
  <c r="K100" i="1"/>
  <c r="L100" i="1" s="1"/>
  <c r="K140" i="1"/>
  <c r="L140" i="1" s="1"/>
  <c r="K248" i="1"/>
  <c r="L248" i="1" s="1"/>
  <c r="K102" i="1"/>
  <c r="L102" i="1" s="1"/>
  <c r="K310" i="1"/>
  <c r="L310" i="1" s="1"/>
  <c r="J90" i="1"/>
  <c r="K90" i="1"/>
  <c r="L90" i="1" s="1"/>
  <c r="J527" i="1"/>
  <c r="J558" i="1" s="1"/>
  <c r="J589" i="1" s="1"/>
  <c r="J620" i="1" s="1"/>
  <c r="K527" i="1"/>
  <c r="L527" i="1" s="1"/>
  <c r="K604" i="1"/>
  <c r="L604" i="1" s="1"/>
  <c r="K403" i="1"/>
  <c r="L403" i="1" s="1"/>
  <c r="K191" i="1"/>
  <c r="L191" i="1" s="1"/>
  <c r="K728" i="1"/>
  <c r="L728" i="1" s="1"/>
  <c r="K186" i="1"/>
  <c r="L186" i="1" s="1"/>
  <c r="K465" i="1"/>
  <c r="L465" i="1" s="1"/>
  <c r="K278" i="1"/>
  <c r="L278" i="1" s="1"/>
  <c r="K434" i="1"/>
  <c r="L434" i="1" s="1"/>
  <c r="K340" i="1"/>
  <c r="L340" i="1" s="1"/>
  <c r="K160" i="1"/>
  <c r="L160" i="1" s="1"/>
  <c r="K697" i="1"/>
  <c r="L697" i="1" s="1"/>
  <c r="K133" i="1"/>
  <c r="L133" i="1" s="1"/>
  <c r="K110" i="1"/>
  <c r="L110" i="1" s="1"/>
  <c r="K217" i="1"/>
  <c r="L217" i="1" s="1"/>
  <c r="K279" i="1"/>
  <c r="L279" i="1" s="1"/>
  <c r="K790" i="1"/>
  <c r="L790" i="1" s="1"/>
  <c r="J821" i="1"/>
  <c r="J852" i="1" s="1"/>
  <c r="J883" i="1" s="1"/>
  <c r="J914" i="1" s="1"/>
  <c r="J945" i="1" s="1"/>
  <c r="J976" i="1" s="1"/>
  <c r="J1007" i="1" s="1"/>
  <c r="J1038" i="1" s="1"/>
  <c r="J1069" i="1" s="1"/>
  <c r="J1100" i="1" s="1"/>
  <c r="J1131" i="1" s="1"/>
  <c r="J1162" i="1" s="1"/>
  <c r="J1193" i="1" s="1"/>
  <c r="J1224" i="1" s="1"/>
  <c r="J1255" i="1" s="1"/>
  <c r="J1286" i="1" s="1"/>
  <c r="J1317" i="1" s="1"/>
  <c r="J1348" i="1" s="1"/>
  <c r="J1379" i="1" s="1"/>
  <c r="J1410" i="1" s="1"/>
  <c r="J1441" i="1" s="1"/>
  <c r="J1472" i="1" s="1"/>
  <c r="J1503" i="1" s="1"/>
  <c r="K216" i="1"/>
  <c r="L216" i="1" s="1"/>
  <c r="K759" i="1"/>
  <c r="L759" i="1" s="1"/>
  <c r="K666" i="1"/>
  <c r="L666" i="1" s="1"/>
  <c r="K247" i="1"/>
  <c r="L247" i="1" s="1"/>
  <c r="K309" i="1"/>
  <c r="L309" i="1" s="1"/>
  <c r="K635" i="1"/>
  <c r="L635" i="1" s="1"/>
  <c r="K402" i="1"/>
  <c r="L402" i="1" s="1"/>
  <c r="K197" i="1"/>
  <c r="L197" i="1" s="1"/>
  <c r="K371" i="1"/>
  <c r="L371" i="1" s="1"/>
  <c r="K99" i="1"/>
  <c r="L99" i="1" s="1"/>
  <c r="J222" i="1"/>
  <c r="K222" i="1"/>
  <c r="L222" i="1" s="1"/>
  <c r="K228" i="1"/>
  <c r="L228" i="1" s="1"/>
  <c r="K166" i="1"/>
  <c r="L166" i="1" s="1"/>
  <c r="K135" i="1"/>
  <c r="L135" i="1" s="1"/>
  <c r="K185" i="1"/>
  <c r="L185" i="1" s="1"/>
  <c r="J171" i="1"/>
  <c r="K171" i="1"/>
  <c r="L171" i="1" s="1"/>
  <c r="J161" i="1"/>
  <c r="J192" i="1" s="1"/>
  <c r="K223" i="1" s="1"/>
  <c r="L223" i="1" s="1"/>
  <c r="K161" i="1"/>
  <c r="L161" i="1" s="1"/>
  <c r="K68" i="1"/>
  <c r="L68" i="1" s="1"/>
  <c r="K162" i="1"/>
  <c r="L162" i="1" s="1"/>
  <c r="K130" i="1"/>
  <c r="L130" i="1" s="1"/>
  <c r="J224" i="1"/>
  <c r="J255" i="1" s="1"/>
  <c r="J433" i="1"/>
  <c r="K433" i="1"/>
  <c r="L433" i="1" s="1"/>
  <c r="J195" i="1"/>
  <c r="J226" i="1" s="1"/>
  <c r="K193" i="1"/>
  <c r="L193" i="1" s="1"/>
  <c r="K131" i="1"/>
  <c r="L131" i="1" s="1"/>
  <c r="K172" i="1"/>
  <c r="L172" i="1" s="1"/>
  <c r="K234" i="1"/>
  <c r="L234" i="1" s="1"/>
  <c r="K296" i="1"/>
  <c r="L296" i="1" s="1"/>
  <c r="J327" i="1"/>
  <c r="J358" i="1" s="1"/>
  <c r="J389" i="1" s="1"/>
  <c r="J420" i="1" s="1"/>
  <c r="J451" i="1" s="1"/>
  <c r="J482" i="1" s="1"/>
  <c r="J513" i="1" s="1"/>
  <c r="J544" i="1" s="1"/>
  <c r="J575" i="1" s="1"/>
  <c r="J606" i="1" s="1"/>
  <c r="J637" i="1" s="1"/>
  <c r="J668" i="1" s="1"/>
  <c r="J699" i="1" s="1"/>
  <c r="J730" i="1" s="1"/>
  <c r="J761" i="1" s="1"/>
  <c r="K265" i="1"/>
  <c r="L265" i="1" s="1"/>
  <c r="K203" i="1"/>
  <c r="L203" i="1" s="1"/>
  <c r="K141" i="1"/>
  <c r="L141" i="1" s="1"/>
  <c r="K283" i="1"/>
  <c r="L283" i="1" s="1"/>
  <c r="K252" i="1"/>
  <c r="L252" i="1" s="1"/>
  <c r="K266" i="1"/>
  <c r="L266" i="1" s="1"/>
  <c r="K71" i="1"/>
  <c r="L71" i="1" s="1"/>
  <c r="K190" i="1"/>
  <c r="L190" i="1" s="1"/>
  <c r="K164" i="1"/>
  <c r="L164" i="1" s="1"/>
  <c r="K297" i="1"/>
  <c r="L297" i="1" s="1"/>
  <c r="J314" i="1"/>
  <c r="K314" i="1"/>
  <c r="L314" i="1" s="1"/>
  <c r="K390" i="1"/>
  <c r="L390" i="1" s="1"/>
  <c r="K221" i="1"/>
  <c r="L221" i="1" s="1"/>
  <c r="K545" i="1"/>
  <c r="L545" i="1" s="1"/>
  <c r="K979" i="1"/>
  <c r="L979" i="1" s="1"/>
  <c r="K793" i="1"/>
  <c r="L793" i="1" s="1"/>
  <c r="K762" i="1"/>
  <c r="L762" i="1" s="1"/>
  <c r="K1475" i="1"/>
  <c r="L1475" i="1" s="1"/>
  <c r="P1475" i="1" s="1"/>
  <c r="K700" i="1"/>
  <c r="L700" i="1" s="1"/>
  <c r="K328" i="1"/>
  <c r="L328" i="1" s="1"/>
  <c r="K1227" i="1"/>
  <c r="L1227" i="1" s="1"/>
  <c r="K1444" i="1"/>
  <c r="L1444" i="1" s="1"/>
  <c r="P1444" i="1" s="1"/>
  <c r="K483" i="1"/>
  <c r="L483" i="1" s="1"/>
  <c r="K359" i="1"/>
  <c r="L359" i="1" s="1"/>
  <c r="K421" i="1"/>
  <c r="L421" i="1" s="1"/>
  <c r="J236" i="1"/>
  <c r="K731" i="1"/>
  <c r="L731" i="1" s="1"/>
  <c r="K174" i="1"/>
  <c r="L174" i="1" s="1"/>
  <c r="K576" i="1"/>
  <c r="L576" i="1" s="1"/>
  <c r="K1661" i="1"/>
  <c r="L1661" i="1" s="1"/>
  <c r="P1661" i="1" s="1"/>
  <c r="K205" i="1"/>
  <c r="L205" i="1" s="1"/>
  <c r="J259" i="1"/>
  <c r="K259" i="1"/>
  <c r="L259" i="1" s="1"/>
  <c r="K1413" i="1"/>
  <c r="L1413" i="1" s="1"/>
  <c r="P1413" i="1" s="1"/>
  <c r="K1692" i="1"/>
  <c r="L1692" i="1" s="1"/>
  <c r="P1692" i="1" s="1"/>
  <c r="K1630" i="1"/>
  <c r="L1630" i="1" s="1"/>
  <c r="P1630" i="1" s="1"/>
  <c r="K1072" i="1"/>
  <c r="L1072" i="1" s="1"/>
  <c r="K1506" i="1"/>
  <c r="L1506" i="1" s="1"/>
  <c r="P1506" i="1" s="1"/>
  <c r="K514" i="1"/>
  <c r="L514" i="1" s="1"/>
  <c r="K1010" i="1"/>
  <c r="L1010" i="1" s="1"/>
  <c r="K1537" i="1"/>
  <c r="L1537" i="1" s="1"/>
  <c r="P1537" i="1" s="1"/>
  <c r="K1599" i="1"/>
  <c r="L1599" i="1" s="1"/>
  <c r="P1599" i="1" s="1"/>
  <c r="K824" i="1"/>
  <c r="L824" i="1" s="1"/>
  <c r="J176" i="1"/>
  <c r="J207" i="1" s="1"/>
  <c r="J238" i="1" s="1"/>
  <c r="J269" i="1" s="1"/>
  <c r="J300" i="1" s="1"/>
  <c r="K1041" i="1"/>
  <c r="L1041" i="1" s="1"/>
  <c r="K1134" i="1"/>
  <c r="L1134" i="1" s="1"/>
  <c r="J256" i="1"/>
  <c r="K256" i="1"/>
  <c r="L256" i="1" s="1"/>
  <c r="K948" i="1"/>
  <c r="L948" i="1" s="1"/>
  <c r="K1196" i="1"/>
  <c r="L1196" i="1" s="1"/>
  <c r="K1289" i="1"/>
  <c r="L1289" i="1" s="1"/>
  <c r="K1165" i="1"/>
  <c r="L1165" i="1" s="1"/>
  <c r="K145" i="1"/>
  <c r="L145" i="1" s="1"/>
  <c r="K114" i="1"/>
  <c r="L114" i="1" s="1"/>
  <c r="K1320" i="1"/>
  <c r="L1320" i="1" s="1"/>
  <c r="K1568" i="1"/>
  <c r="L1568" i="1" s="1"/>
  <c r="P1568" i="1" s="1"/>
  <c r="K1103" i="1"/>
  <c r="L1103" i="1" s="1"/>
  <c r="K1351" i="1"/>
  <c r="L1351" i="1" s="1"/>
  <c r="K1258" i="1"/>
  <c r="L1258" i="1" s="1"/>
  <c r="K1382" i="1"/>
  <c r="L1382" i="1" s="1"/>
  <c r="P1382" i="1" s="1"/>
  <c r="K917" i="1"/>
  <c r="L917" i="1" s="1"/>
  <c r="K607" i="1"/>
  <c r="L607" i="1" s="1"/>
  <c r="K855" i="1"/>
  <c r="L855" i="1" s="1"/>
  <c r="K638" i="1"/>
  <c r="L638" i="1" s="1"/>
  <c r="K886" i="1"/>
  <c r="L886" i="1" s="1"/>
  <c r="K669" i="1"/>
  <c r="L669" i="1" s="1"/>
  <c r="K452" i="1"/>
  <c r="L452" i="1" s="1"/>
  <c r="J766" i="1"/>
  <c r="J797" i="1" s="1"/>
  <c r="J828" i="1" s="1"/>
  <c r="J859" i="1" s="1"/>
  <c r="J890" i="1" s="1"/>
  <c r="J921" i="1" s="1"/>
  <c r="J175" i="1"/>
  <c r="J206" i="1" s="1"/>
  <c r="J237" i="1" s="1"/>
  <c r="J268" i="1" s="1"/>
  <c r="J299" i="1" s="1"/>
  <c r="J330" i="1" s="1"/>
  <c r="K361" i="1" s="1"/>
  <c r="L361" i="1" s="1"/>
  <c r="K113" i="1"/>
  <c r="L113" i="1" s="1"/>
  <c r="J273" i="1"/>
  <c r="K273" i="1"/>
  <c r="L273" i="1" s="1"/>
  <c r="K144" i="1"/>
  <c r="L144" i="1" s="1"/>
  <c r="K184" i="1"/>
  <c r="L184" i="1" s="1"/>
  <c r="J215" i="1"/>
  <c r="J246" i="1" s="1"/>
  <c r="J277" i="1" s="1"/>
  <c r="J308" i="1" s="1"/>
  <c r="J339" i="1" s="1"/>
  <c r="J370" i="1" s="1"/>
  <c r="J401" i="1" s="1"/>
  <c r="J432" i="1" s="1"/>
  <c r="J463" i="1" s="1"/>
  <c r="J494" i="1" s="1"/>
  <c r="J525" i="1" s="1"/>
  <c r="K122" i="1"/>
  <c r="L122" i="1" s="1"/>
  <c r="K323" i="1"/>
  <c r="K571" i="1"/>
  <c r="K153" i="1"/>
  <c r="L153" i="1" s="1"/>
  <c r="K106" i="1"/>
  <c r="K230" i="1"/>
  <c r="K354" i="1"/>
  <c r="K261" i="1"/>
  <c r="K509" i="1"/>
  <c r="K292" i="1"/>
  <c r="K540" i="1"/>
  <c r="K137" i="1"/>
  <c r="K478" i="1"/>
  <c r="K199" i="1"/>
  <c r="K416" i="1"/>
  <c r="K385" i="1"/>
  <c r="K168" i="1"/>
  <c r="K447" i="1"/>
  <c r="K76" i="1"/>
  <c r="L76" i="1" s="1"/>
  <c r="K107" i="1"/>
  <c r="L107" i="1" s="1"/>
  <c r="J231" i="1"/>
  <c r="K231" i="1"/>
  <c r="L231" i="1" s="1"/>
  <c r="K138" i="1"/>
  <c r="L138" i="1" s="1"/>
  <c r="K169" i="1"/>
  <c r="L169" i="1" s="1"/>
  <c r="L33" i="1"/>
  <c r="K200" i="1"/>
  <c r="L200" i="1" s="1"/>
  <c r="K757" i="1"/>
  <c r="K633" i="1"/>
  <c r="J819" i="1"/>
  <c r="K819" i="1"/>
  <c r="K664" i="1"/>
  <c r="K788" i="1"/>
  <c r="K602" i="1"/>
  <c r="K695" i="1"/>
  <c r="K726" i="1"/>
  <c r="J33" i="1"/>
  <c r="L44" i="1"/>
  <c r="U1537" i="1" l="1"/>
  <c r="AB1537" i="1"/>
  <c r="Q1537" i="1"/>
  <c r="T1537" i="1"/>
  <c r="V1537" i="1"/>
  <c r="W1537" i="1"/>
  <c r="X1537" i="1"/>
  <c r="Y1537" i="1"/>
  <c r="AA1537" i="1"/>
  <c r="S1537" i="1"/>
  <c r="Z1537" i="1"/>
  <c r="R1537" i="1"/>
  <c r="U1506" i="1"/>
  <c r="Z1506" i="1"/>
  <c r="S1506" i="1"/>
  <c r="V1506" i="1"/>
  <c r="W1506" i="1"/>
  <c r="X1506" i="1"/>
  <c r="Q1506" i="1"/>
  <c r="Y1506" i="1"/>
  <c r="R1506" i="1"/>
  <c r="AA1506" i="1"/>
  <c r="AB1506" i="1"/>
  <c r="T1506" i="1"/>
  <c r="U1475" i="1"/>
  <c r="AB1475" i="1"/>
  <c r="S1475" i="1"/>
  <c r="T1475" i="1"/>
  <c r="X1475" i="1"/>
  <c r="AA1475" i="1"/>
  <c r="R1475" i="1"/>
  <c r="V1475" i="1"/>
  <c r="Y1475" i="1"/>
  <c r="W1475" i="1"/>
  <c r="Q1475" i="1"/>
  <c r="Z1475" i="1"/>
  <c r="U1444" i="1"/>
  <c r="W1444" i="1"/>
  <c r="V1444" i="1"/>
  <c r="X1444" i="1"/>
  <c r="Q1444" i="1"/>
  <c r="Y1444" i="1"/>
  <c r="T1444" i="1"/>
  <c r="AB1444" i="1"/>
  <c r="AA1444" i="1"/>
  <c r="S1444" i="1"/>
  <c r="Z1444" i="1"/>
  <c r="R1444" i="1"/>
  <c r="U1413" i="1"/>
  <c r="Q1413" i="1"/>
  <c r="W1413" i="1"/>
  <c r="X1413" i="1"/>
  <c r="V1413" i="1"/>
  <c r="R1413" i="1"/>
  <c r="Y1413" i="1"/>
  <c r="Z1413" i="1"/>
  <c r="S1413" i="1"/>
  <c r="AA1413" i="1"/>
  <c r="T1413" i="1"/>
  <c r="AB1413" i="1"/>
  <c r="AB1382" i="1"/>
  <c r="U1382" i="1"/>
  <c r="R1382" i="1"/>
  <c r="Y1382" i="1"/>
  <c r="X1382" i="1"/>
  <c r="AA1382" i="1"/>
  <c r="S1382" i="1"/>
  <c r="T1382" i="1"/>
  <c r="V1382" i="1"/>
  <c r="Q1382" i="1"/>
  <c r="Z1382" i="1"/>
  <c r="W1382" i="1"/>
  <c r="Y1723" i="1"/>
  <c r="U1723" i="1"/>
  <c r="Q1723" i="1"/>
  <c r="Z1723" i="1"/>
  <c r="V1723" i="1"/>
  <c r="R1723" i="1"/>
  <c r="AA1723" i="1"/>
  <c r="W1723" i="1"/>
  <c r="S1723" i="1"/>
  <c r="AB1723" i="1"/>
  <c r="X1723" i="1"/>
  <c r="T1723" i="1"/>
  <c r="J134" i="1"/>
  <c r="J165" i="1" s="1"/>
  <c r="K150" i="1"/>
  <c r="L150" i="1" s="1"/>
  <c r="K119" i="1"/>
  <c r="L119" i="1" s="1"/>
  <c r="J1294" i="1"/>
  <c r="K1325" i="1" s="1"/>
  <c r="L1325" i="1" s="1"/>
  <c r="J158" i="1"/>
  <c r="J189" i="1" s="1"/>
  <c r="J220" i="1" s="1"/>
  <c r="AB1661" i="1"/>
  <c r="AA1661" i="1"/>
  <c r="X1661" i="1"/>
  <c r="Z1661" i="1"/>
  <c r="Y1661" i="1"/>
  <c r="W1661" i="1"/>
  <c r="V1661" i="1"/>
  <c r="T1661" i="1"/>
  <c r="U1661" i="1"/>
  <c r="S1661" i="1"/>
  <c r="R1661" i="1"/>
  <c r="Q1661" i="1"/>
  <c r="Z1630" i="1"/>
  <c r="AB1630" i="1"/>
  <c r="AA1630" i="1"/>
  <c r="X1630" i="1"/>
  <c r="Y1630" i="1"/>
  <c r="U1630" i="1"/>
  <c r="V1630" i="1"/>
  <c r="W1630" i="1"/>
  <c r="R1630" i="1"/>
  <c r="T1630" i="1"/>
  <c r="Q1630" i="1"/>
  <c r="S1630" i="1"/>
  <c r="AB1692" i="1"/>
  <c r="Y1692" i="1"/>
  <c r="AA1692" i="1"/>
  <c r="Z1692" i="1"/>
  <c r="X1692" i="1"/>
  <c r="T1692" i="1"/>
  <c r="V1692" i="1"/>
  <c r="W1692" i="1"/>
  <c r="U1692" i="1"/>
  <c r="R1692" i="1"/>
  <c r="S1692" i="1"/>
  <c r="Q1692" i="1"/>
  <c r="AA1599" i="1"/>
  <c r="Z1599" i="1"/>
  <c r="Y1599" i="1"/>
  <c r="AB1599" i="1"/>
  <c r="V1599" i="1"/>
  <c r="U1599" i="1"/>
  <c r="T1599" i="1"/>
  <c r="Q1599" i="1"/>
  <c r="W1599" i="1"/>
  <c r="X1599" i="1"/>
  <c r="R1599" i="1"/>
  <c r="S1599" i="1"/>
  <c r="AA1568" i="1"/>
  <c r="Z1568" i="1"/>
  <c r="AB1568" i="1"/>
  <c r="W1568" i="1"/>
  <c r="Y1568" i="1"/>
  <c r="X1568" i="1"/>
  <c r="S1568" i="1"/>
  <c r="U1568" i="1"/>
  <c r="V1568" i="1"/>
  <c r="T1568" i="1"/>
  <c r="R1568" i="1"/>
  <c r="Q1568" i="1"/>
  <c r="J198" i="1"/>
  <c r="K198" i="1"/>
  <c r="L198" i="1" s="1"/>
  <c r="K976" i="1"/>
  <c r="L976" i="1" s="1"/>
  <c r="K945" i="1"/>
  <c r="L945" i="1" s="1"/>
  <c r="K883" i="1"/>
  <c r="L883" i="1" s="1"/>
  <c r="K1131" i="1"/>
  <c r="L1131" i="1" s="1"/>
  <c r="K1007" i="1"/>
  <c r="L1007" i="1" s="1"/>
  <c r="J181" i="1"/>
  <c r="K181" i="1"/>
  <c r="L181" i="1" s="1"/>
  <c r="J523" i="1"/>
  <c r="K523" i="1"/>
  <c r="L523" i="1" s="1"/>
  <c r="J223" i="1"/>
  <c r="K254" i="1" s="1"/>
  <c r="L254" i="1" s="1"/>
  <c r="J218" i="1"/>
  <c r="K218" i="1"/>
  <c r="L218" i="1" s="1"/>
  <c r="K1224" i="1"/>
  <c r="L1224" i="1" s="1"/>
  <c r="K1193" i="1"/>
  <c r="L1193" i="1" s="1"/>
  <c r="K1100" i="1"/>
  <c r="L1100" i="1" s="1"/>
  <c r="K589" i="1"/>
  <c r="L589" i="1" s="1"/>
  <c r="K620" i="1"/>
  <c r="L620" i="1" s="1"/>
  <c r="K1255" i="1"/>
  <c r="L1255" i="1" s="1"/>
  <c r="K1503" i="1"/>
  <c r="L1503" i="1" s="1"/>
  <c r="P1503" i="1" s="1"/>
  <c r="K1317" i="1"/>
  <c r="L1317" i="1" s="1"/>
  <c r="K1348" i="1"/>
  <c r="L1348" i="1" s="1"/>
  <c r="J210" i="1"/>
  <c r="K210" i="1"/>
  <c r="L210" i="1" s="1"/>
  <c r="K1038" i="1"/>
  <c r="L1038" i="1" s="1"/>
  <c r="K852" i="1"/>
  <c r="L852" i="1" s="1"/>
  <c r="K192" i="1"/>
  <c r="L192" i="1" s="1"/>
  <c r="K1069" i="1"/>
  <c r="L1069" i="1" s="1"/>
  <c r="K914" i="1"/>
  <c r="L914" i="1" s="1"/>
  <c r="K1162" i="1"/>
  <c r="L1162" i="1" s="1"/>
  <c r="K1441" i="1"/>
  <c r="L1441" i="1" s="1"/>
  <c r="P1441" i="1" s="1"/>
  <c r="K1472" i="1"/>
  <c r="L1472" i="1" s="1"/>
  <c r="P1472" i="1" s="1"/>
  <c r="K1410" i="1"/>
  <c r="L1410" i="1" s="1"/>
  <c r="P1410" i="1" s="1"/>
  <c r="J121" i="1"/>
  <c r="K121" i="1"/>
  <c r="L121" i="1" s="1"/>
  <c r="K1286" i="1"/>
  <c r="L1286" i="1" s="1"/>
  <c r="K255" i="1"/>
  <c r="L255" i="1" s="1"/>
  <c r="K1379" i="1"/>
  <c r="L1379" i="1" s="1"/>
  <c r="P1379" i="1" s="1"/>
  <c r="K558" i="1"/>
  <c r="L558" i="1" s="1"/>
  <c r="K637" i="1"/>
  <c r="L637" i="1" s="1"/>
  <c r="J651" i="1"/>
  <c r="K651" i="1"/>
  <c r="L651" i="1" s="1"/>
  <c r="J253" i="1"/>
  <c r="K253" i="1"/>
  <c r="L253" i="1" s="1"/>
  <c r="J202" i="1"/>
  <c r="K202" i="1"/>
  <c r="L202" i="1" s="1"/>
  <c r="K226" i="1"/>
  <c r="L226" i="1" s="1"/>
  <c r="J464" i="1"/>
  <c r="K464" i="1"/>
  <c r="L464" i="1" s="1"/>
  <c r="K300" i="1"/>
  <c r="L300" i="1" s="1"/>
  <c r="K730" i="1"/>
  <c r="L730" i="1" s="1"/>
  <c r="K668" i="1"/>
  <c r="L668" i="1" s="1"/>
  <c r="K420" i="1"/>
  <c r="L420" i="1" s="1"/>
  <c r="K238" i="1"/>
  <c r="L238" i="1" s="1"/>
  <c r="K606" i="1"/>
  <c r="L606" i="1" s="1"/>
  <c r="K575" i="1"/>
  <c r="L575" i="1" s="1"/>
  <c r="K699" i="1"/>
  <c r="L699" i="1" s="1"/>
  <c r="K544" i="1"/>
  <c r="L544" i="1" s="1"/>
  <c r="K482" i="1"/>
  <c r="L482" i="1" s="1"/>
  <c r="K513" i="1"/>
  <c r="L513" i="1" s="1"/>
  <c r="K358" i="1"/>
  <c r="L358" i="1" s="1"/>
  <c r="K389" i="1"/>
  <c r="L389" i="1" s="1"/>
  <c r="K761" i="1"/>
  <c r="L761" i="1" s="1"/>
  <c r="K451" i="1"/>
  <c r="L451" i="1" s="1"/>
  <c r="K269" i="1"/>
  <c r="L269" i="1" s="1"/>
  <c r="J286" i="1"/>
  <c r="K286" i="1"/>
  <c r="L286" i="1" s="1"/>
  <c r="J1534" i="1"/>
  <c r="K1534" i="1"/>
  <c r="L1534" i="1" s="1"/>
  <c r="P1534" i="1" s="1"/>
  <c r="K207" i="1"/>
  <c r="L207" i="1" s="1"/>
  <c r="K921" i="1"/>
  <c r="L921" i="1" s="1"/>
  <c r="J290" i="1"/>
  <c r="K290" i="1"/>
  <c r="L290" i="1" s="1"/>
  <c r="J267" i="1"/>
  <c r="K267" i="1"/>
  <c r="L267" i="1" s="1"/>
  <c r="J345" i="1"/>
  <c r="K345" i="1"/>
  <c r="L345" i="1" s="1"/>
  <c r="J287" i="1"/>
  <c r="K287" i="1"/>
  <c r="L287" i="1" s="1"/>
  <c r="J361" i="1"/>
  <c r="J392" i="1" s="1"/>
  <c r="K330" i="1"/>
  <c r="L330" i="1" s="1"/>
  <c r="K828" i="1"/>
  <c r="L828" i="1" s="1"/>
  <c r="K859" i="1"/>
  <c r="L859" i="1" s="1"/>
  <c r="K237" i="1"/>
  <c r="L237" i="1" s="1"/>
  <c r="K797" i="1"/>
  <c r="L797" i="1" s="1"/>
  <c r="K890" i="1"/>
  <c r="L890" i="1" s="1"/>
  <c r="K299" i="1"/>
  <c r="L299" i="1" s="1"/>
  <c r="J257" i="1"/>
  <c r="K257" i="1"/>
  <c r="L257" i="1" s="1"/>
  <c r="K268" i="1"/>
  <c r="L268" i="1" s="1"/>
  <c r="J792" i="1"/>
  <c r="K792" i="1"/>
  <c r="L792" i="1" s="1"/>
  <c r="K206" i="1"/>
  <c r="L206" i="1" s="1"/>
  <c r="J952" i="1"/>
  <c r="K952" i="1"/>
  <c r="L952" i="1" s="1"/>
  <c r="J331" i="1"/>
  <c r="K331" i="1"/>
  <c r="L331" i="1" s="1"/>
  <c r="K370" i="1"/>
  <c r="L370" i="1" s="1"/>
  <c r="K463" i="1"/>
  <c r="L463" i="1" s="1"/>
  <c r="J304" i="1"/>
  <c r="K304" i="1"/>
  <c r="L304" i="1" s="1"/>
  <c r="K525" i="1"/>
  <c r="L525" i="1" s="1"/>
  <c r="K246" i="1"/>
  <c r="L246" i="1" s="1"/>
  <c r="K339" i="1"/>
  <c r="L339" i="1" s="1"/>
  <c r="K277" i="1"/>
  <c r="L277" i="1" s="1"/>
  <c r="K308" i="1"/>
  <c r="L308" i="1" s="1"/>
  <c r="K494" i="1"/>
  <c r="L494" i="1" s="1"/>
  <c r="K432" i="1"/>
  <c r="L432" i="1" s="1"/>
  <c r="K401" i="1"/>
  <c r="L401" i="1" s="1"/>
  <c r="J556" i="1"/>
  <c r="K556" i="1"/>
  <c r="L556" i="1" s="1"/>
  <c r="J262" i="1"/>
  <c r="K262" i="1"/>
  <c r="L262" i="1" s="1"/>
  <c r="J850" i="1"/>
  <c r="K850" i="1"/>
  <c r="L75" i="1"/>
  <c r="J64" i="1"/>
  <c r="K64" i="1"/>
  <c r="T1534" i="1" l="1"/>
  <c r="S1534" i="1"/>
  <c r="X1534" i="1"/>
  <c r="AA1534" i="1"/>
  <c r="W1534" i="1"/>
  <c r="U1534" i="1"/>
  <c r="Y1534" i="1"/>
  <c r="Q1534" i="1"/>
  <c r="V1534" i="1"/>
  <c r="AB1534" i="1"/>
  <c r="Z1534" i="1"/>
  <c r="R1534" i="1"/>
  <c r="Q1503" i="1"/>
  <c r="Y1503" i="1"/>
  <c r="R1503" i="1"/>
  <c r="Z1503" i="1"/>
  <c r="S1503" i="1"/>
  <c r="AA1503" i="1"/>
  <c r="T1503" i="1"/>
  <c r="AB1503" i="1"/>
  <c r="U1503" i="1"/>
  <c r="V1503" i="1"/>
  <c r="W1503" i="1"/>
  <c r="X1503" i="1"/>
  <c r="V1472" i="1"/>
  <c r="U1472" i="1"/>
  <c r="W1472" i="1"/>
  <c r="X1472" i="1"/>
  <c r="Y1472" i="1"/>
  <c r="Q1472" i="1"/>
  <c r="Z1472" i="1"/>
  <c r="R1472" i="1"/>
  <c r="AA1472" i="1"/>
  <c r="S1472" i="1"/>
  <c r="AB1472" i="1"/>
  <c r="T1472" i="1"/>
  <c r="Q1441" i="1"/>
  <c r="Y1441" i="1"/>
  <c r="S1441" i="1"/>
  <c r="AA1441" i="1"/>
  <c r="R1441" i="1"/>
  <c r="Z1441" i="1"/>
  <c r="T1441" i="1"/>
  <c r="AB1441" i="1"/>
  <c r="U1441" i="1"/>
  <c r="X1441" i="1"/>
  <c r="W1441" i="1"/>
  <c r="V1441" i="1"/>
  <c r="W1410" i="1"/>
  <c r="V1410" i="1"/>
  <c r="R1410" i="1"/>
  <c r="X1410" i="1"/>
  <c r="Y1410" i="1"/>
  <c r="S1410" i="1"/>
  <c r="Z1410" i="1"/>
  <c r="AA1410" i="1"/>
  <c r="T1410" i="1"/>
  <c r="AB1410" i="1"/>
  <c r="U1410" i="1"/>
  <c r="Q1410" i="1"/>
  <c r="V1379" i="1"/>
  <c r="T1379" i="1"/>
  <c r="Q1379" i="1"/>
  <c r="AA1379" i="1"/>
  <c r="Y1379" i="1"/>
  <c r="X1379" i="1"/>
  <c r="AB1379" i="1"/>
  <c r="S1379" i="1"/>
  <c r="U1379" i="1"/>
  <c r="R1379" i="1"/>
  <c r="Z1379" i="1"/>
  <c r="W1379" i="1"/>
  <c r="K165" i="1"/>
  <c r="L165" i="1" s="1"/>
  <c r="J1325" i="1"/>
  <c r="J1356" i="1" s="1"/>
  <c r="K189" i="1"/>
  <c r="L189" i="1" s="1"/>
  <c r="J254" i="1"/>
  <c r="K285" i="1" s="1"/>
  <c r="L285" i="1" s="1"/>
  <c r="K220" i="1"/>
  <c r="L220" i="1" s="1"/>
  <c r="J229" i="1"/>
  <c r="K229" i="1"/>
  <c r="L229" i="1" s="1"/>
  <c r="J212" i="1"/>
  <c r="K212" i="1"/>
  <c r="L212" i="1" s="1"/>
  <c r="J249" i="1"/>
  <c r="K249" i="1"/>
  <c r="L249" i="1" s="1"/>
  <c r="J554" i="1"/>
  <c r="K554" i="1"/>
  <c r="L554" i="1" s="1"/>
  <c r="J241" i="1"/>
  <c r="K241" i="1"/>
  <c r="L241" i="1" s="1"/>
  <c r="J251" i="1"/>
  <c r="K251" i="1"/>
  <c r="L251" i="1" s="1"/>
  <c r="J196" i="1"/>
  <c r="K196" i="1"/>
  <c r="L196" i="1" s="1"/>
  <c r="J152" i="1"/>
  <c r="K152" i="1"/>
  <c r="L152" i="1" s="1"/>
  <c r="J682" i="1"/>
  <c r="K682" i="1"/>
  <c r="L682" i="1" s="1"/>
  <c r="J233" i="1"/>
  <c r="K233" i="1"/>
  <c r="L233" i="1" s="1"/>
  <c r="J284" i="1"/>
  <c r="K284" i="1"/>
  <c r="L284" i="1" s="1"/>
  <c r="J495" i="1"/>
  <c r="K495" i="1"/>
  <c r="L495" i="1" s="1"/>
  <c r="K392" i="1"/>
  <c r="L392" i="1" s="1"/>
  <c r="J317" i="1"/>
  <c r="K317" i="1"/>
  <c r="L317" i="1" s="1"/>
  <c r="J1565" i="1"/>
  <c r="K1565" i="1"/>
  <c r="L1565" i="1" s="1"/>
  <c r="P1565" i="1" s="1"/>
  <c r="J376" i="1"/>
  <c r="K376" i="1"/>
  <c r="L376" i="1" s="1"/>
  <c r="J298" i="1"/>
  <c r="K298" i="1"/>
  <c r="L298" i="1" s="1"/>
  <c r="J321" i="1"/>
  <c r="K321" i="1"/>
  <c r="L321" i="1" s="1"/>
  <c r="J318" i="1"/>
  <c r="K318" i="1"/>
  <c r="L318" i="1" s="1"/>
  <c r="J823" i="1"/>
  <c r="K823" i="1"/>
  <c r="L823" i="1" s="1"/>
  <c r="J288" i="1"/>
  <c r="K288" i="1"/>
  <c r="L288" i="1" s="1"/>
  <c r="K983" i="1"/>
  <c r="L983" i="1" s="1"/>
  <c r="J983" i="1"/>
  <c r="J362" i="1"/>
  <c r="K362" i="1"/>
  <c r="L362" i="1" s="1"/>
  <c r="J335" i="1"/>
  <c r="K335" i="1"/>
  <c r="L335" i="1" s="1"/>
  <c r="J423" i="1"/>
  <c r="K423" i="1"/>
  <c r="L423" i="1" s="1"/>
  <c r="J587" i="1"/>
  <c r="K587" i="1"/>
  <c r="L587" i="1" s="1"/>
  <c r="L64" i="1"/>
  <c r="J293" i="1"/>
  <c r="K293" i="1"/>
  <c r="L293" i="1" s="1"/>
  <c r="J881" i="1"/>
  <c r="K881" i="1"/>
  <c r="J95" i="1"/>
  <c r="K95" i="1"/>
  <c r="L106" i="1"/>
  <c r="K1356" i="1" l="1"/>
  <c r="L1356" i="1" s="1"/>
  <c r="J285" i="1"/>
  <c r="J316" i="1" s="1"/>
  <c r="Z1565" i="1"/>
  <c r="AB1565" i="1"/>
  <c r="Y1565" i="1"/>
  <c r="AA1565" i="1"/>
  <c r="X1565" i="1"/>
  <c r="V1565" i="1"/>
  <c r="W1565" i="1"/>
  <c r="T1565" i="1"/>
  <c r="U1565" i="1"/>
  <c r="S1565" i="1"/>
  <c r="R1565" i="1"/>
  <c r="Q1565" i="1"/>
  <c r="K260" i="1"/>
  <c r="L260" i="1" s="1"/>
  <c r="J260" i="1"/>
  <c r="J1387" i="1"/>
  <c r="K1387" i="1"/>
  <c r="L1387" i="1" s="1"/>
  <c r="P1387" i="1" s="1"/>
  <c r="J243" i="1"/>
  <c r="K243" i="1"/>
  <c r="L243" i="1" s="1"/>
  <c r="J585" i="1"/>
  <c r="K585" i="1"/>
  <c r="L585" i="1" s="1"/>
  <c r="J280" i="1"/>
  <c r="K280" i="1"/>
  <c r="L280" i="1" s="1"/>
  <c r="J272" i="1"/>
  <c r="K272" i="1"/>
  <c r="L272" i="1" s="1"/>
  <c r="J282" i="1"/>
  <c r="K282" i="1"/>
  <c r="L282" i="1" s="1"/>
  <c r="J227" i="1"/>
  <c r="K227" i="1"/>
  <c r="L227" i="1" s="1"/>
  <c r="J183" i="1"/>
  <c r="K183" i="1"/>
  <c r="L183" i="1" s="1"/>
  <c r="J713" i="1"/>
  <c r="K713" i="1"/>
  <c r="L713" i="1" s="1"/>
  <c r="J264" i="1"/>
  <c r="K264" i="1"/>
  <c r="L264" i="1" s="1"/>
  <c r="J315" i="1"/>
  <c r="K315" i="1"/>
  <c r="L315" i="1" s="1"/>
  <c r="J526" i="1"/>
  <c r="K526" i="1"/>
  <c r="L526" i="1" s="1"/>
  <c r="J348" i="1"/>
  <c r="K348" i="1"/>
  <c r="L348" i="1" s="1"/>
  <c r="J1596" i="1"/>
  <c r="K1596" i="1"/>
  <c r="L1596" i="1" s="1"/>
  <c r="P1596" i="1" s="1"/>
  <c r="J352" i="1"/>
  <c r="K352" i="1"/>
  <c r="L352" i="1" s="1"/>
  <c r="J329" i="1"/>
  <c r="K329" i="1"/>
  <c r="L329" i="1" s="1"/>
  <c r="J407" i="1"/>
  <c r="K407" i="1"/>
  <c r="L407" i="1" s="1"/>
  <c r="J349" i="1"/>
  <c r="K349" i="1"/>
  <c r="L349" i="1" s="1"/>
  <c r="J319" i="1"/>
  <c r="K319" i="1"/>
  <c r="L319" i="1" s="1"/>
  <c r="J854" i="1"/>
  <c r="K854" i="1"/>
  <c r="L854" i="1" s="1"/>
  <c r="J1014" i="1"/>
  <c r="K1014" i="1"/>
  <c r="L1014" i="1" s="1"/>
  <c r="J393" i="1"/>
  <c r="K393" i="1"/>
  <c r="L393" i="1" s="1"/>
  <c r="J366" i="1"/>
  <c r="K366" i="1"/>
  <c r="L366" i="1" s="1"/>
  <c r="J454" i="1"/>
  <c r="K454" i="1"/>
  <c r="L454" i="1" s="1"/>
  <c r="J618" i="1"/>
  <c r="K618" i="1"/>
  <c r="L618" i="1" s="1"/>
  <c r="L95" i="1"/>
  <c r="J324" i="1"/>
  <c r="K324" i="1"/>
  <c r="L324" i="1" s="1"/>
  <c r="J912" i="1"/>
  <c r="K912" i="1"/>
  <c r="J126" i="1"/>
  <c r="K126" i="1"/>
  <c r="L137" i="1"/>
  <c r="V1387" i="1" l="1"/>
  <c r="T1387" i="1"/>
  <c r="Q1387" i="1"/>
  <c r="AA1387" i="1"/>
  <c r="Y1387" i="1"/>
  <c r="X1387" i="1"/>
  <c r="AB1387" i="1"/>
  <c r="R1387" i="1"/>
  <c r="W1387" i="1"/>
  <c r="U1387" i="1"/>
  <c r="Z1387" i="1"/>
  <c r="S1387" i="1"/>
  <c r="K316" i="1"/>
  <c r="L316" i="1" s="1"/>
  <c r="Z1596" i="1"/>
  <c r="AB1596" i="1"/>
  <c r="Y1596" i="1"/>
  <c r="X1596" i="1"/>
  <c r="AA1596" i="1"/>
  <c r="W1596" i="1"/>
  <c r="V1596" i="1"/>
  <c r="T1596" i="1"/>
  <c r="S1596" i="1"/>
  <c r="R1596" i="1"/>
  <c r="U1596" i="1"/>
  <c r="Q1596" i="1"/>
  <c r="J291" i="1"/>
  <c r="K291" i="1"/>
  <c r="L291" i="1" s="1"/>
  <c r="J1418" i="1"/>
  <c r="K1418" i="1"/>
  <c r="L1418" i="1" s="1"/>
  <c r="P1418" i="1" s="1"/>
  <c r="J274" i="1"/>
  <c r="K274" i="1"/>
  <c r="L274" i="1" s="1"/>
  <c r="J311" i="1"/>
  <c r="K311" i="1"/>
  <c r="L311" i="1" s="1"/>
  <c r="J616" i="1"/>
  <c r="K616" i="1"/>
  <c r="L616" i="1" s="1"/>
  <c r="J313" i="1"/>
  <c r="K313" i="1"/>
  <c r="L313" i="1" s="1"/>
  <c r="J303" i="1"/>
  <c r="K303" i="1"/>
  <c r="L303" i="1" s="1"/>
  <c r="J258" i="1"/>
  <c r="K258" i="1"/>
  <c r="L258" i="1" s="1"/>
  <c r="J214" i="1"/>
  <c r="K214" i="1"/>
  <c r="L214" i="1" s="1"/>
  <c r="J744" i="1"/>
  <c r="K744" i="1"/>
  <c r="L744" i="1" s="1"/>
  <c r="J346" i="1"/>
  <c r="K346" i="1"/>
  <c r="L346" i="1" s="1"/>
  <c r="J295" i="1"/>
  <c r="K295" i="1"/>
  <c r="L295" i="1" s="1"/>
  <c r="J557" i="1"/>
  <c r="K557" i="1"/>
  <c r="L557" i="1" s="1"/>
  <c r="J347" i="1"/>
  <c r="K347" i="1"/>
  <c r="L347" i="1" s="1"/>
  <c r="J379" i="1"/>
  <c r="K379" i="1"/>
  <c r="L379" i="1" s="1"/>
  <c r="J1627" i="1"/>
  <c r="K1627" i="1"/>
  <c r="L1627" i="1" s="1"/>
  <c r="P1627" i="1" s="1"/>
  <c r="J438" i="1"/>
  <c r="K438" i="1"/>
  <c r="L438" i="1" s="1"/>
  <c r="J360" i="1"/>
  <c r="K360" i="1"/>
  <c r="L360" i="1" s="1"/>
  <c r="J383" i="1"/>
  <c r="K383" i="1"/>
  <c r="L383" i="1" s="1"/>
  <c r="J380" i="1"/>
  <c r="K380" i="1"/>
  <c r="L380" i="1" s="1"/>
  <c r="J885" i="1"/>
  <c r="K885" i="1"/>
  <c r="L885" i="1" s="1"/>
  <c r="J350" i="1"/>
  <c r="K350" i="1"/>
  <c r="L350" i="1" s="1"/>
  <c r="K1045" i="1"/>
  <c r="L1045" i="1" s="1"/>
  <c r="J1045" i="1"/>
  <c r="J424" i="1"/>
  <c r="K424" i="1"/>
  <c r="L424" i="1" s="1"/>
  <c r="J397" i="1"/>
  <c r="K397" i="1"/>
  <c r="L397" i="1" s="1"/>
  <c r="J485" i="1"/>
  <c r="K485" i="1"/>
  <c r="L485" i="1" s="1"/>
  <c r="J649" i="1"/>
  <c r="K649" i="1"/>
  <c r="L649" i="1" s="1"/>
  <c r="L126" i="1"/>
  <c r="J355" i="1"/>
  <c r="K355" i="1"/>
  <c r="L355" i="1" s="1"/>
  <c r="J943" i="1"/>
  <c r="K943" i="1"/>
  <c r="J157" i="1"/>
  <c r="L168" i="1"/>
  <c r="K157" i="1"/>
  <c r="W1418" i="1" l="1"/>
  <c r="V1418" i="1"/>
  <c r="R1418" i="1"/>
  <c r="X1418" i="1"/>
  <c r="Y1418" i="1"/>
  <c r="S1418" i="1"/>
  <c r="Z1418" i="1"/>
  <c r="AA1418" i="1"/>
  <c r="T1418" i="1"/>
  <c r="AB1418" i="1"/>
  <c r="U1418" i="1"/>
  <c r="Q1418" i="1"/>
  <c r="AB1627" i="1"/>
  <c r="AA1627" i="1"/>
  <c r="X1627" i="1"/>
  <c r="Z1627" i="1"/>
  <c r="Y1627" i="1"/>
  <c r="W1627" i="1"/>
  <c r="V1627" i="1"/>
  <c r="T1627" i="1"/>
  <c r="U1627" i="1"/>
  <c r="S1627" i="1"/>
  <c r="Q1627" i="1"/>
  <c r="R1627" i="1"/>
  <c r="J322" i="1"/>
  <c r="K322" i="1"/>
  <c r="L322" i="1" s="1"/>
  <c r="J1449" i="1"/>
  <c r="K1449" i="1"/>
  <c r="L1449" i="1" s="1"/>
  <c r="P1449" i="1" s="1"/>
  <c r="J305" i="1"/>
  <c r="K305" i="1"/>
  <c r="L305" i="1" s="1"/>
  <c r="J647" i="1"/>
  <c r="K647" i="1"/>
  <c r="L647" i="1" s="1"/>
  <c r="J342" i="1"/>
  <c r="K342" i="1"/>
  <c r="L342" i="1" s="1"/>
  <c r="J344" i="1"/>
  <c r="K344" i="1"/>
  <c r="L344" i="1" s="1"/>
  <c r="J334" i="1"/>
  <c r="K334" i="1"/>
  <c r="L334" i="1" s="1"/>
  <c r="J289" i="1"/>
  <c r="K289" i="1"/>
  <c r="L289" i="1" s="1"/>
  <c r="J245" i="1"/>
  <c r="K245" i="1"/>
  <c r="L245" i="1" s="1"/>
  <c r="J775" i="1"/>
  <c r="K775" i="1"/>
  <c r="L775" i="1" s="1"/>
  <c r="J326" i="1"/>
  <c r="K326" i="1"/>
  <c r="L326" i="1" s="1"/>
  <c r="J377" i="1"/>
  <c r="K377" i="1"/>
  <c r="L377" i="1" s="1"/>
  <c r="J588" i="1"/>
  <c r="K588" i="1"/>
  <c r="L588" i="1" s="1"/>
  <c r="J378" i="1"/>
  <c r="K378" i="1"/>
  <c r="L378" i="1" s="1"/>
  <c r="J410" i="1"/>
  <c r="K410" i="1"/>
  <c r="L410" i="1" s="1"/>
  <c r="J1658" i="1"/>
  <c r="K1658" i="1"/>
  <c r="L1658" i="1" s="1"/>
  <c r="P1658" i="1" s="1"/>
  <c r="J414" i="1"/>
  <c r="K414" i="1"/>
  <c r="L414" i="1" s="1"/>
  <c r="J391" i="1"/>
  <c r="K391" i="1"/>
  <c r="L391" i="1" s="1"/>
  <c r="J469" i="1"/>
  <c r="K469" i="1"/>
  <c r="L469" i="1" s="1"/>
  <c r="J411" i="1"/>
  <c r="K411" i="1"/>
  <c r="L411" i="1" s="1"/>
  <c r="J381" i="1"/>
  <c r="K381" i="1"/>
  <c r="L381" i="1" s="1"/>
  <c r="J916" i="1"/>
  <c r="K916" i="1"/>
  <c r="L916" i="1" s="1"/>
  <c r="J1076" i="1"/>
  <c r="K1076" i="1"/>
  <c r="L1076" i="1" s="1"/>
  <c r="J455" i="1"/>
  <c r="K455" i="1"/>
  <c r="L455" i="1" s="1"/>
  <c r="J428" i="1"/>
  <c r="K428" i="1"/>
  <c r="L428" i="1" s="1"/>
  <c r="J516" i="1"/>
  <c r="K516" i="1"/>
  <c r="L516" i="1" s="1"/>
  <c r="J680" i="1"/>
  <c r="K680" i="1"/>
  <c r="L680" i="1" s="1"/>
  <c r="J386" i="1"/>
  <c r="K386" i="1"/>
  <c r="L386" i="1" s="1"/>
  <c r="L157" i="1"/>
  <c r="J974" i="1"/>
  <c r="K974" i="1"/>
  <c r="J188" i="1"/>
  <c r="L199" i="1"/>
  <c r="K188" i="1"/>
  <c r="Q1449" i="1" l="1"/>
  <c r="Y1449" i="1"/>
  <c r="S1449" i="1"/>
  <c r="AA1449" i="1"/>
  <c r="R1449" i="1"/>
  <c r="Z1449" i="1"/>
  <c r="T1449" i="1"/>
  <c r="AB1449" i="1"/>
  <c r="U1449" i="1"/>
  <c r="X1449" i="1"/>
  <c r="W1449" i="1"/>
  <c r="V1449" i="1"/>
  <c r="AB1658" i="1"/>
  <c r="AA1658" i="1"/>
  <c r="Z1658" i="1"/>
  <c r="Y1658" i="1"/>
  <c r="W1658" i="1"/>
  <c r="V1658" i="1"/>
  <c r="X1658" i="1"/>
  <c r="U1658" i="1"/>
  <c r="T1658" i="1"/>
  <c r="R1658" i="1"/>
  <c r="Q1658" i="1"/>
  <c r="S1658" i="1"/>
  <c r="J353" i="1"/>
  <c r="K353" i="1"/>
  <c r="L353" i="1" s="1"/>
  <c r="J1480" i="1"/>
  <c r="K1480" i="1"/>
  <c r="L1480" i="1" s="1"/>
  <c r="P1480" i="1" s="1"/>
  <c r="J336" i="1"/>
  <c r="K336" i="1"/>
  <c r="L336" i="1" s="1"/>
  <c r="J373" i="1"/>
  <c r="K373" i="1"/>
  <c r="L373" i="1" s="1"/>
  <c r="J678" i="1"/>
  <c r="K678" i="1"/>
  <c r="L678" i="1" s="1"/>
  <c r="J365" i="1"/>
  <c r="K365" i="1"/>
  <c r="L365" i="1" s="1"/>
  <c r="J375" i="1"/>
  <c r="K375" i="1"/>
  <c r="L375" i="1" s="1"/>
  <c r="J320" i="1"/>
  <c r="K320" i="1"/>
  <c r="L320" i="1" s="1"/>
  <c r="J276" i="1"/>
  <c r="K276" i="1"/>
  <c r="L276" i="1" s="1"/>
  <c r="J806" i="1"/>
  <c r="K806" i="1"/>
  <c r="L806" i="1" s="1"/>
  <c r="J408" i="1"/>
  <c r="K408" i="1"/>
  <c r="L408" i="1" s="1"/>
  <c r="J357" i="1"/>
  <c r="K357" i="1"/>
  <c r="L357" i="1" s="1"/>
  <c r="J619" i="1"/>
  <c r="K619" i="1"/>
  <c r="L619" i="1" s="1"/>
  <c r="J409" i="1"/>
  <c r="K409" i="1"/>
  <c r="L409" i="1" s="1"/>
  <c r="J441" i="1"/>
  <c r="K441" i="1"/>
  <c r="L441" i="1" s="1"/>
  <c r="J1689" i="1"/>
  <c r="K1689" i="1"/>
  <c r="L1689" i="1" s="1"/>
  <c r="P1689" i="1" s="1"/>
  <c r="J500" i="1"/>
  <c r="K500" i="1"/>
  <c r="L500" i="1" s="1"/>
  <c r="J422" i="1"/>
  <c r="K422" i="1"/>
  <c r="L422" i="1" s="1"/>
  <c r="J445" i="1"/>
  <c r="K445" i="1"/>
  <c r="L445" i="1" s="1"/>
  <c r="J442" i="1"/>
  <c r="K442" i="1"/>
  <c r="L442" i="1" s="1"/>
  <c r="J412" i="1"/>
  <c r="K412" i="1"/>
  <c r="L412" i="1" s="1"/>
  <c r="J947" i="1"/>
  <c r="K947" i="1"/>
  <c r="L947" i="1" s="1"/>
  <c r="J1107" i="1"/>
  <c r="K1107" i="1"/>
  <c r="L1107" i="1" s="1"/>
  <c r="K486" i="1"/>
  <c r="L486" i="1" s="1"/>
  <c r="J486" i="1"/>
  <c r="J459" i="1"/>
  <c r="K459" i="1"/>
  <c r="L459" i="1" s="1"/>
  <c r="J547" i="1"/>
  <c r="K547" i="1"/>
  <c r="L547" i="1" s="1"/>
  <c r="J711" i="1"/>
  <c r="K711" i="1"/>
  <c r="L711" i="1" s="1"/>
  <c r="L188" i="1"/>
  <c r="J417" i="1"/>
  <c r="K417" i="1"/>
  <c r="L417" i="1" s="1"/>
  <c r="J1005" i="1"/>
  <c r="K1005" i="1"/>
  <c r="J219" i="1"/>
  <c r="K219" i="1"/>
  <c r="L230" i="1"/>
  <c r="V1480" i="1" l="1"/>
  <c r="Q1480" i="1"/>
  <c r="Z1480" i="1"/>
  <c r="R1480" i="1"/>
  <c r="AA1480" i="1"/>
  <c r="S1480" i="1"/>
  <c r="AB1480" i="1"/>
  <c r="T1480" i="1"/>
  <c r="U1480" i="1"/>
  <c r="W1480" i="1"/>
  <c r="X1480" i="1"/>
  <c r="Y1480" i="1"/>
  <c r="K1720" i="1"/>
  <c r="L1720" i="1" s="1"/>
  <c r="P1720" i="1" s="1"/>
  <c r="J1720" i="1"/>
  <c r="AA1689" i="1"/>
  <c r="Z1689" i="1"/>
  <c r="Y1689" i="1"/>
  <c r="AB1689" i="1"/>
  <c r="V1689" i="1"/>
  <c r="W1689" i="1"/>
  <c r="Q1689" i="1"/>
  <c r="X1689" i="1"/>
  <c r="T1689" i="1"/>
  <c r="S1689" i="1"/>
  <c r="R1689" i="1"/>
  <c r="U1689" i="1"/>
  <c r="J384" i="1"/>
  <c r="K384" i="1"/>
  <c r="L384" i="1" s="1"/>
  <c r="J1511" i="1"/>
  <c r="K1511" i="1"/>
  <c r="L1511" i="1" s="1"/>
  <c r="P1511" i="1" s="1"/>
  <c r="J367" i="1"/>
  <c r="K367" i="1"/>
  <c r="L367" i="1" s="1"/>
  <c r="J709" i="1"/>
  <c r="K709" i="1"/>
  <c r="L709" i="1" s="1"/>
  <c r="J404" i="1"/>
  <c r="K404" i="1"/>
  <c r="L404" i="1" s="1"/>
  <c r="J406" i="1"/>
  <c r="K406" i="1"/>
  <c r="L406" i="1" s="1"/>
  <c r="J396" i="1"/>
  <c r="K396" i="1"/>
  <c r="L396" i="1" s="1"/>
  <c r="J351" i="1"/>
  <c r="K351" i="1"/>
  <c r="L351" i="1" s="1"/>
  <c r="J307" i="1"/>
  <c r="K307" i="1"/>
  <c r="L307" i="1" s="1"/>
  <c r="J837" i="1"/>
  <c r="K837" i="1"/>
  <c r="L837" i="1" s="1"/>
  <c r="J388" i="1"/>
  <c r="K388" i="1"/>
  <c r="L388" i="1" s="1"/>
  <c r="J439" i="1"/>
  <c r="K439" i="1"/>
  <c r="L439" i="1" s="1"/>
  <c r="J650" i="1"/>
  <c r="K650" i="1"/>
  <c r="L650" i="1" s="1"/>
  <c r="J440" i="1"/>
  <c r="K440" i="1"/>
  <c r="L440" i="1" s="1"/>
  <c r="J472" i="1"/>
  <c r="K472" i="1"/>
  <c r="L472" i="1" s="1"/>
  <c r="J476" i="1"/>
  <c r="K476" i="1"/>
  <c r="L476" i="1" s="1"/>
  <c r="J453" i="1"/>
  <c r="K453" i="1"/>
  <c r="L453" i="1" s="1"/>
  <c r="J531" i="1"/>
  <c r="K531" i="1"/>
  <c r="L531" i="1" s="1"/>
  <c r="J473" i="1"/>
  <c r="K473" i="1"/>
  <c r="L473" i="1" s="1"/>
  <c r="J443" i="1"/>
  <c r="K443" i="1"/>
  <c r="L443" i="1" s="1"/>
  <c r="J978" i="1"/>
  <c r="K978" i="1"/>
  <c r="L978" i="1" s="1"/>
  <c r="J1138" i="1"/>
  <c r="K1138" i="1"/>
  <c r="L1138" i="1" s="1"/>
  <c r="J517" i="1"/>
  <c r="K517" i="1"/>
  <c r="L517" i="1" s="1"/>
  <c r="J490" i="1"/>
  <c r="K490" i="1"/>
  <c r="L490" i="1" s="1"/>
  <c r="J578" i="1"/>
  <c r="K578" i="1"/>
  <c r="L578" i="1" s="1"/>
  <c r="J742" i="1"/>
  <c r="K742" i="1"/>
  <c r="L742" i="1" s="1"/>
  <c r="L219" i="1"/>
  <c r="J448" i="1"/>
  <c r="K448" i="1"/>
  <c r="L448" i="1" s="1"/>
  <c r="J1036" i="1"/>
  <c r="K1036" i="1"/>
  <c r="K250" i="1"/>
  <c r="J250" i="1"/>
  <c r="L261" i="1"/>
  <c r="Q1511" i="1" l="1"/>
  <c r="Y1511" i="1"/>
  <c r="V1511" i="1"/>
  <c r="R1511" i="1"/>
  <c r="Z1511" i="1"/>
  <c r="S1511" i="1"/>
  <c r="AA1511" i="1"/>
  <c r="T1511" i="1"/>
  <c r="AB1511" i="1"/>
  <c r="U1511" i="1"/>
  <c r="W1511" i="1"/>
  <c r="X1511" i="1"/>
  <c r="Z1720" i="1"/>
  <c r="V1720" i="1"/>
  <c r="R1720" i="1"/>
  <c r="AA1720" i="1"/>
  <c r="W1720" i="1"/>
  <c r="S1720" i="1"/>
  <c r="Q1720" i="1"/>
  <c r="AB1720" i="1"/>
  <c r="X1720" i="1"/>
  <c r="T1720" i="1"/>
  <c r="Y1720" i="1"/>
  <c r="U1720" i="1"/>
  <c r="J415" i="1"/>
  <c r="K415" i="1"/>
  <c r="L415" i="1" s="1"/>
  <c r="J1542" i="1"/>
  <c r="K1542" i="1"/>
  <c r="L1542" i="1" s="1"/>
  <c r="P1542" i="1" s="1"/>
  <c r="J398" i="1"/>
  <c r="K398" i="1"/>
  <c r="L398" i="1" s="1"/>
  <c r="J435" i="1"/>
  <c r="K435" i="1"/>
  <c r="L435" i="1" s="1"/>
  <c r="J740" i="1"/>
  <c r="K740" i="1"/>
  <c r="L740" i="1" s="1"/>
  <c r="J427" i="1"/>
  <c r="K427" i="1"/>
  <c r="L427" i="1" s="1"/>
  <c r="J437" i="1"/>
  <c r="K437" i="1"/>
  <c r="L437" i="1" s="1"/>
  <c r="J382" i="1"/>
  <c r="K382" i="1"/>
  <c r="L382" i="1" s="1"/>
  <c r="K338" i="1"/>
  <c r="L338" i="1" s="1"/>
  <c r="J338" i="1"/>
  <c r="J868" i="1"/>
  <c r="K868" i="1"/>
  <c r="L868" i="1" s="1"/>
  <c r="J470" i="1"/>
  <c r="K470" i="1"/>
  <c r="L470" i="1" s="1"/>
  <c r="J419" i="1"/>
  <c r="K419" i="1"/>
  <c r="L419" i="1" s="1"/>
  <c r="J681" i="1"/>
  <c r="K681" i="1"/>
  <c r="L681" i="1" s="1"/>
  <c r="J471" i="1"/>
  <c r="K471" i="1"/>
  <c r="L471" i="1" s="1"/>
  <c r="J503" i="1"/>
  <c r="K503" i="1"/>
  <c r="L503" i="1" s="1"/>
  <c r="J507" i="1"/>
  <c r="K507" i="1"/>
  <c r="L507" i="1" s="1"/>
  <c r="J562" i="1"/>
  <c r="K562" i="1"/>
  <c r="L562" i="1" s="1"/>
  <c r="J484" i="1"/>
  <c r="K484" i="1"/>
  <c r="L484" i="1" s="1"/>
  <c r="J504" i="1"/>
  <c r="K504" i="1"/>
  <c r="L504" i="1" s="1"/>
  <c r="J1009" i="1"/>
  <c r="K1009" i="1"/>
  <c r="L1009" i="1" s="1"/>
  <c r="J474" i="1"/>
  <c r="K474" i="1"/>
  <c r="L474" i="1" s="1"/>
  <c r="J1169" i="1"/>
  <c r="K1169" i="1"/>
  <c r="L1169" i="1" s="1"/>
  <c r="J548" i="1"/>
  <c r="K548" i="1"/>
  <c r="L548" i="1" s="1"/>
  <c r="J521" i="1"/>
  <c r="K521" i="1"/>
  <c r="L521" i="1" s="1"/>
  <c r="J609" i="1"/>
  <c r="K609" i="1"/>
  <c r="L609" i="1" s="1"/>
  <c r="J773" i="1"/>
  <c r="K773" i="1"/>
  <c r="L773" i="1" s="1"/>
  <c r="L250" i="1"/>
  <c r="J479" i="1"/>
  <c r="K479" i="1"/>
  <c r="L479" i="1" s="1"/>
  <c r="J1067" i="1"/>
  <c r="K1067" i="1"/>
  <c r="J281" i="1"/>
  <c r="K281" i="1"/>
  <c r="L292" i="1"/>
  <c r="T1542" i="1" l="1"/>
  <c r="AA1542" i="1"/>
  <c r="S1542" i="1"/>
  <c r="X1542" i="1"/>
  <c r="V1542" i="1"/>
  <c r="Y1542" i="1"/>
  <c r="W1542" i="1"/>
  <c r="Q1542" i="1"/>
  <c r="AB1542" i="1"/>
  <c r="Z1542" i="1"/>
  <c r="R1542" i="1"/>
  <c r="U1542" i="1"/>
  <c r="J446" i="1"/>
  <c r="K446" i="1"/>
  <c r="L446" i="1" s="1"/>
  <c r="J1573" i="1"/>
  <c r="K1573" i="1"/>
  <c r="L1573" i="1" s="1"/>
  <c r="P1573" i="1" s="1"/>
  <c r="J429" i="1"/>
  <c r="K429" i="1"/>
  <c r="L429" i="1" s="1"/>
  <c r="J771" i="1"/>
  <c r="K771" i="1"/>
  <c r="L771" i="1" s="1"/>
  <c r="J466" i="1"/>
  <c r="K466" i="1"/>
  <c r="L466" i="1" s="1"/>
  <c r="J468" i="1"/>
  <c r="K468" i="1"/>
  <c r="L468" i="1" s="1"/>
  <c r="J458" i="1"/>
  <c r="K458" i="1"/>
  <c r="L458" i="1" s="1"/>
  <c r="J413" i="1"/>
  <c r="K413" i="1"/>
  <c r="L413" i="1" s="1"/>
  <c r="K369" i="1"/>
  <c r="L369" i="1" s="1"/>
  <c r="J369" i="1"/>
  <c r="J899" i="1"/>
  <c r="K899" i="1"/>
  <c r="L899" i="1" s="1"/>
  <c r="J450" i="1"/>
  <c r="K450" i="1"/>
  <c r="L450" i="1" s="1"/>
  <c r="J501" i="1"/>
  <c r="K501" i="1"/>
  <c r="L501" i="1" s="1"/>
  <c r="J712" i="1"/>
  <c r="K712" i="1"/>
  <c r="L712" i="1" s="1"/>
  <c r="J502" i="1"/>
  <c r="K502" i="1"/>
  <c r="L502" i="1" s="1"/>
  <c r="J534" i="1"/>
  <c r="K534" i="1"/>
  <c r="L534" i="1" s="1"/>
  <c r="J515" i="1"/>
  <c r="K515" i="1"/>
  <c r="L515" i="1" s="1"/>
  <c r="J593" i="1"/>
  <c r="K593" i="1"/>
  <c r="L593" i="1" s="1"/>
  <c r="J538" i="1"/>
  <c r="K538" i="1"/>
  <c r="L538" i="1" s="1"/>
  <c r="J535" i="1"/>
  <c r="K535" i="1"/>
  <c r="L535" i="1" s="1"/>
  <c r="J505" i="1"/>
  <c r="K505" i="1"/>
  <c r="L505" i="1" s="1"/>
  <c r="J1040" i="1"/>
  <c r="K1040" i="1"/>
  <c r="L1040" i="1" s="1"/>
  <c r="J1200" i="1"/>
  <c r="K1200" i="1"/>
  <c r="L1200" i="1" s="1"/>
  <c r="J579" i="1"/>
  <c r="K579" i="1"/>
  <c r="L579" i="1" s="1"/>
  <c r="J552" i="1"/>
  <c r="K552" i="1"/>
  <c r="L552" i="1" s="1"/>
  <c r="J640" i="1"/>
  <c r="K640" i="1"/>
  <c r="L640" i="1" s="1"/>
  <c r="J804" i="1"/>
  <c r="K804" i="1"/>
  <c r="L804" i="1" s="1"/>
  <c r="L281" i="1"/>
  <c r="J510" i="1"/>
  <c r="K510" i="1"/>
  <c r="L510" i="1" s="1"/>
  <c r="J1098" i="1"/>
  <c r="K1098" i="1"/>
  <c r="L323" i="1"/>
  <c r="J312" i="1"/>
  <c r="K312" i="1"/>
  <c r="Z1573" i="1" l="1"/>
  <c r="AB1573" i="1"/>
  <c r="Y1573" i="1"/>
  <c r="AA1573" i="1"/>
  <c r="W1573" i="1"/>
  <c r="V1573" i="1"/>
  <c r="X1573" i="1"/>
  <c r="T1573" i="1"/>
  <c r="U1573" i="1"/>
  <c r="R1573" i="1"/>
  <c r="S1573" i="1"/>
  <c r="Q1573" i="1"/>
  <c r="J477" i="1"/>
  <c r="K477" i="1"/>
  <c r="L477" i="1" s="1"/>
  <c r="J1604" i="1"/>
  <c r="K1604" i="1"/>
  <c r="L1604" i="1" s="1"/>
  <c r="P1604" i="1" s="1"/>
  <c r="J460" i="1"/>
  <c r="K460" i="1"/>
  <c r="L460" i="1" s="1"/>
  <c r="J497" i="1"/>
  <c r="K497" i="1"/>
  <c r="L497" i="1" s="1"/>
  <c r="J802" i="1"/>
  <c r="K802" i="1"/>
  <c r="L802" i="1" s="1"/>
  <c r="J489" i="1"/>
  <c r="K489" i="1"/>
  <c r="L489" i="1" s="1"/>
  <c r="J499" i="1"/>
  <c r="K499" i="1"/>
  <c r="L499" i="1" s="1"/>
  <c r="J444" i="1"/>
  <c r="K444" i="1"/>
  <c r="L444" i="1" s="1"/>
  <c r="J400" i="1"/>
  <c r="K400" i="1"/>
  <c r="L400" i="1" s="1"/>
  <c r="J930" i="1"/>
  <c r="K930" i="1"/>
  <c r="L930" i="1" s="1"/>
  <c r="J532" i="1"/>
  <c r="K532" i="1"/>
  <c r="L532" i="1" s="1"/>
  <c r="J481" i="1"/>
  <c r="K481" i="1"/>
  <c r="L481" i="1" s="1"/>
  <c r="J743" i="1"/>
  <c r="K743" i="1"/>
  <c r="L743" i="1" s="1"/>
  <c r="J533" i="1"/>
  <c r="K533" i="1"/>
  <c r="L533" i="1" s="1"/>
  <c r="J565" i="1"/>
  <c r="K565" i="1"/>
  <c r="L565" i="1" s="1"/>
  <c r="J569" i="1"/>
  <c r="K569" i="1"/>
  <c r="L569" i="1" s="1"/>
  <c r="J546" i="1"/>
  <c r="K546" i="1"/>
  <c r="L546" i="1" s="1"/>
  <c r="J624" i="1"/>
  <c r="K624" i="1"/>
  <c r="L624" i="1" s="1"/>
  <c r="J566" i="1"/>
  <c r="K566" i="1"/>
  <c r="L566" i="1" s="1"/>
  <c r="J1071" i="1"/>
  <c r="K1071" i="1"/>
  <c r="L1071" i="1" s="1"/>
  <c r="J536" i="1"/>
  <c r="K536" i="1"/>
  <c r="L536" i="1" s="1"/>
  <c r="J1231" i="1"/>
  <c r="K1231" i="1"/>
  <c r="L1231" i="1" s="1"/>
  <c r="J610" i="1"/>
  <c r="K610" i="1"/>
  <c r="L610" i="1" s="1"/>
  <c r="J583" i="1"/>
  <c r="K583" i="1"/>
  <c r="L583" i="1" s="1"/>
  <c r="J671" i="1"/>
  <c r="K671" i="1"/>
  <c r="L671" i="1" s="1"/>
  <c r="J835" i="1"/>
  <c r="K835" i="1"/>
  <c r="L835" i="1" s="1"/>
  <c r="J541" i="1"/>
  <c r="K541" i="1"/>
  <c r="L541" i="1" s="1"/>
  <c r="L312" i="1"/>
  <c r="J1129" i="1"/>
  <c r="K1129" i="1"/>
  <c r="K343" i="1"/>
  <c r="L354" i="1"/>
  <c r="J343" i="1"/>
  <c r="Z1604" i="1" l="1"/>
  <c r="AB1604" i="1"/>
  <c r="Y1604" i="1"/>
  <c r="X1604" i="1"/>
  <c r="AA1604" i="1"/>
  <c r="W1604" i="1"/>
  <c r="T1604" i="1"/>
  <c r="V1604" i="1"/>
  <c r="R1604" i="1"/>
  <c r="U1604" i="1"/>
  <c r="S1604" i="1"/>
  <c r="Q1604" i="1"/>
  <c r="J508" i="1"/>
  <c r="K508" i="1"/>
  <c r="L508" i="1" s="1"/>
  <c r="J1635" i="1"/>
  <c r="K1635" i="1"/>
  <c r="L1635" i="1" s="1"/>
  <c r="P1635" i="1" s="1"/>
  <c r="J491" i="1"/>
  <c r="K491" i="1"/>
  <c r="L491" i="1" s="1"/>
  <c r="J833" i="1"/>
  <c r="K833" i="1"/>
  <c r="L833" i="1" s="1"/>
  <c r="J528" i="1"/>
  <c r="K528" i="1"/>
  <c r="L528" i="1" s="1"/>
  <c r="J530" i="1"/>
  <c r="K530" i="1"/>
  <c r="L530" i="1" s="1"/>
  <c r="J520" i="1"/>
  <c r="K520" i="1"/>
  <c r="L520" i="1" s="1"/>
  <c r="J475" i="1"/>
  <c r="K475" i="1"/>
  <c r="L475" i="1" s="1"/>
  <c r="K431" i="1"/>
  <c r="L431" i="1" s="1"/>
  <c r="J431" i="1"/>
  <c r="J961" i="1"/>
  <c r="K961" i="1"/>
  <c r="L961" i="1" s="1"/>
  <c r="J512" i="1"/>
  <c r="K512" i="1"/>
  <c r="L512" i="1" s="1"/>
  <c r="J563" i="1"/>
  <c r="K563" i="1"/>
  <c r="L563" i="1" s="1"/>
  <c r="J774" i="1"/>
  <c r="K774" i="1"/>
  <c r="L774" i="1" s="1"/>
  <c r="J564" i="1"/>
  <c r="K564" i="1"/>
  <c r="L564" i="1" s="1"/>
  <c r="J596" i="1"/>
  <c r="K596" i="1"/>
  <c r="L596" i="1" s="1"/>
  <c r="J600" i="1"/>
  <c r="K600" i="1"/>
  <c r="L600" i="1" s="1"/>
  <c r="J577" i="1"/>
  <c r="K577" i="1"/>
  <c r="L577" i="1" s="1"/>
  <c r="J655" i="1"/>
  <c r="K655" i="1"/>
  <c r="L655" i="1" s="1"/>
  <c r="J597" i="1"/>
  <c r="K597" i="1"/>
  <c r="L597" i="1" s="1"/>
  <c r="J567" i="1"/>
  <c r="K567" i="1"/>
  <c r="L567" i="1" s="1"/>
  <c r="J1102" i="1"/>
  <c r="K1102" i="1"/>
  <c r="L1102" i="1" s="1"/>
  <c r="K1262" i="1"/>
  <c r="L1262" i="1" s="1"/>
  <c r="J1262" i="1"/>
  <c r="K641" i="1"/>
  <c r="L641" i="1" s="1"/>
  <c r="J641" i="1"/>
  <c r="J614" i="1"/>
  <c r="K614" i="1"/>
  <c r="L614" i="1" s="1"/>
  <c r="J702" i="1"/>
  <c r="K702" i="1"/>
  <c r="L702" i="1" s="1"/>
  <c r="J866" i="1"/>
  <c r="K866" i="1"/>
  <c r="L866" i="1" s="1"/>
  <c r="L343" i="1"/>
  <c r="J572" i="1"/>
  <c r="K572" i="1"/>
  <c r="L572" i="1" s="1"/>
  <c r="J1160" i="1"/>
  <c r="K1160" i="1"/>
  <c r="L385" i="1"/>
  <c r="K374" i="1"/>
  <c r="J374" i="1"/>
  <c r="AB1635" i="1" l="1"/>
  <c r="AA1635" i="1"/>
  <c r="Y1635" i="1"/>
  <c r="X1635" i="1"/>
  <c r="W1635" i="1"/>
  <c r="Z1635" i="1"/>
  <c r="T1635" i="1"/>
  <c r="U1635" i="1"/>
  <c r="Q1635" i="1"/>
  <c r="R1635" i="1"/>
  <c r="V1635" i="1"/>
  <c r="S1635" i="1"/>
  <c r="J539" i="1"/>
  <c r="K539" i="1"/>
  <c r="L539" i="1" s="1"/>
  <c r="J1666" i="1"/>
  <c r="K1666" i="1"/>
  <c r="L1666" i="1" s="1"/>
  <c r="P1666" i="1" s="1"/>
  <c r="J522" i="1"/>
  <c r="K522" i="1"/>
  <c r="L522" i="1" s="1"/>
  <c r="J559" i="1"/>
  <c r="K559" i="1"/>
  <c r="L559" i="1" s="1"/>
  <c r="J864" i="1"/>
  <c r="K864" i="1"/>
  <c r="L864" i="1" s="1"/>
  <c r="J551" i="1"/>
  <c r="K551" i="1"/>
  <c r="L551" i="1" s="1"/>
  <c r="J561" i="1"/>
  <c r="K561" i="1"/>
  <c r="L561" i="1" s="1"/>
  <c r="J506" i="1"/>
  <c r="K506" i="1"/>
  <c r="L506" i="1" s="1"/>
  <c r="J462" i="1"/>
  <c r="K462" i="1"/>
  <c r="L462" i="1" s="1"/>
  <c r="J992" i="1"/>
  <c r="K992" i="1"/>
  <c r="L992" i="1" s="1"/>
  <c r="J594" i="1"/>
  <c r="K594" i="1"/>
  <c r="L594" i="1" s="1"/>
  <c r="J543" i="1"/>
  <c r="K543" i="1"/>
  <c r="L543" i="1" s="1"/>
  <c r="J805" i="1"/>
  <c r="K805" i="1"/>
  <c r="L805" i="1" s="1"/>
  <c r="J595" i="1"/>
  <c r="K595" i="1"/>
  <c r="L595" i="1" s="1"/>
  <c r="J627" i="1"/>
  <c r="K627" i="1"/>
  <c r="L627" i="1" s="1"/>
  <c r="K608" i="1"/>
  <c r="L608" i="1" s="1"/>
  <c r="J608" i="1"/>
  <c r="J686" i="1"/>
  <c r="K686" i="1"/>
  <c r="L686" i="1" s="1"/>
  <c r="J631" i="1"/>
  <c r="K631" i="1"/>
  <c r="L631" i="1" s="1"/>
  <c r="J628" i="1"/>
  <c r="K628" i="1"/>
  <c r="L628" i="1" s="1"/>
  <c r="J1133" i="1"/>
  <c r="K1133" i="1"/>
  <c r="L1133" i="1" s="1"/>
  <c r="J598" i="1"/>
  <c r="K598" i="1"/>
  <c r="L598" i="1" s="1"/>
  <c r="K1293" i="1"/>
  <c r="L1293" i="1" s="1"/>
  <c r="J1293" i="1"/>
  <c r="J672" i="1"/>
  <c r="K672" i="1"/>
  <c r="L672" i="1" s="1"/>
  <c r="J645" i="1"/>
  <c r="K645" i="1"/>
  <c r="L645" i="1" s="1"/>
  <c r="J733" i="1"/>
  <c r="K733" i="1"/>
  <c r="L733" i="1" s="1"/>
  <c r="J897" i="1"/>
  <c r="K897" i="1"/>
  <c r="L897" i="1" s="1"/>
  <c r="L374" i="1"/>
  <c r="J603" i="1"/>
  <c r="K603" i="1"/>
  <c r="L603" i="1" s="1"/>
  <c r="J1191" i="1"/>
  <c r="K1191" i="1"/>
  <c r="L416" i="1"/>
  <c r="J405" i="1"/>
  <c r="K405" i="1"/>
  <c r="AB1666" i="1" l="1"/>
  <c r="AA1666" i="1"/>
  <c r="Z1666" i="1"/>
  <c r="W1666" i="1"/>
  <c r="V1666" i="1"/>
  <c r="U1666" i="1"/>
  <c r="Y1666" i="1"/>
  <c r="R1666" i="1"/>
  <c r="X1666" i="1"/>
  <c r="T1666" i="1"/>
  <c r="Q1666" i="1"/>
  <c r="S1666" i="1"/>
  <c r="J570" i="1"/>
  <c r="K570" i="1"/>
  <c r="L570" i="1" s="1"/>
  <c r="J1697" i="1"/>
  <c r="K1697" i="1"/>
  <c r="L1697" i="1" s="1"/>
  <c r="P1697" i="1" s="1"/>
  <c r="J553" i="1"/>
  <c r="K553" i="1"/>
  <c r="L553" i="1" s="1"/>
  <c r="J895" i="1"/>
  <c r="K895" i="1"/>
  <c r="L895" i="1" s="1"/>
  <c r="J590" i="1"/>
  <c r="K590" i="1"/>
  <c r="L590" i="1" s="1"/>
  <c r="J592" i="1"/>
  <c r="K592" i="1"/>
  <c r="L592" i="1" s="1"/>
  <c r="J582" i="1"/>
  <c r="K582" i="1"/>
  <c r="L582" i="1" s="1"/>
  <c r="J537" i="1"/>
  <c r="K537" i="1"/>
  <c r="L537" i="1" s="1"/>
  <c r="K493" i="1"/>
  <c r="L493" i="1" s="1"/>
  <c r="J493" i="1"/>
  <c r="J1023" i="1"/>
  <c r="K1023" i="1"/>
  <c r="L1023" i="1" s="1"/>
  <c r="J625" i="1"/>
  <c r="K625" i="1"/>
  <c r="L625" i="1" s="1"/>
  <c r="J574" i="1"/>
  <c r="K574" i="1"/>
  <c r="L574" i="1" s="1"/>
  <c r="J836" i="1"/>
  <c r="K836" i="1"/>
  <c r="L836" i="1" s="1"/>
  <c r="J626" i="1"/>
  <c r="K626" i="1"/>
  <c r="L626" i="1" s="1"/>
  <c r="J658" i="1"/>
  <c r="K658" i="1"/>
  <c r="L658" i="1" s="1"/>
  <c r="J662" i="1"/>
  <c r="K662" i="1"/>
  <c r="L662" i="1" s="1"/>
  <c r="J717" i="1"/>
  <c r="K717" i="1"/>
  <c r="L717" i="1" s="1"/>
  <c r="J639" i="1"/>
  <c r="K639" i="1"/>
  <c r="L639" i="1" s="1"/>
  <c r="J659" i="1"/>
  <c r="K659" i="1"/>
  <c r="L659" i="1" s="1"/>
  <c r="J629" i="1"/>
  <c r="K629" i="1"/>
  <c r="L629" i="1" s="1"/>
  <c r="J1164" i="1"/>
  <c r="K1164" i="1"/>
  <c r="L1164" i="1" s="1"/>
  <c r="J1324" i="1"/>
  <c r="K1324" i="1"/>
  <c r="L1324" i="1" s="1"/>
  <c r="J703" i="1"/>
  <c r="K703" i="1"/>
  <c r="L703" i="1" s="1"/>
  <c r="J676" i="1"/>
  <c r="K676" i="1"/>
  <c r="L676" i="1" s="1"/>
  <c r="J764" i="1"/>
  <c r="K764" i="1"/>
  <c r="L764" i="1" s="1"/>
  <c r="J928" i="1"/>
  <c r="K928" i="1"/>
  <c r="L928" i="1" s="1"/>
  <c r="J634" i="1"/>
  <c r="K634" i="1"/>
  <c r="L634" i="1" s="1"/>
  <c r="L405" i="1"/>
  <c r="J1222" i="1"/>
  <c r="K1222" i="1"/>
  <c r="K436" i="1"/>
  <c r="L447" i="1"/>
  <c r="J436" i="1"/>
  <c r="K1728" i="1" l="1"/>
  <c r="L1728" i="1" s="1"/>
  <c r="P1728" i="1" s="1"/>
  <c r="J1728" i="1"/>
  <c r="AA1697" i="1"/>
  <c r="AB1697" i="1"/>
  <c r="Z1697" i="1"/>
  <c r="V1697" i="1"/>
  <c r="X1697" i="1"/>
  <c r="Y1697" i="1"/>
  <c r="Q1697" i="1"/>
  <c r="U1697" i="1"/>
  <c r="S1697" i="1"/>
  <c r="R1697" i="1"/>
  <c r="W1697" i="1"/>
  <c r="T1697" i="1"/>
  <c r="J601" i="1"/>
  <c r="K601" i="1"/>
  <c r="L601" i="1" s="1"/>
  <c r="J584" i="1"/>
  <c r="K584" i="1"/>
  <c r="L584" i="1" s="1"/>
  <c r="J621" i="1"/>
  <c r="K621" i="1"/>
  <c r="L621" i="1" s="1"/>
  <c r="J926" i="1"/>
  <c r="K926" i="1"/>
  <c r="L926" i="1" s="1"/>
  <c r="J613" i="1"/>
  <c r="K613" i="1"/>
  <c r="L613" i="1" s="1"/>
  <c r="J623" i="1"/>
  <c r="K623" i="1"/>
  <c r="L623" i="1" s="1"/>
  <c r="J568" i="1"/>
  <c r="K568" i="1"/>
  <c r="L568" i="1" s="1"/>
  <c r="J524" i="1"/>
  <c r="K524" i="1"/>
  <c r="L524" i="1" s="1"/>
  <c r="J1054" i="1"/>
  <c r="K1054" i="1"/>
  <c r="L1054" i="1" s="1"/>
  <c r="J605" i="1"/>
  <c r="K605" i="1"/>
  <c r="L605" i="1" s="1"/>
  <c r="J656" i="1"/>
  <c r="K656" i="1"/>
  <c r="L656" i="1" s="1"/>
  <c r="J867" i="1"/>
  <c r="K867" i="1"/>
  <c r="L867" i="1" s="1"/>
  <c r="J657" i="1"/>
  <c r="K657" i="1"/>
  <c r="L657" i="1" s="1"/>
  <c r="J689" i="1"/>
  <c r="K689" i="1"/>
  <c r="L689" i="1" s="1"/>
  <c r="K670" i="1"/>
  <c r="L670" i="1" s="1"/>
  <c r="J670" i="1"/>
  <c r="J748" i="1"/>
  <c r="K748" i="1"/>
  <c r="L748" i="1" s="1"/>
  <c r="J693" i="1"/>
  <c r="K693" i="1"/>
  <c r="L693" i="1" s="1"/>
  <c r="J690" i="1"/>
  <c r="K690" i="1"/>
  <c r="L690" i="1" s="1"/>
  <c r="J1195" i="1"/>
  <c r="K1195" i="1"/>
  <c r="L1195" i="1" s="1"/>
  <c r="J660" i="1"/>
  <c r="K660" i="1"/>
  <c r="L660" i="1" s="1"/>
  <c r="J1355" i="1"/>
  <c r="K1355" i="1"/>
  <c r="L1355" i="1" s="1"/>
  <c r="J734" i="1"/>
  <c r="K734" i="1"/>
  <c r="L734" i="1" s="1"/>
  <c r="J707" i="1"/>
  <c r="K707" i="1"/>
  <c r="L707" i="1" s="1"/>
  <c r="J795" i="1"/>
  <c r="K795" i="1"/>
  <c r="L795" i="1" s="1"/>
  <c r="J959" i="1"/>
  <c r="K959" i="1"/>
  <c r="L959" i="1" s="1"/>
  <c r="L436" i="1"/>
  <c r="J665" i="1"/>
  <c r="K665" i="1"/>
  <c r="L665" i="1" s="1"/>
  <c r="J1253" i="1"/>
  <c r="K1253" i="1"/>
  <c r="L478" i="1"/>
  <c r="J467" i="1"/>
  <c r="K467" i="1"/>
  <c r="Z1728" i="1" l="1"/>
  <c r="V1728" i="1"/>
  <c r="R1728" i="1"/>
  <c r="AA1728" i="1"/>
  <c r="W1728" i="1"/>
  <c r="S1728" i="1"/>
  <c r="Y1728" i="1"/>
  <c r="U1728" i="1"/>
  <c r="Q1728" i="1"/>
  <c r="AB1728" i="1"/>
  <c r="X1728" i="1"/>
  <c r="T1728" i="1"/>
  <c r="J632" i="1"/>
  <c r="K632" i="1"/>
  <c r="L632" i="1" s="1"/>
  <c r="J615" i="1"/>
  <c r="K615" i="1"/>
  <c r="L615" i="1" s="1"/>
  <c r="J957" i="1"/>
  <c r="K957" i="1"/>
  <c r="L957" i="1" s="1"/>
  <c r="J652" i="1"/>
  <c r="K652" i="1"/>
  <c r="L652" i="1" s="1"/>
  <c r="J654" i="1"/>
  <c r="K654" i="1"/>
  <c r="L654" i="1" s="1"/>
  <c r="J644" i="1"/>
  <c r="K644" i="1"/>
  <c r="L644" i="1" s="1"/>
  <c r="J599" i="1"/>
  <c r="K599" i="1"/>
  <c r="L599" i="1" s="1"/>
  <c r="J555" i="1"/>
  <c r="K555" i="1"/>
  <c r="L555" i="1" s="1"/>
  <c r="J1085" i="1"/>
  <c r="K1085" i="1"/>
  <c r="L1085" i="1" s="1"/>
  <c r="J687" i="1"/>
  <c r="K687" i="1"/>
  <c r="L687" i="1" s="1"/>
  <c r="J636" i="1"/>
  <c r="K636" i="1"/>
  <c r="L636" i="1" s="1"/>
  <c r="J898" i="1"/>
  <c r="K898" i="1"/>
  <c r="L898" i="1" s="1"/>
  <c r="J688" i="1"/>
  <c r="K688" i="1"/>
  <c r="L688" i="1" s="1"/>
  <c r="J720" i="1"/>
  <c r="K720" i="1"/>
  <c r="L720" i="1" s="1"/>
  <c r="J779" i="1"/>
  <c r="K779" i="1"/>
  <c r="L779" i="1" s="1"/>
  <c r="J724" i="1"/>
  <c r="K724" i="1"/>
  <c r="L724" i="1" s="1"/>
  <c r="K701" i="1"/>
  <c r="L701" i="1" s="1"/>
  <c r="J701" i="1"/>
  <c r="J721" i="1"/>
  <c r="K721" i="1"/>
  <c r="L721" i="1" s="1"/>
  <c r="J1226" i="1"/>
  <c r="K1226" i="1"/>
  <c r="L1226" i="1" s="1"/>
  <c r="J691" i="1"/>
  <c r="K691" i="1"/>
  <c r="L691" i="1" s="1"/>
  <c r="J1386" i="1"/>
  <c r="K1386" i="1"/>
  <c r="L1386" i="1" s="1"/>
  <c r="P1386" i="1" s="1"/>
  <c r="J765" i="1"/>
  <c r="K765" i="1"/>
  <c r="L765" i="1" s="1"/>
  <c r="J738" i="1"/>
  <c r="K738" i="1"/>
  <c r="L738" i="1" s="1"/>
  <c r="J826" i="1"/>
  <c r="K826" i="1"/>
  <c r="L826" i="1" s="1"/>
  <c r="J990" i="1"/>
  <c r="K990" i="1"/>
  <c r="L990" i="1" s="1"/>
  <c r="L467" i="1"/>
  <c r="J696" i="1"/>
  <c r="K696" i="1"/>
  <c r="L696" i="1" s="1"/>
  <c r="J1284" i="1"/>
  <c r="K1284" i="1"/>
  <c r="L509" i="1"/>
  <c r="J498" i="1"/>
  <c r="K498" i="1"/>
  <c r="Y1386" i="1" l="1"/>
  <c r="X1386" i="1"/>
  <c r="AA1386" i="1"/>
  <c r="Z1386" i="1"/>
  <c r="AB1386" i="1"/>
  <c r="U1386" i="1"/>
  <c r="R1386" i="1"/>
  <c r="V1386" i="1"/>
  <c r="S1386" i="1"/>
  <c r="Q1386" i="1"/>
  <c r="W1386" i="1"/>
  <c r="T1386" i="1"/>
  <c r="J663" i="1"/>
  <c r="K663" i="1"/>
  <c r="L663" i="1" s="1"/>
  <c r="J646" i="1"/>
  <c r="K646" i="1"/>
  <c r="L646" i="1" s="1"/>
  <c r="J683" i="1"/>
  <c r="K683" i="1"/>
  <c r="L683" i="1" s="1"/>
  <c r="J988" i="1"/>
  <c r="K988" i="1"/>
  <c r="L988" i="1" s="1"/>
  <c r="J675" i="1"/>
  <c r="K675" i="1"/>
  <c r="L675" i="1" s="1"/>
  <c r="J685" i="1"/>
  <c r="K685" i="1"/>
  <c r="L685" i="1" s="1"/>
  <c r="J630" i="1"/>
  <c r="K630" i="1"/>
  <c r="L630" i="1" s="1"/>
  <c r="J586" i="1"/>
  <c r="K586" i="1"/>
  <c r="L586" i="1" s="1"/>
  <c r="J1116" i="1"/>
  <c r="K1116" i="1"/>
  <c r="L1116" i="1" s="1"/>
  <c r="J718" i="1"/>
  <c r="K718" i="1"/>
  <c r="L718" i="1" s="1"/>
  <c r="J667" i="1"/>
  <c r="K667" i="1"/>
  <c r="L667" i="1" s="1"/>
  <c r="J929" i="1"/>
  <c r="K929" i="1"/>
  <c r="L929" i="1" s="1"/>
  <c r="J719" i="1"/>
  <c r="K719" i="1"/>
  <c r="L719" i="1" s="1"/>
  <c r="J751" i="1"/>
  <c r="K751" i="1"/>
  <c r="L751" i="1" s="1"/>
  <c r="J810" i="1"/>
  <c r="K810" i="1"/>
  <c r="L810" i="1" s="1"/>
  <c r="J732" i="1"/>
  <c r="K732" i="1"/>
  <c r="L732" i="1" s="1"/>
  <c r="J755" i="1"/>
  <c r="K755" i="1"/>
  <c r="L755" i="1" s="1"/>
  <c r="J752" i="1"/>
  <c r="K752" i="1"/>
  <c r="L752" i="1" s="1"/>
  <c r="J1257" i="1"/>
  <c r="K1257" i="1"/>
  <c r="L1257" i="1" s="1"/>
  <c r="J722" i="1"/>
  <c r="K722" i="1"/>
  <c r="L722" i="1" s="1"/>
  <c r="J1417" i="1"/>
  <c r="K1417" i="1"/>
  <c r="L1417" i="1" s="1"/>
  <c r="P1417" i="1" s="1"/>
  <c r="J796" i="1"/>
  <c r="K796" i="1"/>
  <c r="L796" i="1" s="1"/>
  <c r="J769" i="1"/>
  <c r="K769" i="1"/>
  <c r="L769" i="1" s="1"/>
  <c r="J857" i="1"/>
  <c r="K857" i="1"/>
  <c r="L857" i="1" s="1"/>
  <c r="J1021" i="1"/>
  <c r="K1021" i="1"/>
  <c r="L1021" i="1" s="1"/>
  <c r="J727" i="1"/>
  <c r="K727" i="1"/>
  <c r="L727" i="1" s="1"/>
  <c r="L498" i="1"/>
  <c r="J1315" i="1"/>
  <c r="K1315" i="1"/>
  <c r="L540" i="1"/>
  <c r="K529" i="1"/>
  <c r="J529" i="1"/>
  <c r="S1417" i="1" l="1"/>
  <c r="W1417" i="1"/>
  <c r="X1417" i="1"/>
  <c r="T1417" i="1"/>
  <c r="Y1417" i="1"/>
  <c r="Z1417" i="1"/>
  <c r="U1417" i="1"/>
  <c r="Q1417" i="1"/>
  <c r="AA1417" i="1"/>
  <c r="V1417" i="1"/>
  <c r="R1417" i="1"/>
  <c r="AB1417" i="1"/>
  <c r="J694" i="1"/>
  <c r="K694" i="1"/>
  <c r="L694" i="1" s="1"/>
  <c r="J677" i="1"/>
  <c r="K677" i="1"/>
  <c r="L677" i="1" s="1"/>
  <c r="J1019" i="1"/>
  <c r="K1019" i="1"/>
  <c r="L1019" i="1" s="1"/>
  <c r="J714" i="1"/>
  <c r="K714" i="1"/>
  <c r="L714" i="1" s="1"/>
  <c r="J716" i="1"/>
  <c r="K716" i="1"/>
  <c r="L716" i="1" s="1"/>
  <c r="J706" i="1"/>
  <c r="K706" i="1"/>
  <c r="L706" i="1" s="1"/>
  <c r="J661" i="1"/>
  <c r="K661" i="1"/>
  <c r="L661" i="1" s="1"/>
  <c r="K617" i="1"/>
  <c r="L617" i="1" s="1"/>
  <c r="J617" i="1"/>
  <c r="J1147" i="1"/>
  <c r="K1147" i="1"/>
  <c r="L1147" i="1" s="1"/>
  <c r="J698" i="1"/>
  <c r="K698" i="1"/>
  <c r="L698" i="1" s="1"/>
  <c r="J749" i="1"/>
  <c r="K749" i="1"/>
  <c r="L749" i="1" s="1"/>
  <c r="J960" i="1"/>
  <c r="K960" i="1"/>
  <c r="L960" i="1" s="1"/>
  <c r="J750" i="1"/>
  <c r="K750" i="1"/>
  <c r="L750" i="1" s="1"/>
  <c r="J782" i="1"/>
  <c r="K782" i="1"/>
  <c r="L782" i="1" s="1"/>
  <c r="J763" i="1"/>
  <c r="K763" i="1"/>
  <c r="L763" i="1" s="1"/>
  <c r="J786" i="1"/>
  <c r="K786" i="1"/>
  <c r="L786" i="1" s="1"/>
  <c r="J841" i="1"/>
  <c r="K841" i="1"/>
  <c r="L841" i="1" s="1"/>
  <c r="J783" i="1"/>
  <c r="K783" i="1"/>
  <c r="L783" i="1" s="1"/>
  <c r="J1288" i="1"/>
  <c r="K1288" i="1"/>
  <c r="L1288" i="1" s="1"/>
  <c r="J753" i="1"/>
  <c r="K753" i="1"/>
  <c r="L753" i="1" s="1"/>
  <c r="J1448" i="1"/>
  <c r="K1448" i="1"/>
  <c r="L1448" i="1" s="1"/>
  <c r="P1448" i="1" s="1"/>
  <c r="J827" i="1"/>
  <c r="K827" i="1"/>
  <c r="L827" i="1" s="1"/>
  <c r="J800" i="1"/>
  <c r="K800" i="1"/>
  <c r="L800" i="1" s="1"/>
  <c r="J888" i="1"/>
  <c r="K888" i="1"/>
  <c r="L888" i="1" s="1"/>
  <c r="J1052" i="1"/>
  <c r="K1052" i="1"/>
  <c r="L1052" i="1" s="1"/>
  <c r="L529" i="1"/>
  <c r="J758" i="1"/>
  <c r="K758" i="1"/>
  <c r="L758" i="1" s="1"/>
  <c r="J1346" i="1"/>
  <c r="K1346" i="1"/>
  <c r="J560" i="1"/>
  <c r="L571" i="1"/>
  <c r="K560" i="1"/>
  <c r="U1448" i="1" l="1"/>
  <c r="W1448" i="1"/>
  <c r="V1448" i="1"/>
  <c r="X1448" i="1"/>
  <c r="Q1448" i="1"/>
  <c r="Y1448" i="1"/>
  <c r="T1448" i="1"/>
  <c r="AB1448" i="1"/>
  <c r="R1448" i="1"/>
  <c r="S1448" i="1"/>
  <c r="Z1448" i="1"/>
  <c r="AA1448" i="1"/>
  <c r="J725" i="1"/>
  <c r="K725" i="1"/>
  <c r="L725" i="1" s="1"/>
  <c r="J708" i="1"/>
  <c r="K708" i="1"/>
  <c r="L708" i="1" s="1"/>
  <c r="J745" i="1"/>
  <c r="K745" i="1"/>
  <c r="L745" i="1" s="1"/>
  <c r="J1050" i="1"/>
  <c r="K1050" i="1"/>
  <c r="L1050" i="1" s="1"/>
  <c r="J737" i="1"/>
  <c r="K737" i="1"/>
  <c r="L737" i="1" s="1"/>
  <c r="J747" i="1"/>
  <c r="K747" i="1"/>
  <c r="L747" i="1" s="1"/>
  <c r="J692" i="1"/>
  <c r="K692" i="1"/>
  <c r="L692" i="1" s="1"/>
  <c r="J648" i="1"/>
  <c r="K648" i="1"/>
  <c r="L648" i="1" s="1"/>
  <c r="J1178" i="1"/>
  <c r="K1178" i="1"/>
  <c r="L1178" i="1" s="1"/>
  <c r="J780" i="1"/>
  <c r="K780" i="1"/>
  <c r="L780" i="1" s="1"/>
  <c r="J729" i="1"/>
  <c r="K729" i="1"/>
  <c r="L729" i="1" s="1"/>
  <c r="K991" i="1"/>
  <c r="L991" i="1" s="1"/>
  <c r="J991" i="1"/>
  <c r="J781" i="1"/>
  <c r="K781" i="1"/>
  <c r="L781" i="1" s="1"/>
  <c r="J813" i="1"/>
  <c r="K813" i="1"/>
  <c r="L813" i="1" s="1"/>
  <c r="J872" i="1"/>
  <c r="K872" i="1"/>
  <c r="L872" i="1" s="1"/>
  <c r="J817" i="1"/>
  <c r="K817" i="1"/>
  <c r="L817" i="1" s="1"/>
  <c r="J794" i="1"/>
  <c r="K794" i="1"/>
  <c r="L794" i="1" s="1"/>
  <c r="J814" i="1"/>
  <c r="K814" i="1"/>
  <c r="L814" i="1" s="1"/>
  <c r="J784" i="1"/>
  <c r="K784" i="1"/>
  <c r="L784" i="1" s="1"/>
  <c r="J1319" i="1"/>
  <c r="K1319" i="1"/>
  <c r="L1319" i="1" s="1"/>
  <c r="J1479" i="1"/>
  <c r="K1479" i="1"/>
  <c r="L1479" i="1" s="1"/>
  <c r="P1479" i="1" s="1"/>
  <c r="J858" i="1"/>
  <c r="K858" i="1"/>
  <c r="L858" i="1" s="1"/>
  <c r="J831" i="1"/>
  <c r="K831" i="1"/>
  <c r="L831" i="1" s="1"/>
  <c r="J919" i="1"/>
  <c r="K919" i="1"/>
  <c r="L919" i="1" s="1"/>
  <c r="J1083" i="1"/>
  <c r="K1083" i="1"/>
  <c r="L1083" i="1" s="1"/>
  <c r="J789" i="1"/>
  <c r="K789" i="1"/>
  <c r="L789" i="1" s="1"/>
  <c r="L560" i="1"/>
  <c r="J1377" i="1"/>
  <c r="K1377" i="1"/>
  <c r="K591" i="1"/>
  <c r="L602" i="1"/>
  <c r="J591" i="1"/>
  <c r="Q1479" i="1" l="1"/>
  <c r="U1479" i="1"/>
  <c r="AA1479" i="1"/>
  <c r="Y1479" i="1"/>
  <c r="W1479" i="1"/>
  <c r="S1479" i="1"/>
  <c r="X1479" i="1"/>
  <c r="Z1479" i="1"/>
  <c r="AB1479" i="1"/>
  <c r="T1479" i="1"/>
  <c r="V1479" i="1"/>
  <c r="R1479" i="1"/>
  <c r="J756" i="1"/>
  <c r="K756" i="1"/>
  <c r="L756" i="1" s="1"/>
  <c r="J739" i="1"/>
  <c r="K739" i="1"/>
  <c r="L739" i="1" s="1"/>
  <c r="J1081" i="1"/>
  <c r="K1081" i="1"/>
  <c r="L1081" i="1" s="1"/>
  <c r="J776" i="1"/>
  <c r="K776" i="1"/>
  <c r="L776" i="1" s="1"/>
  <c r="J778" i="1"/>
  <c r="K778" i="1"/>
  <c r="L778" i="1" s="1"/>
  <c r="J768" i="1"/>
  <c r="K768" i="1"/>
  <c r="L768" i="1" s="1"/>
  <c r="J723" i="1"/>
  <c r="K723" i="1"/>
  <c r="L723" i="1" s="1"/>
  <c r="J679" i="1"/>
  <c r="K679" i="1"/>
  <c r="L679" i="1" s="1"/>
  <c r="J1209" i="1"/>
  <c r="K1209" i="1"/>
  <c r="L1209" i="1" s="1"/>
  <c r="J760" i="1"/>
  <c r="K760" i="1"/>
  <c r="L760" i="1" s="1"/>
  <c r="J811" i="1"/>
  <c r="K811" i="1"/>
  <c r="L811" i="1" s="1"/>
  <c r="J1022" i="1"/>
  <c r="K1022" i="1"/>
  <c r="L1022" i="1" s="1"/>
  <c r="J812" i="1"/>
  <c r="K812" i="1"/>
  <c r="L812" i="1" s="1"/>
  <c r="J844" i="1"/>
  <c r="K844" i="1"/>
  <c r="L844" i="1" s="1"/>
  <c r="K825" i="1"/>
  <c r="L825" i="1" s="1"/>
  <c r="J825" i="1"/>
  <c r="J848" i="1"/>
  <c r="K848" i="1"/>
  <c r="L848" i="1" s="1"/>
  <c r="J903" i="1"/>
  <c r="K903" i="1"/>
  <c r="L903" i="1" s="1"/>
  <c r="J845" i="1"/>
  <c r="K845" i="1"/>
  <c r="L845" i="1" s="1"/>
  <c r="J1350" i="1"/>
  <c r="K1350" i="1"/>
  <c r="L1350" i="1" s="1"/>
  <c r="J815" i="1"/>
  <c r="K815" i="1"/>
  <c r="L815" i="1" s="1"/>
  <c r="J1510" i="1"/>
  <c r="K1510" i="1"/>
  <c r="L1510" i="1" s="1"/>
  <c r="P1510" i="1" s="1"/>
  <c r="K889" i="1"/>
  <c r="L889" i="1" s="1"/>
  <c r="J889" i="1"/>
  <c r="J862" i="1"/>
  <c r="K862" i="1"/>
  <c r="L862" i="1" s="1"/>
  <c r="J950" i="1"/>
  <c r="K950" i="1"/>
  <c r="L950" i="1" s="1"/>
  <c r="J1114" i="1"/>
  <c r="K1114" i="1"/>
  <c r="L1114" i="1" s="1"/>
  <c r="L591" i="1"/>
  <c r="J820" i="1"/>
  <c r="K820" i="1"/>
  <c r="L820" i="1" s="1"/>
  <c r="J1408" i="1"/>
  <c r="K1408" i="1"/>
  <c r="J622" i="1"/>
  <c r="L633" i="1"/>
  <c r="K622" i="1"/>
  <c r="U1510" i="1" l="1"/>
  <c r="R1510" i="1"/>
  <c r="S1510" i="1"/>
  <c r="V1510" i="1"/>
  <c r="Z1510" i="1"/>
  <c r="W1510" i="1"/>
  <c r="X1510" i="1"/>
  <c r="Q1510" i="1"/>
  <c r="Y1510" i="1"/>
  <c r="AA1510" i="1"/>
  <c r="T1510" i="1"/>
  <c r="AB1510" i="1"/>
  <c r="J787" i="1"/>
  <c r="K787" i="1"/>
  <c r="L787" i="1" s="1"/>
  <c r="J770" i="1"/>
  <c r="K770" i="1"/>
  <c r="L770" i="1" s="1"/>
  <c r="J807" i="1"/>
  <c r="K807" i="1"/>
  <c r="L807" i="1" s="1"/>
  <c r="J1112" i="1"/>
  <c r="K1112" i="1"/>
  <c r="L1112" i="1" s="1"/>
  <c r="J799" i="1"/>
  <c r="K799" i="1"/>
  <c r="L799" i="1" s="1"/>
  <c r="J809" i="1"/>
  <c r="K809" i="1"/>
  <c r="L809" i="1" s="1"/>
  <c r="J754" i="1"/>
  <c r="K754" i="1"/>
  <c r="L754" i="1" s="1"/>
  <c r="K710" i="1"/>
  <c r="L710" i="1" s="1"/>
  <c r="J710" i="1"/>
  <c r="J1240" i="1"/>
  <c r="K1240" i="1"/>
  <c r="L1240" i="1" s="1"/>
  <c r="J842" i="1"/>
  <c r="K842" i="1"/>
  <c r="L842" i="1" s="1"/>
  <c r="J791" i="1"/>
  <c r="K791" i="1"/>
  <c r="L791" i="1" s="1"/>
  <c r="K1053" i="1"/>
  <c r="L1053" i="1" s="1"/>
  <c r="J1053" i="1"/>
  <c r="J843" i="1"/>
  <c r="K843" i="1"/>
  <c r="L843" i="1" s="1"/>
  <c r="J875" i="1"/>
  <c r="K875" i="1"/>
  <c r="L875" i="1" s="1"/>
  <c r="J934" i="1"/>
  <c r="K934" i="1"/>
  <c r="L934" i="1" s="1"/>
  <c r="J879" i="1"/>
  <c r="K879" i="1"/>
  <c r="L879" i="1" s="1"/>
  <c r="J856" i="1"/>
  <c r="K856" i="1"/>
  <c r="L856" i="1" s="1"/>
  <c r="J876" i="1"/>
  <c r="K876" i="1"/>
  <c r="L876" i="1" s="1"/>
  <c r="J846" i="1"/>
  <c r="K846" i="1"/>
  <c r="L846" i="1" s="1"/>
  <c r="J1381" i="1"/>
  <c r="K1381" i="1"/>
  <c r="L1381" i="1" s="1"/>
  <c r="P1381" i="1" s="1"/>
  <c r="K1541" i="1"/>
  <c r="L1541" i="1" s="1"/>
  <c r="P1541" i="1" s="1"/>
  <c r="J1541" i="1"/>
  <c r="J920" i="1"/>
  <c r="K920" i="1"/>
  <c r="L920" i="1" s="1"/>
  <c r="J893" i="1"/>
  <c r="K893" i="1"/>
  <c r="L893" i="1" s="1"/>
  <c r="J981" i="1"/>
  <c r="K981" i="1"/>
  <c r="L981" i="1" s="1"/>
  <c r="J1145" i="1"/>
  <c r="K1145" i="1"/>
  <c r="L1145" i="1" s="1"/>
  <c r="J851" i="1"/>
  <c r="K851" i="1"/>
  <c r="L851" i="1" s="1"/>
  <c r="L622" i="1"/>
  <c r="J1439" i="1"/>
  <c r="K1439" i="1"/>
  <c r="K653" i="1"/>
  <c r="L664" i="1"/>
  <c r="J653" i="1"/>
  <c r="Q1541" i="1" l="1"/>
  <c r="X1541" i="1"/>
  <c r="AA1541" i="1"/>
  <c r="AB1541" i="1"/>
  <c r="S1541" i="1"/>
  <c r="V1541" i="1"/>
  <c r="U1541" i="1"/>
  <c r="T1541" i="1"/>
  <c r="Y1541" i="1"/>
  <c r="W1541" i="1"/>
  <c r="Z1541" i="1"/>
  <c r="R1541" i="1"/>
  <c r="R1381" i="1"/>
  <c r="V1381" i="1"/>
  <c r="T1381" i="1"/>
  <c r="W1381" i="1"/>
  <c r="AA1381" i="1"/>
  <c r="Z1381" i="1"/>
  <c r="X1381" i="1"/>
  <c r="AB1381" i="1"/>
  <c r="Y1381" i="1"/>
  <c r="Q1381" i="1"/>
  <c r="U1381" i="1"/>
  <c r="S1381" i="1"/>
  <c r="J818" i="1"/>
  <c r="K818" i="1"/>
  <c r="L818" i="1" s="1"/>
  <c r="J801" i="1"/>
  <c r="K801" i="1"/>
  <c r="L801" i="1" s="1"/>
  <c r="J1143" i="1"/>
  <c r="K1143" i="1"/>
  <c r="L1143" i="1" s="1"/>
  <c r="J838" i="1"/>
  <c r="K838" i="1"/>
  <c r="L838" i="1" s="1"/>
  <c r="J840" i="1"/>
  <c r="K840" i="1"/>
  <c r="L840" i="1" s="1"/>
  <c r="J830" i="1"/>
  <c r="K830" i="1"/>
  <c r="L830" i="1" s="1"/>
  <c r="J785" i="1"/>
  <c r="K785" i="1"/>
  <c r="L785" i="1" s="1"/>
  <c r="J741" i="1"/>
  <c r="K741" i="1"/>
  <c r="L741" i="1" s="1"/>
  <c r="J1271" i="1"/>
  <c r="K1271" i="1"/>
  <c r="L1271" i="1" s="1"/>
  <c r="J822" i="1"/>
  <c r="K822" i="1"/>
  <c r="L822" i="1" s="1"/>
  <c r="J873" i="1"/>
  <c r="K873" i="1"/>
  <c r="L873" i="1" s="1"/>
  <c r="K1084" i="1"/>
  <c r="L1084" i="1" s="1"/>
  <c r="J1084" i="1"/>
  <c r="J874" i="1"/>
  <c r="K874" i="1"/>
  <c r="L874" i="1" s="1"/>
  <c r="J906" i="1"/>
  <c r="K906" i="1"/>
  <c r="L906" i="1" s="1"/>
  <c r="J887" i="1"/>
  <c r="K887" i="1"/>
  <c r="L887" i="1" s="1"/>
  <c r="J910" i="1"/>
  <c r="K910" i="1"/>
  <c r="L910" i="1" s="1"/>
  <c r="J965" i="1"/>
  <c r="K965" i="1"/>
  <c r="L965" i="1" s="1"/>
  <c r="J907" i="1"/>
  <c r="K907" i="1"/>
  <c r="L907" i="1" s="1"/>
  <c r="J1412" i="1"/>
  <c r="K1412" i="1"/>
  <c r="L1412" i="1" s="1"/>
  <c r="P1412" i="1" s="1"/>
  <c r="J877" i="1"/>
  <c r="K877" i="1"/>
  <c r="L877" i="1" s="1"/>
  <c r="K1572" i="1"/>
  <c r="L1572" i="1" s="1"/>
  <c r="P1572" i="1" s="1"/>
  <c r="J1572" i="1"/>
  <c r="J951" i="1"/>
  <c r="K951" i="1"/>
  <c r="L951" i="1" s="1"/>
  <c r="J924" i="1"/>
  <c r="K924" i="1"/>
  <c r="L924" i="1" s="1"/>
  <c r="J1012" i="1"/>
  <c r="K1012" i="1"/>
  <c r="L1012" i="1" s="1"/>
  <c r="J1176" i="1"/>
  <c r="K1176" i="1"/>
  <c r="L1176" i="1" s="1"/>
  <c r="L653" i="1"/>
  <c r="J882" i="1"/>
  <c r="K882" i="1"/>
  <c r="L882" i="1" s="1"/>
  <c r="J1470" i="1"/>
  <c r="K1470" i="1"/>
  <c r="L695" i="1"/>
  <c r="K684" i="1"/>
  <c r="J684" i="1"/>
  <c r="AA1412" i="1" l="1"/>
  <c r="U1412" i="1"/>
  <c r="Q1412" i="1"/>
  <c r="AB1412" i="1"/>
  <c r="V1412" i="1"/>
  <c r="R1412" i="1"/>
  <c r="W1412" i="1"/>
  <c r="S1412" i="1"/>
  <c r="X1412" i="1"/>
  <c r="Y1412" i="1"/>
  <c r="T1412" i="1"/>
  <c r="Z1412" i="1"/>
  <c r="Z1572" i="1"/>
  <c r="AB1572" i="1"/>
  <c r="Y1572" i="1"/>
  <c r="X1572" i="1"/>
  <c r="AA1572" i="1"/>
  <c r="W1572" i="1"/>
  <c r="T1572" i="1"/>
  <c r="V1572" i="1"/>
  <c r="R1572" i="1"/>
  <c r="S1572" i="1"/>
  <c r="Q1572" i="1"/>
  <c r="U1572" i="1"/>
  <c r="J849" i="1"/>
  <c r="K849" i="1"/>
  <c r="L849" i="1" s="1"/>
  <c r="J832" i="1"/>
  <c r="K832" i="1"/>
  <c r="L832" i="1" s="1"/>
  <c r="J869" i="1"/>
  <c r="K869" i="1"/>
  <c r="L869" i="1" s="1"/>
  <c r="J1174" i="1"/>
  <c r="K1174" i="1"/>
  <c r="L1174" i="1" s="1"/>
  <c r="J861" i="1"/>
  <c r="K861" i="1"/>
  <c r="L861" i="1" s="1"/>
  <c r="J871" i="1"/>
  <c r="K871" i="1"/>
  <c r="L871" i="1" s="1"/>
  <c r="J816" i="1"/>
  <c r="K816" i="1"/>
  <c r="L816" i="1" s="1"/>
  <c r="J772" i="1"/>
  <c r="K772" i="1"/>
  <c r="L772" i="1" s="1"/>
  <c r="J1302" i="1"/>
  <c r="K1302" i="1"/>
  <c r="L1302" i="1" s="1"/>
  <c r="J904" i="1"/>
  <c r="K904" i="1"/>
  <c r="L904" i="1" s="1"/>
  <c r="J853" i="1"/>
  <c r="K853" i="1"/>
  <c r="L853" i="1" s="1"/>
  <c r="J1115" i="1"/>
  <c r="K1115" i="1"/>
  <c r="L1115" i="1" s="1"/>
  <c r="J905" i="1"/>
  <c r="K905" i="1"/>
  <c r="L905" i="1" s="1"/>
  <c r="J937" i="1"/>
  <c r="K937" i="1"/>
  <c r="L937" i="1" s="1"/>
  <c r="J996" i="1"/>
  <c r="K996" i="1"/>
  <c r="L996" i="1" s="1"/>
  <c r="J941" i="1"/>
  <c r="K941" i="1"/>
  <c r="L941" i="1" s="1"/>
  <c r="J918" i="1"/>
  <c r="K918" i="1"/>
  <c r="L918" i="1" s="1"/>
  <c r="J938" i="1"/>
  <c r="K938" i="1"/>
  <c r="L938" i="1" s="1"/>
  <c r="J1443" i="1"/>
  <c r="K1443" i="1"/>
  <c r="L1443" i="1" s="1"/>
  <c r="P1443" i="1" s="1"/>
  <c r="J908" i="1"/>
  <c r="K908" i="1"/>
  <c r="L908" i="1" s="1"/>
  <c r="J1603" i="1"/>
  <c r="K1603" i="1"/>
  <c r="L1603" i="1" s="1"/>
  <c r="P1603" i="1" s="1"/>
  <c r="J982" i="1"/>
  <c r="K982" i="1"/>
  <c r="L982" i="1" s="1"/>
  <c r="J955" i="1"/>
  <c r="K955" i="1"/>
  <c r="L955" i="1" s="1"/>
  <c r="J1043" i="1"/>
  <c r="K1043" i="1"/>
  <c r="L1043" i="1" s="1"/>
  <c r="J1207" i="1"/>
  <c r="K1207" i="1"/>
  <c r="L1207" i="1" s="1"/>
  <c r="L684" i="1"/>
  <c r="J913" i="1"/>
  <c r="K913" i="1"/>
  <c r="L913" i="1" s="1"/>
  <c r="J1501" i="1"/>
  <c r="K1501" i="1"/>
  <c r="L726" i="1"/>
  <c r="J715" i="1"/>
  <c r="K715" i="1"/>
  <c r="Q1443" i="1" l="1"/>
  <c r="Y1443" i="1"/>
  <c r="S1443" i="1"/>
  <c r="AA1443" i="1"/>
  <c r="R1443" i="1"/>
  <c r="Z1443" i="1"/>
  <c r="T1443" i="1"/>
  <c r="AB1443" i="1"/>
  <c r="U1443" i="1"/>
  <c r="X1443" i="1"/>
  <c r="V1443" i="1"/>
  <c r="W1443" i="1"/>
  <c r="AB1603" i="1"/>
  <c r="AA1603" i="1"/>
  <c r="Y1603" i="1"/>
  <c r="Z1603" i="1"/>
  <c r="X1603" i="1"/>
  <c r="W1603" i="1"/>
  <c r="T1603" i="1"/>
  <c r="U1603" i="1"/>
  <c r="S1603" i="1"/>
  <c r="V1603" i="1"/>
  <c r="R1603" i="1"/>
  <c r="Q1603" i="1"/>
  <c r="J880" i="1"/>
  <c r="K880" i="1"/>
  <c r="L880" i="1" s="1"/>
  <c r="J863" i="1"/>
  <c r="K863" i="1"/>
  <c r="L863" i="1" s="1"/>
  <c r="J1205" i="1"/>
  <c r="K1205" i="1"/>
  <c r="L1205" i="1" s="1"/>
  <c r="J900" i="1"/>
  <c r="K900" i="1"/>
  <c r="L900" i="1" s="1"/>
  <c r="J902" i="1"/>
  <c r="K902" i="1"/>
  <c r="L902" i="1" s="1"/>
  <c r="J892" i="1"/>
  <c r="K892" i="1"/>
  <c r="L892" i="1" s="1"/>
  <c r="J847" i="1"/>
  <c r="K847" i="1"/>
  <c r="L847" i="1" s="1"/>
  <c r="J803" i="1"/>
  <c r="K803" i="1"/>
  <c r="L803" i="1" s="1"/>
  <c r="J1333" i="1"/>
  <c r="K1333" i="1"/>
  <c r="L1333" i="1" s="1"/>
  <c r="J884" i="1"/>
  <c r="K884" i="1"/>
  <c r="L884" i="1" s="1"/>
  <c r="J935" i="1"/>
  <c r="K935" i="1"/>
  <c r="L935" i="1" s="1"/>
  <c r="J1146" i="1"/>
  <c r="K1146" i="1"/>
  <c r="L1146" i="1" s="1"/>
  <c r="J936" i="1"/>
  <c r="K936" i="1"/>
  <c r="L936" i="1" s="1"/>
  <c r="J968" i="1"/>
  <c r="K968" i="1"/>
  <c r="L968" i="1" s="1"/>
  <c r="J972" i="1"/>
  <c r="K972" i="1"/>
  <c r="L972" i="1" s="1"/>
  <c r="J949" i="1"/>
  <c r="K949" i="1"/>
  <c r="L949" i="1" s="1"/>
  <c r="J1027" i="1"/>
  <c r="K1027" i="1"/>
  <c r="L1027" i="1" s="1"/>
  <c r="J969" i="1"/>
  <c r="K969" i="1"/>
  <c r="L969" i="1" s="1"/>
  <c r="J939" i="1"/>
  <c r="K939" i="1"/>
  <c r="L939" i="1" s="1"/>
  <c r="J1474" i="1"/>
  <c r="K1474" i="1"/>
  <c r="L1474" i="1" s="1"/>
  <c r="P1474" i="1" s="1"/>
  <c r="J1634" i="1"/>
  <c r="K1634" i="1"/>
  <c r="L1634" i="1" s="1"/>
  <c r="P1634" i="1" s="1"/>
  <c r="J1013" i="1"/>
  <c r="K1013" i="1"/>
  <c r="L1013" i="1" s="1"/>
  <c r="J986" i="1"/>
  <c r="K986" i="1"/>
  <c r="L986" i="1" s="1"/>
  <c r="J1074" i="1"/>
  <c r="K1074" i="1"/>
  <c r="L1074" i="1" s="1"/>
  <c r="J1238" i="1"/>
  <c r="K1238" i="1"/>
  <c r="L1238" i="1" s="1"/>
  <c r="J944" i="1"/>
  <c r="K944" i="1"/>
  <c r="L944" i="1" s="1"/>
  <c r="L715" i="1"/>
  <c r="J1532" i="1"/>
  <c r="K1532" i="1"/>
  <c r="K746" i="1"/>
  <c r="L757" i="1"/>
  <c r="J746" i="1"/>
  <c r="R1474" i="1" l="1"/>
  <c r="X1474" i="1"/>
  <c r="Y1474" i="1"/>
  <c r="Q1474" i="1"/>
  <c r="V1474" i="1"/>
  <c r="W1474" i="1"/>
  <c r="Z1474" i="1"/>
  <c r="AA1474" i="1"/>
  <c r="S1474" i="1"/>
  <c r="U1474" i="1"/>
  <c r="AB1474" i="1"/>
  <c r="T1474" i="1"/>
  <c r="AB1634" i="1"/>
  <c r="AA1634" i="1"/>
  <c r="Z1634" i="1"/>
  <c r="W1634" i="1"/>
  <c r="V1634" i="1"/>
  <c r="X1634" i="1"/>
  <c r="U1634" i="1"/>
  <c r="R1634" i="1"/>
  <c r="Q1634" i="1"/>
  <c r="Y1634" i="1"/>
  <c r="T1634" i="1"/>
  <c r="S1634" i="1"/>
  <c r="J911" i="1"/>
  <c r="K911" i="1"/>
  <c r="L911" i="1" s="1"/>
  <c r="J894" i="1"/>
  <c r="K894" i="1"/>
  <c r="L894" i="1" s="1"/>
  <c r="J931" i="1"/>
  <c r="K931" i="1"/>
  <c r="L931" i="1" s="1"/>
  <c r="J1236" i="1"/>
  <c r="K1236" i="1"/>
  <c r="L1236" i="1" s="1"/>
  <c r="J923" i="1"/>
  <c r="K923" i="1"/>
  <c r="L923" i="1" s="1"/>
  <c r="J933" i="1"/>
  <c r="K933" i="1"/>
  <c r="L933" i="1" s="1"/>
  <c r="J878" i="1"/>
  <c r="K878" i="1"/>
  <c r="L878" i="1" s="1"/>
  <c r="K834" i="1"/>
  <c r="L834" i="1" s="1"/>
  <c r="J834" i="1"/>
  <c r="J1364" i="1"/>
  <c r="K1364" i="1"/>
  <c r="L1364" i="1" s="1"/>
  <c r="J966" i="1"/>
  <c r="K966" i="1"/>
  <c r="L966" i="1" s="1"/>
  <c r="J915" i="1"/>
  <c r="K915" i="1"/>
  <c r="L915" i="1" s="1"/>
  <c r="J1177" i="1"/>
  <c r="K1177" i="1"/>
  <c r="L1177" i="1" s="1"/>
  <c r="J967" i="1"/>
  <c r="K967" i="1"/>
  <c r="L967" i="1" s="1"/>
  <c r="J999" i="1"/>
  <c r="K999" i="1"/>
  <c r="L999" i="1" s="1"/>
  <c r="J1058" i="1"/>
  <c r="K1058" i="1"/>
  <c r="L1058" i="1" s="1"/>
  <c r="K980" i="1"/>
  <c r="L980" i="1" s="1"/>
  <c r="J980" i="1"/>
  <c r="J1003" i="1"/>
  <c r="K1003" i="1"/>
  <c r="L1003" i="1" s="1"/>
  <c r="J1000" i="1"/>
  <c r="K1000" i="1"/>
  <c r="L1000" i="1" s="1"/>
  <c r="J1505" i="1"/>
  <c r="K1505" i="1"/>
  <c r="L1505" i="1" s="1"/>
  <c r="P1505" i="1" s="1"/>
  <c r="J970" i="1"/>
  <c r="K970" i="1"/>
  <c r="L970" i="1" s="1"/>
  <c r="K1665" i="1"/>
  <c r="L1665" i="1" s="1"/>
  <c r="P1665" i="1" s="1"/>
  <c r="J1665" i="1"/>
  <c r="J1044" i="1"/>
  <c r="K1044" i="1"/>
  <c r="L1044" i="1" s="1"/>
  <c r="J1017" i="1"/>
  <c r="K1017" i="1"/>
  <c r="L1017" i="1" s="1"/>
  <c r="J1105" i="1"/>
  <c r="K1105" i="1"/>
  <c r="L1105" i="1" s="1"/>
  <c r="J1269" i="1"/>
  <c r="K1269" i="1"/>
  <c r="L1269" i="1" s="1"/>
  <c r="L746" i="1"/>
  <c r="J975" i="1"/>
  <c r="K975" i="1"/>
  <c r="L975" i="1" s="1"/>
  <c r="J1563" i="1"/>
  <c r="K1563" i="1"/>
  <c r="J777" i="1"/>
  <c r="K777" i="1"/>
  <c r="L788" i="1"/>
  <c r="Q1505" i="1" l="1"/>
  <c r="Y1505" i="1"/>
  <c r="V1505" i="1"/>
  <c r="R1505" i="1"/>
  <c r="Z1505" i="1"/>
  <c r="S1505" i="1"/>
  <c r="AA1505" i="1"/>
  <c r="T1505" i="1"/>
  <c r="AB1505" i="1"/>
  <c r="U1505" i="1"/>
  <c r="W1505" i="1"/>
  <c r="X1505" i="1"/>
  <c r="AA1665" i="1"/>
  <c r="AB1665" i="1"/>
  <c r="Z1665" i="1"/>
  <c r="U1665" i="1"/>
  <c r="Y1665" i="1"/>
  <c r="X1665" i="1"/>
  <c r="V1665" i="1"/>
  <c r="W1665" i="1"/>
  <c r="T1665" i="1"/>
  <c r="Q1665" i="1"/>
  <c r="S1665" i="1"/>
  <c r="R1665" i="1"/>
  <c r="J942" i="1"/>
  <c r="K942" i="1"/>
  <c r="L942" i="1" s="1"/>
  <c r="J925" i="1"/>
  <c r="K925" i="1"/>
  <c r="L925" i="1" s="1"/>
  <c r="J1267" i="1"/>
  <c r="K1267" i="1"/>
  <c r="L1267" i="1" s="1"/>
  <c r="J962" i="1"/>
  <c r="K962" i="1"/>
  <c r="L962" i="1" s="1"/>
  <c r="J964" i="1"/>
  <c r="K964" i="1"/>
  <c r="L964" i="1" s="1"/>
  <c r="J954" i="1"/>
  <c r="K954" i="1"/>
  <c r="L954" i="1" s="1"/>
  <c r="J909" i="1"/>
  <c r="K909" i="1"/>
  <c r="L909" i="1" s="1"/>
  <c r="J865" i="1"/>
  <c r="K865" i="1"/>
  <c r="L865" i="1" s="1"/>
  <c r="J1395" i="1"/>
  <c r="K1395" i="1"/>
  <c r="L1395" i="1" s="1"/>
  <c r="P1395" i="1" s="1"/>
  <c r="J997" i="1"/>
  <c r="K997" i="1"/>
  <c r="L997" i="1" s="1"/>
  <c r="J946" i="1"/>
  <c r="K946" i="1"/>
  <c r="L946" i="1" s="1"/>
  <c r="J1208" i="1"/>
  <c r="K1208" i="1"/>
  <c r="L1208" i="1" s="1"/>
  <c r="J998" i="1"/>
  <c r="K998" i="1"/>
  <c r="L998" i="1" s="1"/>
  <c r="J1030" i="1"/>
  <c r="K1030" i="1"/>
  <c r="L1030" i="1" s="1"/>
  <c r="J1034" i="1"/>
  <c r="K1034" i="1"/>
  <c r="L1034" i="1" s="1"/>
  <c r="J1011" i="1"/>
  <c r="K1011" i="1"/>
  <c r="L1011" i="1" s="1"/>
  <c r="J1089" i="1"/>
  <c r="K1089" i="1"/>
  <c r="L1089" i="1" s="1"/>
  <c r="J1031" i="1"/>
  <c r="K1031" i="1"/>
  <c r="L1031" i="1" s="1"/>
  <c r="J1001" i="1"/>
  <c r="K1001" i="1"/>
  <c r="L1001" i="1" s="1"/>
  <c r="J1536" i="1"/>
  <c r="K1536" i="1"/>
  <c r="L1536" i="1" s="1"/>
  <c r="P1536" i="1" s="1"/>
  <c r="J1696" i="1"/>
  <c r="K1696" i="1"/>
  <c r="L1696" i="1" s="1"/>
  <c r="P1696" i="1" s="1"/>
  <c r="K1075" i="1"/>
  <c r="L1075" i="1" s="1"/>
  <c r="J1075" i="1"/>
  <c r="J1048" i="1"/>
  <c r="K1048" i="1"/>
  <c r="L1048" i="1" s="1"/>
  <c r="J1136" i="1"/>
  <c r="K1136" i="1"/>
  <c r="L1136" i="1" s="1"/>
  <c r="J1300" i="1"/>
  <c r="K1300" i="1"/>
  <c r="L1300" i="1" s="1"/>
  <c r="L777" i="1"/>
  <c r="J1006" i="1"/>
  <c r="K1006" i="1"/>
  <c r="L1006" i="1" s="1"/>
  <c r="J1594" i="1"/>
  <c r="K1594" i="1"/>
  <c r="J808" i="1"/>
  <c r="L819" i="1"/>
  <c r="K808" i="1"/>
  <c r="T1536" i="1" l="1"/>
  <c r="AB1536" i="1"/>
  <c r="U1536" i="1"/>
  <c r="V1536" i="1"/>
  <c r="W1536" i="1"/>
  <c r="X1536" i="1"/>
  <c r="Q1536" i="1"/>
  <c r="Y1536" i="1"/>
  <c r="AA1536" i="1"/>
  <c r="R1536" i="1"/>
  <c r="Z1536" i="1"/>
  <c r="S1536" i="1"/>
  <c r="V1395" i="1"/>
  <c r="T1395" i="1"/>
  <c r="Q1395" i="1"/>
  <c r="Y1395" i="1"/>
  <c r="X1395" i="1"/>
  <c r="AA1395" i="1"/>
  <c r="AB1395" i="1"/>
  <c r="S1395" i="1"/>
  <c r="Z1395" i="1"/>
  <c r="R1395" i="1"/>
  <c r="U1395" i="1"/>
  <c r="W1395" i="1"/>
  <c r="K1727" i="1"/>
  <c r="L1727" i="1" s="1"/>
  <c r="P1727" i="1" s="1"/>
  <c r="J1727" i="1"/>
  <c r="AA1696" i="1"/>
  <c r="Z1696" i="1"/>
  <c r="AB1696" i="1"/>
  <c r="W1696" i="1"/>
  <c r="Y1696" i="1"/>
  <c r="X1696" i="1"/>
  <c r="U1696" i="1"/>
  <c r="T1696" i="1"/>
  <c r="V1696" i="1"/>
  <c r="S1696" i="1"/>
  <c r="R1696" i="1"/>
  <c r="Q1696" i="1"/>
  <c r="J973" i="1"/>
  <c r="K973" i="1"/>
  <c r="L973" i="1" s="1"/>
  <c r="J956" i="1"/>
  <c r="K956" i="1"/>
  <c r="L956" i="1" s="1"/>
  <c r="J993" i="1"/>
  <c r="K993" i="1"/>
  <c r="L993" i="1" s="1"/>
  <c r="J1298" i="1"/>
  <c r="K1298" i="1"/>
  <c r="L1298" i="1" s="1"/>
  <c r="J985" i="1"/>
  <c r="K985" i="1"/>
  <c r="L985" i="1" s="1"/>
  <c r="J995" i="1"/>
  <c r="K995" i="1"/>
  <c r="L995" i="1" s="1"/>
  <c r="J940" i="1"/>
  <c r="K940" i="1"/>
  <c r="L940" i="1" s="1"/>
  <c r="J896" i="1"/>
  <c r="K896" i="1"/>
  <c r="L896" i="1" s="1"/>
  <c r="J1426" i="1"/>
  <c r="K1426" i="1"/>
  <c r="L1426" i="1" s="1"/>
  <c r="P1426" i="1" s="1"/>
  <c r="J977" i="1"/>
  <c r="K977" i="1"/>
  <c r="L977" i="1" s="1"/>
  <c r="J1028" i="1"/>
  <c r="K1028" i="1"/>
  <c r="L1028" i="1" s="1"/>
  <c r="K1239" i="1"/>
  <c r="L1239" i="1" s="1"/>
  <c r="J1239" i="1"/>
  <c r="J1029" i="1"/>
  <c r="K1029" i="1"/>
  <c r="L1029" i="1" s="1"/>
  <c r="J1061" i="1"/>
  <c r="K1061" i="1"/>
  <c r="L1061" i="1" s="1"/>
  <c r="J1042" i="1"/>
  <c r="K1042" i="1"/>
  <c r="L1042" i="1" s="1"/>
  <c r="J1120" i="1"/>
  <c r="K1120" i="1"/>
  <c r="L1120" i="1" s="1"/>
  <c r="J1065" i="1"/>
  <c r="K1065" i="1"/>
  <c r="L1065" i="1" s="1"/>
  <c r="J1062" i="1"/>
  <c r="K1062" i="1"/>
  <c r="L1062" i="1" s="1"/>
  <c r="J1032" i="1"/>
  <c r="K1032" i="1"/>
  <c r="L1032" i="1" s="1"/>
  <c r="J1567" i="1"/>
  <c r="K1567" i="1"/>
  <c r="L1567" i="1" s="1"/>
  <c r="P1567" i="1" s="1"/>
  <c r="K1106" i="1"/>
  <c r="L1106" i="1" s="1"/>
  <c r="J1106" i="1"/>
  <c r="J1079" i="1"/>
  <c r="K1079" i="1"/>
  <c r="L1079" i="1" s="1"/>
  <c r="J1167" i="1"/>
  <c r="K1167" i="1"/>
  <c r="L1167" i="1" s="1"/>
  <c r="J1331" i="1"/>
  <c r="K1331" i="1"/>
  <c r="L1331" i="1" s="1"/>
  <c r="J1037" i="1"/>
  <c r="K1037" i="1"/>
  <c r="L1037" i="1" s="1"/>
  <c r="L808" i="1"/>
  <c r="J1625" i="1"/>
  <c r="K1625" i="1"/>
  <c r="L850" i="1"/>
  <c r="J839" i="1"/>
  <c r="K839" i="1"/>
  <c r="W1426" i="1" l="1"/>
  <c r="V1426" i="1"/>
  <c r="R1426" i="1"/>
  <c r="X1426" i="1"/>
  <c r="Y1426" i="1"/>
  <c r="S1426" i="1"/>
  <c r="Z1426" i="1"/>
  <c r="AA1426" i="1"/>
  <c r="T1426" i="1"/>
  <c r="AB1426" i="1"/>
  <c r="U1426" i="1"/>
  <c r="Q1426" i="1"/>
  <c r="AA1727" i="1"/>
  <c r="W1727" i="1"/>
  <c r="S1727" i="1"/>
  <c r="AB1727" i="1"/>
  <c r="X1727" i="1"/>
  <c r="T1727" i="1"/>
  <c r="Y1727" i="1"/>
  <c r="U1727" i="1"/>
  <c r="Q1727" i="1"/>
  <c r="Z1727" i="1"/>
  <c r="V1727" i="1"/>
  <c r="R1727" i="1"/>
  <c r="AA1567" i="1"/>
  <c r="Z1567" i="1"/>
  <c r="Y1567" i="1"/>
  <c r="AB1567" i="1"/>
  <c r="X1567" i="1"/>
  <c r="V1567" i="1"/>
  <c r="U1567" i="1"/>
  <c r="W1567" i="1"/>
  <c r="T1567" i="1"/>
  <c r="Q1567" i="1"/>
  <c r="S1567" i="1"/>
  <c r="R1567" i="1"/>
  <c r="J1004" i="1"/>
  <c r="K1004" i="1"/>
  <c r="L1004" i="1" s="1"/>
  <c r="J987" i="1"/>
  <c r="K987" i="1"/>
  <c r="L987" i="1" s="1"/>
  <c r="J1329" i="1"/>
  <c r="K1329" i="1"/>
  <c r="L1329" i="1" s="1"/>
  <c r="J1024" i="1"/>
  <c r="K1024" i="1"/>
  <c r="L1024" i="1" s="1"/>
  <c r="J1026" i="1"/>
  <c r="K1026" i="1"/>
  <c r="L1026" i="1" s="1"/>
  <c r="J1016" i="1"/>
  <c r="K1016" i="1"/>
  <c r="L1016" i="1" s="1"/>
  <c r="J971" i="1"/>
  <c r="K971" i="1"/>
  <c r="L971" i="1" s="1"/>
  <c r="J927" i="1"/>
  <c r="K927" i="1"/>
  <c r="L927" i="1" s="1"/>
  <c r="J1457" i="1"/>
  <c r="K1457" i="1"/>
  <c r="L1457" i="1" s="1"/>
  <c r="P1457" i="1" s="1"/>
  <c r="J1059" i="1"/>
  <c r="K1059" i="1"/>
  <c r="L1059" i="1" s="1"/>
  <c r="J1008" i="1"/>
  <c r="K1008" i="1"/>
  <c r="L1008" i="1" s="1"/>
  <c r="J1270" i="1"/>
  <c r="K1270" i="1"/>
  <c r="L1270" i="1" s="1"/>
  <c r="J1060" i="1"/>
  <c r="K1060" i="1"/>
  <c r="L1060" i="1" s="1"/>
  <c r="J1092" i="1"/>
  <c r="K1092" i="1"/>
  <c r="L1092" i="1" s="1"/>
  <c r="J1151" i="1"/>
  <c r="K1151" i="1"/>
  <c r="L1151" i="1" s="1"/>
  <c r="J1096" i="1"/>
  <c r="K1096" i="1"/>
  <c r="L1096" i="1" s="1"/>
  <c r="J1073" i="1"/>
  <c r="K1073" i="1"/>
  <c r="L1073" i="1" s="1"/>
  <c r="J1093" i="1"/>
  <c r="K1093" i="1"/>
  <c r="L1093" i="1" s="1"/>
  <c r="J1063" i="1"/>
  <c r="K1063" i="1"/>
  <c r="L1063" i="1" s="1"/>
  <c r="J1598" i="1"/>
  <c r="K1598" i="1"/>
  <c r="L1598" i="1" s="1"/>
  <c r="P1598" i="1" s="1"/>
  <c r="J1137" i="1"/>
  <c r="K1137" i="1"/>
  <c r="L1137" i="1" s="1"/>
  <c r="J1110" i="1"/>
  <c r="K1110" i="1"/>
  <c r="L1110" i="1" s="1"/>
  <c r="J1198" i="1"/>
  <c r="K1198" i="1"/>
  <c r="L1198" i="1" s="1"/>
  <c r="J1362" i="1"/>
  <c r="K1362" i="1"/>
  <c r="L1362" i="1" s="1"/>
  <c r="L839" i="1"/>
  <c r="J1068" i="1"/>
  <c r="K1068" i="1"/>
  <c r="L1068" i="1" s="1"/>
  <c r="J1656" i="1"/>
  <c r="K1656" i="1"/>
  <c r="L881" i="1"/>
  <c r="K870" i="1"/>
  <c r="J870" i="1"/>
  <c r="Q1457" i="1" l="1"/>
  <c r="Y1457" i="1"/>
  <c r="R1457" i="1"/>
  <c r="Z1457" i="1"/>
  <c r="T1457" i="1"/>
  <c r="AB1457" i="1"/>
  <c r="U1457" i="1"/>
  <c r="X1457" i="1"/>
  <c r="W1457" i="1"/>
  <c r="S1457" i="1"/>
  <c r="AA1457" i="1"/>
  <c r="V1457" i="1"/>
  <c r="Z1598" i="1"/>
  <c r="AB1598" i="1"/>
  <c r="AA1598" i="1"/>
  <c r="Y1598" i="1"/>
  <c r="X1598" i="1"/>
  <c r="U1598" i="1"/>
  <c r="V1598" i="1"/>
  <c r="W1598" i="1"/>
  <c r="S1598" i="1"/>
  <c r="R1598" i="1"/>
  <c r="T1598" i="1"/>
  <c r="Q1598" i="1"/>
  <c r="J1035" i="1"/>
  <c r="K1035" i="1"/>
  <c r="L1035" i="1" s="1"/>
  <c r="J1018" i="1"/>
  <c r="K1018" i="1"/>
  <c r="L1018" i="1" s="1"/>
  <c r="J1055" i="1"/>
  <c r="K1055" i="1"/>
  <c r="L1055" i="1" s="1"/>
  <c r="J1360" i="1"/>
  <c r="K1360" i="1"/>
  <c r="L1360" i="1" s="1"/>
  <c r="J1047" i="1"/>
  <c r="K1047" i="1"/>
  <c r="L1047" i="1" s="1"/>
  <c r="J1057" i="1"/>
  <c r="K1057" i="1"/>
  <c r="L1057" i="1" s="1"/>
  <c r="J1002" i="1"/>
  <c r="K1002" i="1"/>
  <c r="L1002" i="1" s="1"/>
  <c r="J958" i="1"/>
  <c r="K958" i="1"/>
  <c r="L958" i="1" s="1"/>
  <c r="J1488" i="1"/>
  <c r="K1488" i="1"/>
  <c r="L1488" i="1" s="1"/>
  <c r="P1488" i="1" s="1"/>
  <c r="J1039" i="1"/>
  <c r="K1039" i="1"/>
  <c r="L1039" i="1" s="1"/>
  <c r="J1090" i="1"/>
  <c r="K1090" i="1"/>
  <c r="L1090" i="1" s="1"/>
  <c r="J1301" i="1"/>
  <c r="K1301" i="1"/>
  <c r="L1301" i="1" s="1"/>
  <c r="J1091" i="1"/>
  <c r="K1091" i="1"/>
  <c r="L1091" i="1" s="1"/>
  <c r="J1123" i="1"/>
  <c r="K1123" i="1"/>
  <c r="L1123" i="1" s="1"/>
  <c r="J1182" i="1"/>
  <c r="K1182" i="1"/>
  <c r="L1182" i="1" s="1"/>
  <c r="J1104" i="1"/>
  <c r="K1104" i="1"/>
  <c r="L1104" i="1" s="1"/>
  <c r="J1127" i="1"/>
  <c r="K1127" i="1"/>
  <c r="L1127" i="1" s="1"/>
  <c r="J1124" i="1"/>
  <c r="K1124" i="1"/>
  <c r="L1124" i="1" s="1"/>
  <c r="J1094" i="1"/>
  <c r="K1094" i="1"/>
  <c r="L1094" i="1" s="1"/>
  <c r="J1629" i="1"/>
  <c r="K1629" i="1"/>
  <c r="L1629" i="1" s="1"/>
  <c r="P1629" i="1" s="1"/>
  <c r="J1168" i="1"/>
  <c r="K1168" i="1"/>
  <c r="L1168" i="1" s="1"/>
  <c r="J1141" i="1"/>
  <c r="K1141" i="1"/>
  <c r="L1141" i="1" s="1"/>
  <c r="J1229" i="1"/>
  <c r="K1229" i="1"/>
  <c r="L1229" i="1" s="1"/>
  <c r="J1393" i="1"/>
  <c r="K1393" i="1"/>
  <c r="L1393" i="1" s="1"/>
  <c r="P1393" i="1" s="1"/>
  <c r="J1099" i="1"/>
  <c r="K1099" i="1"/>
  <c r="L1099" i="1" s="1"/>
  <c r="L870" i="1"/>
  <c r="J1687" i="1"/>
  <c r="K1687" i="1"/>
  <c r="L912" i="1"/>
  <c r="K901" i="1"/>
  <c r="J901" i="1"/>
  <c r="V1488" i="1" l="1"/>
  <c r="U1488" i="1"/>
  <c r="W1488" i="1"/>
  <c r="X1488" i="1"/>
  <c r="Y1488" i="1"/>
  <c r="Q1488" i="1"/>
  <c r="Z1488" i="1"/>
  <c r="R1488" i="1"/>
  <c r="AA1488" i="1"/>
  <c r="S1488" i="1"/>
  <c r="AB1488" i="1"/>
  <c r="T1488" i="1"/>
  <c r="AA1393" i="1"/>
  <c r="Z1393" i="1"/>
  <c r="S1393" i="1"/>
  <c r="R1393" i="1"/>
  <c r="W1393" i="1"/>
  <c r="Y1393" i="1"/>
  <c r="T1393" i="1"/>
  <c r="AB1393" i="1"/>
  <c r="V1393" i="1"/>
  <c r="X1393" i="1"/>
  <c r="U1393" i="1"/>
  <c r="Q1393" i="1"/>
  <c r="K1718" i="1"/>
  <c r="L1718" i="1" s="1"/>
  <c r="P1718" i="1" s="1"/>
  <c r="J1718" i="1"/>
  <c r="AB1629" i="1"/>
  <c r="AA1629" i="1"/>
  <c r="X1629" i="1"/>
  <c r="Z1629" i="1"/>
  <c r="Y1629" i="1"/>
  <c r="W1629" i="1"/>
  <c r="V1629" i="1"/>
  <c r="T1629" i="1"/>
  <c r="U1629" i="1"/>
  <c r="S1629" i="1"/>
  <c r="R1629" i="1"/>
  <c r="Q1629" i="1"/>
  <c r="J1066" i="1"/>
  <c r="K1066" i="1"/>
  <c r="L1066" i="1" s="1"/>
  <c r="J1049" i="1"/>
  <c r="K1049" i="1"/>
  <c r="L1049" i="1" s="1"/>
  <c r="J1391" i="1"/>
  <c r="K1391" i="1"/>
  <c r="L1391" i="1" s="1"/>
  <c r="P1391" i="1" s="1"/>
  <c r="J1086" i="1"/>
  <c r="K1086" i="1"/>
  <c r="L1086" i="1" s="1"/>
  <c r="J1088" i="1"/>
  <c r="K1088" i="1"/>
  <c r="L1088" i="1" s="1"/>
  <c r="J1078" i="1"/>
  <c r="K1078" i="1"/>
  <c r="L1078" i="1" s="1"/>
  <c r="J1033" i="1"/>
  <c r="K1033" i="1"/>
  <c r="L1033" i="1" s="1"/>
  <c r="J989" i="1"/>
  <c r="K989" i="1"/>
  <c r="L989" i="1" s="1"/>
  <c r="J1519" i="1"/>
  <c r="K1519" i="1"/>
  <c r="L1519" i="1" s="1"/>
  <c r="P1519" i="1" s="1"/>
  <c r="J1070" i="1"/>
  <c r="K1070" i="1"/>
  <c r="L1070" i="1" s="1"/>
  <c r="J1121" i="1"/>
  <c r="K1121" i="1"/>
  <c r="L1121" i="1" s="1"/>
  <c r="K1332" i="1"/>
  <c r="L1332" i="1" s="1"/>
  <c r="J1332" i="1"/>
  <c r="J1122" i="1"/>
  <c r="K1122" i="1"/>
  <c r="L1122" i="1" s="1"/>
  <c r="J1154" i="1"/>
  <c r="K1154" i="1"/>
  <c r="L1154" i="1" s="1"/>
  <c r="J1158" i="1"/>
  <c r="K1158" i="1"/>
  <c r="L1158" i="1" s="1"/>
  <c r="J1135" i="1"/>
  <c r="K1135" i="1"/>
  <c r="L1135" i="1" s="1"/>
  <c r="J1213" i="1"/>
  <c r="K1213" i="1"/>
  <c r="L1213" i="1" s="1"/>
  <c r="J1155" i="1"/>
  <c r="K1155" i="1"/>
  <c r="L1155" i="1" s="1"/>
  <c r="J1660" i="1"/>
  <c r="K1660" i="1"/>
  <c r="L1660" i="1" s="1"/>
  <c r="P1660" i="1" s="1"/>
  <c r="J1125" i="1"/>
  <c r="K1125" i="1"/>
  <c r="L1125" i="1" s="1"/>
  <c r="J1199" i="1"/>
  <c r="K1199" i="1"/>
  <c r="L1199" i="1" s="1"/>
  <c r="J1172" i="1"/>
  <c r="K1172" i="1"/>
  <c r="L1172" i="1" s="1"/>
  <c r="J1260" i="1"/>
  <c r="K1260" i="1"/>
  <c r="L1260" i="1" s="1"/>
  <c r="J1424" i="1"/>
  <c r="K1424" i="1"/>
  <c r="L1424" i="1" s="1"/>
  <c r="P1424" i="1" s="1"/>
  <c r="L901" i="1"/>
  <c r="J1130" i="1"/>
  <c r="K1130" i="1"/>
  <c r="L1130" i="1" s="1"/>
  <c r="L943" i="1"/>
  <c r="K932" i="1"/>
  <c r="J932" i="1"/>
  <c r="Q1519" i="1" l="1"/>
  <c r="Y1519" i="1"/>
  <c r="R1519" i="1"/>
  <c r="Z1519" i="1"/>
  <c r="S1519" i="1"/>
  <c r="AA1519" i="1"/>
  <c r="T1519" i="1"/>
  <c r="AB1519" i="1"/>
  <c r="U1519" i="1"/>
  <c r="V1519" i="1"/>
  <c r="X1519" i="1"/>
  <c r="W1519" i="1"/>
  <c r="AA1424" i="1"/>
  <c r="S1424" i="1"/>
  <c r="AB1424" i="1"/>
  <c r="T1424" i="1"/>
  <c r="W1424" i="1"/>
  <c r="U1424" i="1"/>
  <c r="X1424" i="1"/>
  <c r="Y1424" i="1"/>
  <c r="V1424" i="1"/>
  <c r="R1424" i="1"/>
  <c r="Q1424" i="1"/>
  <c r="Z1424" i="1"/>
  <c r="AB1391" i="1"/>
  <c r="U1391" i="1"/>
  <c r="R1391" i="1"/>
  <c r="V1391" i="1"/>
  <c r="T1391" i="1"/>
  <c r="Q1391" i="1"/>
  <c r="Y1391" i="1"/>
  <c r="X1391" i="1"/>
  <c r="Z1391" i="1"/>
  <c r="W1391" i="1"/>
  <c r="AA1391" i="1"/>
  <c r="S1391" i="1"/>
  <c r="AA1718" i="1"/>
  <c r="W1718" i="1"/>
  <c r="S1718" i="1"/>
  <c r="AB1718" i="1"/>
  <c r="X1718" i="1"/>
  <c r="T1718" i="1"/>
  <c r="V1718" i="1"/>
  <c r="Y1718" i="1"/>
  <c r="U1718" i="1"/>
  <c r="Q1718" i="1"/>
  <c r="R1718" i="1"/>
  <c r="Z1718" i="1"/>
  <c r="AB1660" i="1"/>
  <c r="Y1660" i="1"/>
  <c r="AA1660" i="1"/>
  <c r="Z1660" i="1"/>
  <c r="V1660" i="1"/>
  <c r="T1660" i="1"/>
  <c r="X1660" i="1"/>
  <c r="W1660" i="1"/>
  <c r="R1660" i="1"/>
  <c r="U1660" i="1"/>
  <c r="S1660" i="1"/>
  <c r="Q1660" i="1"/>
  <c r="J1097" i="1"/>
  <c r="K1097" i="1"/>
  <c r="L1097" i="1" s="1"/>
  <c r="J1080" i="1"/>
  <c r="K1080" i="1"/>
  <c r="L1080" i="1" s="1"/>
  <c r="J1117" i="1"/>
  <c r="K1117" i="1"/>
  <c r="L1117" i="1" s="1"/>
  <c r="J1422" i="1"/>
  <c r="K1422" i="1"/>
  <c r="L1422" i="1" s="1"/>
  <c r="P1422" i="1" s="1"/>
  <c r="J1109" i="1"/>
  <c r="K1109" i="1"/>
  <c r="L1109" i="1" s="1"/>
  <c r="J1119" i="1"/>
  <c r="K1119" i="1"/>
  <c r="L1119" i="1" s="1"/>
  <c r="J1064" i="1"/>
  <c r="K1064" i="1"/>
  <c r="L1064" i="1" s="1"/>
  <c r="J1020" i="1"/>
  <c r="K1020" i="1"/>
  <c r="L1020" i="1" s="1"/>
  <c r="J1550" i="1"/>
  <c r="K1550" i="1"/>
  <c r="L1550" i="1" s="1"/>
  <c r="P1550" i="1" s="1"/>
  <c r="J1152" i="1"/>
  <c r="K1152" i="1"/>
  <c r="L1152" i="1" s="1"/>
  <c r="J1101" i="1"/>
  <c r="K1101" i="1"/>
  <c r="L1101" i="1" s="1"/>
  <c r="J1363" i="1"/>
  <c r="K1363" i="1"/>
  <c r="L1363" i="1" s="1"/>
  <c r="J1153" i="1"/>
  <c r="K1153" i="1"/>
  <c r="L1153" i="1" s="1"/>
  <c r="J1185" i="1"/>
  <c r="K1185" i="1"/>
  <c r="L1185" i="1" s="1"/>
  <c r="J1244" i="1"/>
  <c r="K1244" i="1"/>
  <c r="L1244" i="1" s="1"/>
  <c r="J1166" i="1"/>
  <c r="K1166" i="1"/>
  <c r="L1166" i="1" s="1"/>
  <c r="J1189" i="1"/>
  <c r="K1189" i="1"/>
  <c r="L1189" i="1" s="1"/>
  <c r="J1186" i="1"/>
  <c r="K1186" i="1"/>
  <c r="L1186" i="1" s="1"/>
  <c r="J1156" i="1"/>
  <c r="K1156" i="1"/>
  <c r="L1156" i="1" s="1"/>
  <c r="J1691" i="1"/>
  <c r="K1691" i="1"/>
  <c r="L1691" i="1" s="1"/>
  <c r="P1691" i="1" s="1"/>
  <c r="J1230" i="1"/>
  <c r="K1230" i="1"/>
  <c r="L1230" i="1" s="1"/>
  <c r="J1203" i="1"/>
  <c r="K1203" i="1"/>
  <c r="L1203" i="1" s="1"/>
  <c r="J1291" i="1"/>
  <c r="K1291" i="1"/>
  <c r="L1291" i="1" s="1"/>
  <c r="J1455" i="1"/>
  <c r="K1455" i="1"/>
  <c r="L1455" i="1" s="1"/>
  <c r="P1455" i="1" s="1"/>
  <c r="J1161" i="1"/>
  <c r="K1161" i="1"/>
  <c r="L1161" i="1" s="1"/>
  <c r="L932" i="1"/>
  <c r="K963" i="1"/>
  <c r="L974" i="1"/>
  <c r="J963" i="1"/>
  <c r="T1550" i="1" l="1"/>
  <c r="S1550" i="1"/>
  <c r="X1550" i="1"/>
  <c r="AA1550" i="1"/>
  <c r="Y1550" i="1"/>
  <c r="U1550" i="1"/>
  <c r="AB1550" i="1"/>
  <c r="Z1550" i="1"/>
  <c r="Q1550" i="1"/>
  <c r="R1550" i="1"/>
  <c r="W1550" i="1"/>
  <c r="V1550" i="1"/>
  <c r="Q1455" i="1"/>
  <c r="Y1455" i="1"/>
  <c r="R1455" i="1"/>
  <c r="Z1455" i="1"/>
  <c r="T1455" i="1"/>
  <c r="AB1455" i="1"/>
  <c r="U1455" i="1"/>
  <c r="X1455" i="1"/>
  <c r="S1455" i="1"/>
  <c r="V1455" i="1"/>
  <c r="AA1455" i="1"/>
  <c r="W1455" i="1"/>
  <c r="W1422" i="1"/>
  <c r="T1422" i="1"/>
  <c r="X1422" i="1"/>
  <c r="Y1422" i="1"/>
  <c r="U1422" i="1"/>
  <c r="Q1422" i="1"/>
  <c r="Z1422" i="1"/>
  <c r="AA1422" i="1"/>
  <c r="V1422" i="1"/>
  <c r="AB1422" i="1"/>
  <c r="S1422" i="1"/>
  <c r="R1422" i="1"/>
  <c r="K1722" i="1"/>
  <c r="L1722" i="1" s="1"/>
  <c r="P1722" i="1" s="1"/>
  <c r="J1722" i="1"/>
  <c r="AB1691" i="1"/>
  <c r="AA1691" i="1"/>
  <c r="X1691" i="1"/>
  <c r="Z1691" i="1"/>
  <c r="Y1691" i="1"/>
  <c r="W1691" i="1"/>
  <c r="T1691" i="1"/>
  <c r="V1691" i="1"/>
  <c r="U1691" i="1"/>
  <c r="S1691" i="1"/>
  <c r="Q1691" i="1"/>
  <c r="R1691" i="1"/>
  <c r="J1128" i="1"/>
  <c r="K1128" i="1"/>
  <c r="L1128" i="1" s="1"/>
  <c r="J1111" i="1"/>
  <c r="K1111" i="1"/>
  <c r="L1111" i="1" s="1"/>
  <c r="J1453" i="1"/>
  <c r="K1453" i="1"/>
  <c r="L1453" i="1" s="1"/>
  <c r="P1453" i="1" s="1"/>
  <c r="J1148" i="1"/>
  <c r="K1148" i="1"/>
  <c r="L1148" i="1" s="1"/>
  <c r="J1150" i="1"/>
  <c r="K1150" i="1"/>
  <c r="L1150" i="1" s="1"/>
  <c r="J1140" i="1"/>
  <c r="K1140" i="1"/>
  <c r="L1140" i="1" s="1"/>
  <c r="J1095" i="1"/>
  <c r="K1095" i="1"/>
  <c r="L1095" i="1" s="1"/>
  <c r="J1051" i="1"/>
  <c r="K1051" i="1"/>
  <c r="L1051" i="1" s="1"/>
  <c r="J1581" i="1"/>
  <c r="K1581" i="1"/>
  <c r="L1581" i="1" s="1"/>
  <c r="P1581" i="1" s="1"/>
  <c r="J1183" i="1"/>
  <c r="K1183" i="1"/>
  <c r="L1183" i="1" s="1"/>
  <c r="J1132" i="1"/>
  <c r="K1132" i="1"/>
  <c r="L1132" i="1" s="1"/>
  <c r="J1394" i="1"/>
  <c r="K1394" i="1"/>
  <c r="L1394" i="1" s="1"/>
  <c r="P1394" i="1" s="1"/>
  <c r="J1184" i="1"/>
  <c r="K1184" i="1"/>
  <c r="L1184" i="1" s="1"/>
  <c r="J1216" i="1"/>
  <c r="K1216" i="1"/>
  <c r="L1216" i="1" s="1"/>
  <c r="J1197" i="1"/>
  <c r="K1197" i="1"/>
  <c r="L1197" i="1" s="1"/>
  <c r="J1220" i="1"/>
  <c r="K1220" i="1"/>
  <c r="L1220" i="1" s="1"/>
  <c r="J1275" i="1"/>
  <c r="K1275" i="1"/>
  <c r="L1275" i="1" s="1"/>
  <c r="J1217" i="1"/>
  <c r="K1217" i="1"/>
  <c r="L1217" i="1" s="1"/>
  <c r="J1187" i="1"/>
  <c r="K1187" i="1"/>
  <c r="L1187" i="1" s="1"/>
  <c r="J1261" i="1"/>
  <c r="K1261" i="1"/>
  <c r="L1261" i="1" s="1"/>
  <c r="J1234" i="1"/>
  <c r="K1234" i="1"/>
  <c r="L1234" i="1" s="1"/>
  <c r="J1322" i="1"/>
  <c r="K1322" i="1"/>
  <c r="L1322" i="1" s="1"/>
  <c r="J1486" i="1"/>
  <c r="K1486" i="1"/>
  <c r="L1486" i="1" s="1"/>
  <c r="P1486" i="1" s="1"/>
  <c r="L963" i="1"/>
  <c r="J1192" i="1"/>
  <c r="K1192" i="1"/>
  <c r="L1192" i="1" s="1"/>
  <c r="L1005" i="1"/>
  <c r="K994" i="1"/>
  <c r="J994" i="1"/>
  <c r="S1486" i="1" l="1"/>
  <c r="AA1486" i="1"/>
  <c r="T1486" i="1"/>
  <c r="AB1486" i="1"/>
  <c r="U1486" i="1"/>
  <c r="Z1486" i="1"/>
  <c r="V1486" i="1"/>
  <c r="W1486" i="1"/>
  <c r="X1486" i="1"/>
  <c r="Q1486" i="1"/>
  <c r="Y1486" i="1"/>
  <c r="R1486" i="1"/>
  <c r="Q1453" i="1"/>
  <c r="Y1453" i="1"/>
  <c r="R1453" i="1"/>
  <c r="Z1453" i="1"/>
  <c r="T1453" i="1"/>
  <c r="AB1453" i="1"/>
  <c r="U1453" i="1"/>
  <c r="X1453" i="1"/>
  <c r="S1453" i="1"/>
  <c r="V1453" i="1"/>
  <c r="W1453" i="1"/>
  <c r="AA1453" i="1"/>
  <c r="Y1394" i="1"/>
  <c r="X1394" i="1"/>
  <c r="Z1394" i="1"/>
  <c r="AA1394" i="1"/>
  <c r="AB1394" i="1"/>
  <c r="U1394" i="1"/>
  <c r="R1394" i="1"/>
  <c r="T1394" i="1"/>
  <c r="S1394" i="1"/>
  <c r="W1394" i="1"/>
  <c r="V1394" i="1"/>
  <c r="Q1394" i="1"/>
  <c r="Y1722" i="1"/>
  <c r="U1722" i="1"/>
  <c r="Q1722" i="1"/>
  <c r="Z1722" i="1"/>
  <c r="V1722" i="1"/>
  <c r="R1722" i="1"/>
  <c r="AB1722" i="1"/>
  <c r="AA1722" i="1"/>
  <c r="W1722" i="1"/>
  <c r="S1722" i="1"/>
  <c r="X1722" i="1"/>
  <c r="T1722" i="1"/>
  <c r="Z1581" i="1"/>
  <c r="AB1581" i="1"/>
  <c r="AA1581" i="1"/>
  <c r="Y1581" i="1"/>
  <c r="W1581" i="1"/>
  <c r="X1581" i="1"/>
  <c r="T1581" i="1"/>
  <c r="V1581" i="1"/>
  <c r="R1581" i="1"/>
  <c r="U1581" i="1"/>
  <c r="Q1581" i="1"/>
  <c r="S1581" i="1"/>
  <c r="J1159" i="1"/>
  <c r="K1159" i="1"/>
  <c r="L1159" i="1" s="1"/>
  <c r="J1142" i="1"/>
  <c r="K1142" i="1"/>
  <c r="L1142" i="1" s="1"/>
  <c r="J1179" i="1"/>
  <c r="K1179" i="1"/>
  <c r="L1179" i="1" s="1"/>
  <c r="J1484" i="1"/>
  <c r="K1484" i="1"/>
  <c r="L1484" i="1" s="1"/>
  <c r="P1484" i="1" s="1"/>
  <c r="J1171" i="1"/>
  <c r="K1171" i="1"/>
  <c r="L1171" i="1" s="1"/>
  <c r="J1181" i="1"/>
  <c r="K1181" i="1"/>
  <c r="L1181" i="1" s="1"/>
  <c r="J1126" i="1"/>
  <c r="K1126" i="1"/>
  <c r="L1126" i="1" s="1"/>
  <c r="J1082" i="1"/>
  <c r="K1082" i="1"/>
  <c r="L1082" i="1" s="1"/>
  <c r="J1612" i="1"/>
  <c r="K1612" i="1"/>
  <c r="L1612" i="1" s="1"/>
  <c r="P1612" i="1" s="1"/>
  <c r="J1214" i="1"/>
  <c r="K1214" i="1"/>
  <c r="L1214" i="1" s="1"/>
  <c r="J1163" i="1"/>
  <c r="K1163" i="1"/>
  <c r="L1163" i="1" s="1"/>
  <c r="J1425" i="1"/>
  <c r="K1425" i="1"/>
  <c r="L1425" i="1" s="1"/>
  <c r="P1425" i="1" s="1"/>
  <c r="J1215" i="1"/>
  <c r="K1215" i="1"/>
  <c r="L1215" i="1" s="1"/>
  <c r="J1247" i="1"/>
  <c r="K1247" i="1"/>
  <c r="L1247" i="1" s="1"/>
  <c r="J1306" i="1"/>
  <c r="K1306" i="1"/>
  <c r="L1306" i="1" s="1"/>
  <c r="J1251" i="1"/>
  <c r="K1251" i="1"/>
  <c r="L1251" i="1" s="1"/>
  <c r="K1228" i="1"/>
  <c r="L1228" i="1" s="1"/>
  <c r="J1228" i="1"/>
  <c r="J1248" i="1"/>
  <c r="K1248" i="1"/>
  <c r="L1248" i="1" s="1"/>
  <c r="J1218" i="1"/>
  <c r="K1218" i="1"/>
  <c r="L1218" i="1" s="1"/>
  <c r="J1292" i="1"/>
  <c r="K1292" i="1"/>
  <c r="L1292" i="1" s="1"/>
  <c r="J1265" i="1"/>
  <c r="K1265" i="1"/>
  <c r="L1265" i="1" s="1"/>
  <c r="J1353" i="1"/>
  <c r="K1353" i="1"/>
  <c r="L1353" i="1" s="1"/>
  <c r="K1517" i="1"/>
  <c r="L1517" i="1" s="1"/>
  <c r="P1517" i="1" s="1"/>
  <c r="J1517" i="1"/>
  <c r="J1223" i="1"/>
  <c r="K1223" i="1"/>
  <c r="L1223" i="1" s="1"/>
  <c r="L994" i="1"/>
  <c r="J1025" i="1"/>
  <c r="K1025" i="1"/>
  <c r="L1036" i="1"/>
  <c r="Q1517" i="1" l="1"/>
  <c r="Y1517" i="1"/>
  <c r="R1517" i="1"/>
  <c r="Z1517" i="1"/>
  <c r="S1517" i="1"/>
  <c r="AA1517" i="1"/>
  <c r="T1517" i="1"/>
  <c r="AB1517" i="1"/>
  <c r="U1517" i="1"/>
  <c r="V1517" i="1"/>
  <c r="W1517" i="1"/>
  <c r="X1517" i="1"/>
  <c r="Q1484" i="1"/>
  <c r="X1484" i="1"/>
  <c r="AA1484" i="1"/>
  <c r="S1484" i="1"/>
  <c r="V1484" i="1"/>
  <c r="W1484" i="1"/>
  <c r="AB1484" i="1"/>
  <c r="T1484" i="1"/>
  <c r="Z1484" i="1"/>
  <c r="Y1484" i="1"/>
  <c r="R1484" i="1"/>
  <c r="U1484" i="1"/>
  <c r="S1425" i="1"/>
  <c r="W1425" i="1"/>
  <c r="X1425" i="1"/>
  <c r="T1425" i="1"/>
  <c r="Y1425" i="1"/>
  <c r="Z1425" i="1"/>
  <c r="U1425" i="1"/>
  <c r="Q1425" i="1"/>
  <c r="AA1425" i="1"/>
  <c r="V1425" i="1"/>
  <c r="AB1425" i="1"/>
  <c r="R1425" i="1"/>
  <c r="AB1612" i="1"/>
  <c r="Y1612" i="1"/>
  <c r="X1612" i="1"/>
  <c r="AA1612" i="1"/>
  <c r="Z1612" i="1"/>
  <c r="T1612" i="1"/>
  <c r="W1612" i="1"/>
  <c r="V1612" i="1"/>
  <c r="S1612" i="1"/>
  <c r="R1612" i="1"/>
  <c r="U1612" i="1"/>
  <c r="Q1612" i="1"/>
  <c r="J1190" i="1"/>
  <c r="K1190" i="1"/>
  <c r="L1190" i="1" s="1"/>
  <c r="J1173" i="1"/>
  <c r="K1173" i="1"/>
  <c r="L1173" i="1" s="1"/>
  <c r="J1515" i="1"/>
  <c r="K1515" i="1"/>
  <c r="L1515" i="1" s="1"/>
  <c r="P1515" i="1" s="1"/>
  <c r="J1210" i="1"/>
  <c r="K1210" i="1"/>
  <c r="L1210" i="1" s="1"/>
  <c r="J1212" i="1"/>
  <c r="K1212" i="1"/>
  <c r="L1212" i="1" s="1"/>
  <c r="J1202" i="1"/>
  <c r="K1202" i="1"/>
  <c r="L1202" i="1" s="1"/>
  <c r="J1157" i="1"/>
  <c r="K1157" i="1"/>
  <c r="L1157" i="1" s="1"/>
  <c r="J1113" i="1"/>
  <c r="K1113" i="1"/>
  <c r="L1113" i="1" s="1"/>
  <c r="J1643" i="1"/>
  <c r="K1643" i="1"/>
  <c r="L1643" i="1" s="1"/>
  <c r="P1643" i="1" s="1"/>
  <c r="J1194" i="1"/>
  <c r="K1194" i="1"/>
  <c r="L1194" i="1" s="1"/>
  <c r="J1245" i="1"/>
  <c r="K1245" i="1"/>
  <c r="L1245" i="1" s="1"/>
  <c r="J1456" i="1"/>
  <c r="K1456" i="1"/>
  <c r="L1456" i="1" s="1"/>
  <c r="P1456" i="1" s="1"/>
  <c r="J1246" i="1"/>
  <c r="K1246" i="1"/>
  <c r="L1246" i="1" s="1"/>
  <c r="J1278" i="1"/>
  <c r="K1278" i="1"/>
  <c r="L1278" i="1" s="1"/>
  <c r="J1259" i="1"/>
  <c r="K1259" i="1"/>
  <c r="L1259" i="1" s="1"/>
  <c r="J1282" i="1"/>
  <c r="K1282" i="1"/>
  <c r="L1282" i="1" s="1"/>
  <c r="J1337" i="1"/>
  <c r="K1337" i="1"/>
  <c r="L1337" i="1" s="1"/>
  <c r="J1279" i="1"/>
  <c r="K1279" i="1"/>
  <c r="L1279" i="1" s="1"/>
  <c r="J1249" i="1"/>
  <c r="K1249" i="1"/>
  <c r="L1249" i="1" s="1"/>
  <c r="J1323" i="1"/>
  <c r="K1323" i="1"/>
  <c r="L1323" i="1" s="1"/>
  <c r="J1296" i="1"/>
  <c r="K1296" i="1"/>
  <c r="L1296" i="1" s="1"/>
  <c r="J1384" i="1"/>
  <c r="K1384" i="1"/>
  <c r="L1384" i="1" s="1"/>
  <c r="P1384" i="1" s="1"/>
  <c r="J1548" i="1"/>
  <c r="K1548" i="1"/>
  <c r="L1548" i="1" s="1"/>
  <c r="P1548" i="1" s="1"/>
  <c r="J1254" i="1"/>
  <c r="K1254" i="1"/>
  <c r="L1254" i="1" s="1"/>
  <c r="L1025" i="1"/>
  <c r="L1067" i="1"/>
  <c r="J1056" i="1"/>
  <c r="K1056" i="1"/>
  <c r="V1548" i="1" l="1"/>
  <c r="U1548" i="1"/>
  <c r="X1548" i="1"/>
  <c r="Z1548" i="1"/>
  <c r="R1548" i="1"/>
  <c r="AA1548" i="1"/>
  <c r="W1548" i="1"/>
  <c r="AB1548" i="1"/>
  <c r="S1548" i="1"/>
  <c r="T1548" i="1"/>
  <c r="Y1548" i="1"/>
  <c r="Q1548" i="1"/>
  <c r="Q1515" i="1"/>
  <c r="Y1515" i="1"/>
  <c r="R1515" i="1"/>
  <c r="Z1515" i="1"/>
  <c r="S1515" i="1"/>
  <c r="AA1515" i="1"/>
  <c r="T1515" i="1"/>
  <c r="AB1515" i="1"/>
  <c r="U1515" i="1"/>
  <c r="V1515" i="1"/>
  <c r="W1515" i="1"/>
  <c r="X1515" i="1"/>
  <c r="U1456" i="1"/>
  <c r="V1456" i="1"/>
  <c r="X1456" i="1"/>
  <c r="Q1456" i="1"/>
  <c r="Y1456" i="1"/>
  <c r="T1456" i="1"/>
  <c r="AB1456" i="1"/>
  <c r="S1456" i="1"/>
  <c r="W1456" i="1"/>
  <c r="Z1456" i="1"/>
  <c r="R1456" i="1"/>
  <c r="AA1456" i="1"/>
  <c r="Z1384" i="1"/>
  <c r="S1384" i="1"/>
  <c r="AB1384" i="1"/>
  <c r="W1384" i="1"/>
  <c r="V1384" i="1"/>
  <c r="T1384" i="1"/>
  <c r="Q1384" i="1"/>
  <c r="X1384" i="1"/>
  <c r="R1384" i="1"/>
  <c r="AA1384" i="1"/>
  <c r="Y1384" i="1"/>
  <c r="U1384" i="1"/>
  <c r="AB1643" i="1"/>
  <c r="AA1643" i="1"/>
  <c r="X1643" i="1"/>
  <c r="Z1643" i="1"/>
  <c r="W1643" i="1"/>
  <c r="Y1643" i="1"/>
  <c r="T1643" i="1"/>
  <c r="V1643" i="1"/>
  <c r="U1643" i="1"/>
  <c r="S1643" i="1"/>
  <c r="R1643" i="1"/>
  <c r="Q1643" i="1"/>
  <c r="J1221" i="1"/>
  <c r="K1221" i="1"/>
  <c r="L1221" i="1" s="1"/>
  <c r="J1204" i="1"/>
  <c r="K1204" i="1"/>
  <c r="L1204" i="1" s="1"/>
  <c r="J1241" i="1"/>
  <c r="K1241" i="1"/>
  <c r="L1241" i="1" s="1"/>
  <c r="J1546" i="1"/>
  <c r="K1546" i="1"/>
  <c r="L1546" i="1" s="1"/>
  <c r="P1546" i="1" s="1"/>
  <c r="J1233" i="1"/>
  <c r="K1233" i="1"/>
  <c r="L1233" i="1" s="1"/>
  <c r="J1243" i="1"/>
  <c r="K1243" i="1"/>
  <c r="L1243" i="1" s="1"/>
  <c r="J1188" i="1"/>
  <c r="K1188" i="1"/>
  <c r="L1188" i="1" s="1"/>
  <c r="J1144" i="1"/>
  <c r="K1144" i="1"/>
  <c r="L1144" i="1" s="1"/>
  <c r="J1674" i="1"/>
  <c r="K1674" i="1"/>
  <c r="L1674" i="1" s="1"/>
  <c r="P1674" i="1" s="1"/>
  <c r="J1276" i="1"/>
  <c r="K1276" i="1"/>
  <c r="L1276" i="1" s="1"/>
  <c r="J1225" i="1"/>
  <c r="K1225" i="1"/>
  <c r="L1225" i="1" s="1"/>
  <c r="K1487" i="1"/>
  <c r="L1487" i="1" s="1"/>
  <c r="P1487" i="1" s="1"/>
  <c r="J1487" i="1"/>
  <c r="J1277" i="1"/>
  <c r="K1277" i="1"/>
  <c r="L1277" i="1" s="1"/>
  <c r="J1309" i="1"/>
  <c r="K1309" i="1"/>
  <c r="L1309" i="1" s="1"/>
  <c r="J1368" i="1"/>
  <c r="K1368" i="1"/>
  <c r="L1368" i="1" s="1"/>
  <c r="P1368" i="1" s="1"/>
  <c r="J1313" i="1"/>
  <c r="K1313" i="1"/>
  <c r="L1313" i="1" s="1"/>
  <c r="J1290" i="1"/>
  <c r="K1290" i="1"/>
  <c r="L1290" i="1" s="1"/>
  <c r="J1310" i="1"/>
  <c r="K1310" i="1"/>
  <c r="L1310" i="1" s="1"/>
  <c r="J1280" i="1"/>
  <c r="K1280" i="1"/>
  <c r="L1280" i="1" s="1"/>
  <c r="J1354" i="1"/>
  <c r="K1354" i="1"/>
  <c r="L1354" i="1" s="1"/>
  <c r="J1327" i="1"/>
  <c r="K1327" i="1"/>
  <c r="L1327" i="1" s="1"/>
  <c r="J1415" i="1"/>
  <c r="K1415" i="1"/>
  <c r="L1415" i="1" s="1"/>
  <c r="P1415" i="1" s="1"/>
  <c r="J1579" i="1"/>
  <c r="K1579" i="1"/>
  <c r="L1579" i="1" s="1"/>
  <c r="P1579" i="1" s="1"/>
  <c r="J1285" i="1"/>
  <c r="K1285" i="1"/>
  <c r="L1285" i="1" s="1"/>
  <c r="L1056" i="1"/>
  <c r="J1087" i="1"/>
  <c r="L1098" i="1"/>
  <c r="K1087" i="1"/>
  <c r="U1546" i="1" l="1"/>
  <c r="S1546" i="1"/>
  <c r="T1546" i="1"/>
  <c r="W1546" i="1"/>
  <c r="X1546" i="1"/>
  <c r="Y1546" i="1"/>
  <c r="Z1546" i="1"/>
  <c r="AB1546" i="1"/>
  <c r="Q1546" i="1"/>
  <c r="AA1546" i="1"/>
  <c r="R1546" i="1"/>
  <c r="V1546" i="1"/>
  <c r="Q1487" i="1"/>
  <c r="W1487" i="1"/>
  <c r="AB1487" i="1"/>
  <c r="AA1487" i="1"/>
  <c r="Z1487" i="1"/>
  <c r="T1487" i="1"/>
  <c r="S1487" i="1"/>
  <c r="R1487" i="1"/>
  <c r="X1487" i="1"/>
  <c r="V1487" i="1"/>
  <c r="Y1487" i="1"/>
  <c r="U1487" i="1"/>
  <c r="Y1415" i="1"/>
  <c r="Z1415" i="1"/>
  <c r="T1415" i="1"/>
  <c r="AA1415" i="1"/>
  <c r="AB1415" i="1"/>
  <c r="U1415" i="1"/>
  <c r="Q1415" i="1"/>
  <c r="V1415" i="1"/>
  <c r="R1415" i="1"/>
  <c r="W1415" i="1"/>
  <c r="X1415" i="1"/>
  <c r="S1415" i="1"/>
  <c r="Z1368" i="1"/>
  <c r="S1368" i="1"/>
  <c r="AB1368" i="1"/>
  <c r="W1368" i="1"/>
  <c r="V1368" i="1"/>
  <c r="T1368" i="1"/>
  <c r="AA1368" i="1"/>
  <c r="Y1368" i="1"/>
  <c r="R1368" i="1"/>
  <c r="Q1368" i="1"/>
  <c r="X1368" i="1"/>
  <c r="U1368" i="1"/>
  <c r="AB1579" i="1"/>
  <c r="Y1579" i="1"/>
  <c r="AA1579" i="1"/>
  <c r="Z1579" i="1"/>
  <c r="W1579" i="1"/>
  <c r="X1579" i="1"/>
  <c r="T1579" i="1"/>
  <c r="V1579" i="1"/>
  <c r="U1579" i="1"/>
  <c r="S1579" i="1"/>
  <c r="R1579" i="1"/>
  <c r="Q1579" i="1"/>
  <c r="AB1674" i="1"/>
  <c r="AA1674" i="1"/>
  <c r="Z1674" i="1"/>
  <c r="W1674" i="1"/>
  <c r="Y1674" i="1"/>
  <c r="V1674" i="1"/>
  <c r="X1674" i="1"/>
  <c r="U1674" i="1"/>
  <c r="R1674" i="1"/>
  <c r="Q1674" i="1"/>
  <c r="S1674" i="1"/>
  <c r="T1674" i="1"/>
  <c r="J1252" i="1"/>
  <c r="K1252" i="1"/>
  <c r="L1252" i="1" s="1"/>
  <c r="J1235" i="1"/>
  <c r="K1235" i="1"/>
  <c r="L1235" i="1" s="1"/>
  <c r="J1577" i="1"/>
  <c r="K1577" i="1"/>
  <c r="L1577" i="1" s="1"/>
  <c r="P1577" i="1" s="1"/>
  <c r="J1272" i="1"/>
  <c r="K1272" i="1"/>
  <c r="L1272" i="1" s="1"/>
  <c r="J1264" i="1"/>
  <c r="K1264" i="1"/>
  <c r="L1264" i="1" s="1"/>
  <c r="J1274" i="1"/>
  <c r="K1274" i="1"/>
  <c r="L1274" i="1" s="1"/>
  <c r="J1219" i="1"/>
  <c r="K1219" i="1"/>
  <c r="L1219" i="1" s="1"/>
  <c r="J1175" i="1"/>
  <c r="K1175" i="1"/>
  <c r="L1175" i="1" s="1"/>
  <c r="J1705" i="1"/>
  <c r="K1705" i="1"/>
  <c r="L1705" i="1" s="1"/>
  <c r="P1705" i="1" s="1"/>
  <c r="J1256" i="1"/>
  <c r="K1256" i="1"/>
  <c r="L1256" i="1" s="1"/>
  <c r="J1307" i="1"/>
  <c r="K1307" i="1"/>
  <c r="L1307" i="1" s="1"/>
  <c r="J1518" i="1"/>
  <c r="K1518" i="1"/>
  <c r="L1518" i="1" s="1"/>
  <c r="P1518" i="1" s="1"/>
  <c r="J1308" i="1"/>
  <c r="K1308" i="1"/>
  <c r="L1308" i="1" s="1"/>
  <c r="J1340" i="1"/>
  <c r="K1340" i="1"/>
  <c r="L1340" i="1" s="1"/>
  <c r="J1321" i="1"/>
  <c r="K1321" i="1"/>
  <c r="L1321" i="1" s="1"/>
  <c r="J1344" i="1"/>
  <c r="K1344" i="1"/>
  <c r="L1344" i="1" s="1"/>
  <c r="J1399" i="1"/>
  <c r="K1399" i="1"/>
  <c r="L1399" i="1" s="1"/>
  <c r="P1399" i="1" s="1"/>
  <c r="J1341" i="1"/>
  <c r="K1341" i="1"/>
  <c r="L1341" i="1" s="1"/>
  <c r="J1311" i="1"/>
  <c r="K1311" i="1"/>
  <c r="L1311" i="1" s="1"/>
  <c r="K1385" i="1"/>
  <c r="L1385" i="1" s="1"/>
  <c r="P1385" i="1" s="1"/>
  <c r="J1385" i="1"/>
  <c r="J1358" i="1"/>
  <c r="K1358" i="1"/>
  <c r="L1358" i="1" s="1"/>
  <c r="J1446" i="1"/>
  <c r="K1446" i="1"/>
  <c r="L1446" i="1" s="1"/>
  <c r="P1446" i="1" s="1"/>
  <c r="J1610" i="1"/>
  <c r="K1610" i="1"/>
  <c r="L1610" i="1" s="1"/>
  <c r="P1610" i="1" s="1"/>
  <c r="J1316" i="1"/>
  <c r="K1316" i="1"/>
  <c r="L1316" i="1" s="1"/>
  <c r="L1087" i="1"/>
  <c r="J1118" i="1"/>
  <c r="L1129" i="1"/>
  <c r="K1118" i="1"/>
  <c r="U1518" i="1" l="1"/>
  <c r="R1518" i="1"/>
  <c r="V1518" i="1"/>
  <c r="Z1518" i="1"/>
  <c r="W1518" i="1"/>
  <c r="X1518" i="1"/>
  <c r="Q1518" i="1"/>
  <c r="Y1518" i="1"/>
  <c r="AB1518" i="1"/>
  <c r="S1518" i="1"/>
  <c r="T1518" i="1"/>
  <c r="AA1518" i="1"/>
  <c r="U1446" i="1"/>
  <c r="W1446" i="1"/>
  <c r="V1446" i="1"/>
  <c r="X1446" i="1"/>
  <c r="Q1446" i="1"/>
  <c r="Y1446" i="1"/>
  <c r="T1446" i="1"/>
  <c r="AB1446" i="1"/>
  <c r="R1446" i="1"/>
  <c r="S1446" i="1"/>
  <c r="AA1446" i="1"/>
  <c r="Z1446" i="1"/>
  <c r="Y1399" i="1"/>
  <c r="Z1399" i="1"/>
  <c r="T1399" i="1"/>
  <c r="AA1399" i="1"/>
  <c r="AB1399" i="1"/>
  <c r="U1399" i="1"/>
  <c r="Q1399" i="1"/>
  <c r="V1399" i="1"/>
  <c r="R1399" i="1"/>
  <c r="W1399" i="1"/>
  <c r="X1399" i="1"/>
  <c r="S1399" i="1"/>
  <c r="AA1385" i="1"/>
  <c r="Z1385" i="1"/>
  <c r="S1385" i="1"/>
  <c r="R1385" i="1"/>
  <c r="W1385" i="1"/>
  <c r="V1385" i="1"/>
  <c r="X1385" i="1"/>
  <c r="U1385" i="1"/>
  <c r="Q1385" i="1"/>
  <c r="AB1385" i="1"/>
  <c r="Y1385" i="1"/>
  <c r="T1385" i="1"/>
  <c r="K1736" i="1"/>
  <c r="L1736" i="1" s="1"/>
  <c r="P1736" i="1" s="1"/>
  <c r="J1736" i="1"/>
  <c r="AA1705" i="1"/>
  <c r="Z1705" i="1"/>
  <c r="Y1705" i="1"/>
  <c r="AB1705" i="1"/>
  <c r="V1705" i="1"/>
  <c r="W1705" i="1"/>
  <c r="X1705" i="1"/>
  <c r="Q1705" i="1"/>
  <c r="S1705" i="1"/>
  <c r="T1705" i="1"/>
  <c r="U1705" i="1"/>
  <c r="R1705" i="1"/>
  <c r="AB1610" i="1"/>
  <c r="AA1610" i="1"/>
  <c r="Z1610" i="1"/>
  <c r="X1610" i="1"/>
  <c r="W1610" i="1"/>
  <c r="Y1610" i="1"/>
  <c r="V1610" i="1"/>
  <c r="U1610" i="1"/>
  <c r="R1610" i="1"/>
  <c r="Q1610" i="1"/>
  <c r="S1610" i="1"/>
  <c r="T1610" i="1"/>
  <c r="AA1577" i="1"/>
  <c r="Z1577" i="1"/>
  <c r="X1577" i="1"/>
  <c r="AB1577" i="1"/>
  <c r="V1577" i="1"/>
  <c r="U1577" i="1"/>
  <c r="Y1577" i="1"/>
  <c r="W1577" i="1"/>
  <c r="Q1577" i="1"/>
  <c r="S1577" i="1"/>
  <c r="R1577" i="1"/>
  <c r="T1577" i="1"/>
  <c r="J1283" i="1"/>
  <c r="K1283" i="1"/>
  <c r="L1283" i="1" s="1"/>
  <c r="J1266" i="1"/>
  <c r="K1266" i="1"/>
  <c r="L1266" i="1" s="1"/>
  <c r="J1303" i="1"/>
  <c r="K1303" i="1"/>
  <c r="L1303" i="1" s="1"/>
  <c r="J1608" i="1"/>
  <c r="K1608" i="1"/>
  <c r="L1608" i="1" s="1"/>
  <c r="P1608" i="1" s="1"/>
  <c r="J1305" i="1"/>
  <c r="K1305" i="1"/>
  <c r="L1305" i="1" s="1"/>
  <c r="J1295" i="1"/>
  <c r="K1295" i="1"/>
  <c r="L1295" i="1" s="1"/>
  <c r="J1250" i="1"/>
  <c r="K1250" i="1"/>
  <c r="L1250" i="1" s="1"/>
  <c r="J1206" i="1"/>
  <c r="K1206" i="1"/>
  <c r="L1206" i="1" s="1"/>
  <c r="J1338" i="1"/>
  <c r="K1338" i="1"/>
  <c r="L1338" i="1" s="1"/>
  <c r="J1287" i="1"/>
  <c r="K1287" i="1"/>
  <c r="L1287" i="1" s="1"/>
  <c r="J1549" i="1"/>
  <c r="K1549" i="1"/>
  <c r="L1549" i="1" s="1"/>
  <c r="P1549" i="1" s="1"/>
  <c r="J1339" i="1"/>
  <c r="K1339" i="1"/>
  <c r="L1339" i="1" s="1"/>
  <c r="J1371" i="1"/>
  <c r="K1371" i="1"/>
  <c r="L1371" i="1" s="1"/>
  <c r="P1371" i="1" s="1"/>
  <c r="J1430" i="1"/>
  <c r="K1430" i="1"/>
  <c r="L1430" i="1" s="1"/>
  <c r="P1430" i="1" s="1"/>
  <c r="J1375" i="1"/>
  <c r="K1375" i="1"/>
  <c r="L1375" i="1" s="1"/>
  <c r="P1375" i="1" s="1"/>
  <c r="J1352" i="1"/>
  <c r="K1352" i="1"/>
  <c r="L1352" i="1" s="1"/>
  <c r="J1372" i="1"/>
  <c r="K1372" i="1"/>
  <c r="L1372" i="1" s="1"/>
  <c r="P1372" i="1" s="1"/>
  <c r="J1342" i="1"/>
  <c r="K1342" i="1"/>
  <c r="L1342" i="1" s="1"/>
  <c r="J1416" i="1"/>
  <c r="K1416" i="1"/>
  <c r="L1416" i="1" s="1"/>
  <c r="P1416" i="1" s="1"/>
  <c r="J1389" i="1"/>
  <c r="K1389" i="1"/>
  <c r="L1389" i="1" s="1"/>
  <c r="P1389" i="1" s="1"/>
  <c r="J1477" i="1"/>
  <c r="K1477" i="1"/>
  <c r="L1477" i="1" s="1"/>
  <c r="P1477" i="1" s="1"/>
  <c r="J1641" i="1"/>
  <c r="K1641" i="1"/>
  <c r="L1641" i="1" s="1"/>
  <c r="P1641" i="1" s="1"/>
  <c r="J1347" i="1"/>
  <c r="K1347" i="1"/>
  <c r="L1347" i="1" s="1"/>
  <c r="L1118" i="1"/>
  <c r="L1160" i="1"/>
  <c r="J1149" i="1"/>
  <c r="K1149" i="1"/>
  <c r="Q1549" i="1" l="1"/>
  <c r="U1549" i="1"/>
  <c r="Z1549" i="1"/>
  <c r="Y1549" i="1"/>
  <c r="V1549" i="1"/>
  <c r="R1549" i="1"/>
  <c r="W1549" i="1"/>
  <c r="AB1549" i="1"/>
  <c r="X1549" i="1"/>
  <c r="T1549" i="1"/>
  <c r="AA1549" i="1"/>
  <c r="S1549" i="1"/>
  <c r="U1477" i="1"/>
  <c r="R1477" i="1"/>
  <c r="AB1477" i="1"/>
  <c r="S1477" i="1"/>
  <c r="T1477" i="1"/>
  <c r="AA1477" i="1"/>
  <c r="V1477" i="1"/>
  <c r="X1477" i="1"/>
  <c r="Y1477" i="1"/>
  <c r="Z1477" i="1"/>
  <c r="Q1477" i="1"/>
  <c r="W1477" i="1"/>
  <c r="U1430" i="1"/>
  <c r="W1430" i="1"/>
  <c r="V1430" i="1"/>
  <c r="X1430" i="1"/>
  <c r="Q1430" i="1"/>
  <c r="Y1430" i="1"/>
  <c r="T1430" i="1"/>
  <c r="AB1430" i="1"/>
  <c r="R1430" i="1"/>
  <c r="S1430" i="1"/>
  <c r="AA1430" i="1"/>
  <c r="Z1430" i="1"/>
  <c r="AA1416" i="1"/>
  <c r="S1416" i="1"/>
  <c r="AB1416" i="1"/>
  <c r="T1416" i="1"/>
  <c r="W1416" i="1"/>
  <c r="U1416" i="1"/>
  <c r="X1416" i="1"/>
  <c r="Y1416" i="1"/>
  <c r="V1416" i="1"/>
  <c r="R1416" i="1"/>
  <c r="Q1416" i="1"/>
  <c r="Z1416" i="1"/>
  <c r="AB1375" i="1"/>
  <c r="U1375" i="1"/>
  <c r="R1375" i="1"/>
  <c r="V1375" i="1"/>
  <c r="T1375" i="1"/>
  <c r="Q1375" i="1"/>
  <c r="Y1375" i="1"/>
  <c r="X1375" i="1"/>
  <c r="AA1375" i="1"/>
  <c r="W1375" i="1"/>
  <c r="Z1375" i="1"/>
  <c r="S1375" i="1"/>
  <c r="V1371" i="1"/>
  <c r="T1371" i="1"/>
  <c r="Q1371" i="1"/>
  <c r="AA1371" i="1"/>
  <c r="Y1371" i="1"/>
  <c r="X1371" i="1"/>
  <c r="AB1371" i="1"/>
  <c r="U1371" i="1"/>
  <c r="W1371" i="1"/>
  <c r="Z1371" i="1"/>
  <c r="S1371" i="1"/>
  <c r="R1371" i="1"/>
  <c r="R1389" i="1"/>
  <c r="V1389" i="1"/>
  <c r="W1389" i="1"/>
  <c r="T1389" i="1"/>
  <c r="AA1389" i="1"/>
  <c r="Z1389" i="1"/>
  <c r="U1389" i="1"/>
  <c r="X1389" i="1"/>
  <c r="Q1389" i="1"/>
  <c r="AB1389" i="1"/>
  <c r="S1389" i="1"/>
  <c r="Y1389" i="1"/>
  <c r="W1372" i="1"/>
  <c r="Q1372" i="1"/>
  <c r="Y1372" i="1"/>
  <c r="V1372" i="1"/>
  <c r="T1372" i="1"/>
  <c r="X1372" i="1"/>
  <c r="AA1372" i="1"/>
  <c r="Z1372" i="1"/>
  <c r="S1372" i="1"/>
  <c r="R1372" i="1"/>
  <c r="AB1372" i="1"/>
  <c r="U1372" i="1"/>
  <c r="Z1736" i="1"/>
  <c r="V1736" i="1"/>
  <c r="R1736" i="1"/>
  <c r="AA1736" i="1"/>
  <c r="W1736" i="1"/>
  <c r="S1736" i="1"/>
  <c r="AB1736" i="1"/>
  <c r="X1736" i="1"/>
  <c r="T1736" i="1"/>
  <c r="Y1736" i="1"/>
  <c r="U1736" i="1"/>
  <c r="Q1736" i="1"/>
  <c r="AA1641" i="1"/>
  <c r="Z1641" i="1"/>
  <c r="Y1641" i="1"/>
  <c r="AB1641" i="1"/>
  <c r="W1641" i="1"/>
  <c r="V1641" i="1"/>
  <c r="U1641" i="1"/>
  <c r="X1641" i="1"/>
  <c r="Q1641" i="1"/>
  <c r="S1641" i="1"/>
  <c r="T1641" i="1"/>
  <c r="R1641" i="1"/>
  <c r="AA1608" i="1"/>
  <c r="Z1608" i="1"/>
  <c r="AB1608" i="1"/>
  <c r="W1608" i="1"/>
  <c r="Y1608" i="1"/>
  <c r="X1608" i="1"/>
  <c r="S1608" i="1"/>
  <c r="V1608" i="1"/>
  <c r="U1608" i="1"/>
  <c r="T1608" i="1"/>
  <c r="Q1608" i="1"/>
  <c r="R1608" i="1"/>
  <c r="J1314" i="1"/>
  <c r="K1314" i="1"/>
  <c r="L1314" i="1" s="1"/>
  <c r="J1297" i="1"/>
  <c r="K1297" i="1"/>
  <c r="L1297" i="1" s="1"/>
  <c r="J1639" i="1"/>
  <c r="K1639" i="1"/>
  <c r="L1639" i="1" s="1"/>
  <c r="P1639" i="1" s="1"/>
  <c r="J1334" i="1"/>
  <c r="K1334" i="1"/>
  <c r="L1334" i="1" s="1"/>
  <c r="J1326" i="1"/>
  <c r="K1326" i="1"/>
  <c r="L1326" i="1" s="1"/>
  <c r="J1336" i="1"/>
  <c r="K1336" i="1"/>
  <c r="L1336" i="1" s="1"/>
  <c r="J1281" i="1"/>
  <c r="K1281" i="1"/>
  <c r="L1281" i="1" s="1"/>
  <c r="J1237" i="1"/>
  <c r="K1237" i="1"/>
  <c r="L1237" i="1" s="1"/>
  <c r="J1318" i="1"/>
  <c r="K1318" i="1"/>
  <c r="L1318" i="1" s="1"/>
  <c r="J1369" i="1"/>
  <c r="K1369" i="1"/>
  <c r="L1369" i="1" s="1"/>
  <c r="P1369" i="1" s="1"/>
  <c r="J1580" i="1"/>
  <c r="K1580" i="1"/>
  <c r="L1580" i="1" s="1"/>
  <c r="P1580" i="1" s="1"/>
  <c r="J1370" i="1"/>
  <c r="K1370" i="1"/>
  <c r="L1370" i="1" s="1"/>
  <c r="P1370" i="1" s="1"/>
  <c r="J1402" i="1"/>
  <c r="K1402" i="1"/>
  <c r="L1402" i="1" s="1"/>
  <c r="P1402" i="1" s="1"/>
  <c r="J1383" i="1"/>
  <c r="K1383" i="1"/>
  <c r="L1383" i="1" s="1"/>
  <c r="P1383" i="1" s="1"/>
  <c r="J1406" i="1"/>
  <c r="K1406" i="1"/>
  <c r="L1406" i="1" s="1"/>
  <c r="P1406" i="1" s="1"/>
  <c r="J1461" i="1"/>
  <c r="K1461" i="1"/>
  <c r="L1461" i="1" s="1"/>
  <c r="P1461" i="1" s="1"/>
  <c r="J1403" i="1"/>
  <c r="K1403" i="1"/>
  <c r="L1403" i="1" s="1"/>
  <c r="P1403" i="1" s="1"/>
  <c r="J1373" i="1"/>
  <c r="K1373" i="1"/>
  <c r="L1373" i="1" s="1"/>
  <c r="P1373" i="1" s="1"/>
  <c r="J1447" i="1"/>
  <c r="K1447" i="1"/>
  <c r="L1447" i="1" s="1"/>
  <c r="P1447" i="1" s="1"/>
  <c r="J1420" i="1"/>
  <c r="K1420" i="1"/>
  <c r="L1420" i="1" s="1"/>
  <c r="P1420" i="1" s="1"/>
  <c r="J1508" i="1"/>
  <c r="K1508" i="1"/>
  <c r="L1508" i="1" s="1"/>
  <c r="P1508" i="1" s="1"/>
  <c r="K1672" i="1"/>
  <c r="L1672" i="1" s="1"/>
  <c r="P1672" i="1" s="1"/>
  <c r="J1672" i="1"/>
  <c r="L1149" i="1"/>
  <c r="J1378" i="1"/>
  <c r="K1378" i="1"/>
  <c r="L1378" i="1" s="1"/>
  <c r="P1378" i="1" s="1"/>
  <c r="L1191" i="1"/>
  <c r="K1180" i="1"/>
  <c r="J1180" i="1"/>
  <c r="U1508" i="1" l="1"/>
  <c r="Z1508" i="1"/>
  <c r="AA1508" i="1"/>
  <c r="V1508" i="1"/>
  <c r="W1508" i="1"/>
  <c r="X1508" i="1"/>
  <c r="Q1508" i="1"/>
  <c r="Y1508" i="1"/>
  <c r="R1508" i="1"/>
  <c r="S1508" i="1"/>
  <c r="T1508" i="1"/>
  <c r="AB1508" i="1"/>
  <c r="T1461" i="1"/>
  <c r="V1461" i="1"/>
  <c r="X1461" i="1"/>
  <c r="Y1461" i="1"/>
  <c r="S1461" i="1"/>
  <c r="Z1461" i="1"/>
  <c r="AA1461" i="1"/>
  <c r="Q1461" i="1"/>
  <c r="R1461" i="1"/>
  <c r="U1461" i="1"/>
  <c r="AB1461" i="1"/>
  <c r="W1461" i="1"/>
  <c r="Q1447" i="1"/>
  <c r="Y1447" i="1"/>
  <c r="S1447" i="1"/>
  <c r="AA1447" i="1"/>
  <c r="R1447" i="1"/>
  <c r="Z1447" i="1"/>
  <c r="T1447" i="1"/>
  <c r="AB1447" i="1"/>
  <c r="U1447" i="1"/>
  <c r="X1447" i="1"/>
  <c r="W1447" i="1"/>
  <c r="V1447" i="1"/>
  <c r="AA1420" i="1"/>
  <c r="U1420" i="1"/>
  <c r="Q1420" i="1"/>
  <c r="AB1420" i="1"/>
  <c r="V1420" i="1"/>
  <c r="R1420" i="1"/>
  <c r="W1420" i="1"/>
  <c r="X1420" i="1"/>
  <c r="Y1420" i="1"/>
  <c r="T1420" i="1"/>
  <c r="Z1420" i="1"/>
  <c r="S1420" i="1"/>
  <c r="W1406" i="1"/>
  <c r="T1406" i="1"/>
  <c r="X1406" i="1"/>
  <c r="Y1406" i="1"/>
  <c r="U1406" i="1"/>
  <c r="Q1406" i="1"/>
  <c r="Z1406" i="1"/>
  <c r="AA1406" i="1"/>
  <c r="V1406" i="1"/>
  <c r="AB1406" i="1"/>
  <c r="S1406" i="1"/>
  <c r="R1406" i="1"/>
  <c r="Y1403" i="1"/>
  <c r="Z1403" i="1"/>
  <c r="V1403" i="1"/>
  <c r="R1403" i="1"/>
  <c r="AA1403" i="1"/>
  <c r="AB1403" i="1"/>
  <c r="S1403" i="1"/>
  <c r="T1403" i="1"/>
  <c r="W1403" i="1"/>
  <c r="U1403" i="1"/>
  <c r="X1403" i="1"/>
  <c r="Q1403" i="1"/>
  <c r="W1402" i="1"/>
  <c r="V1402" i="1"/>
  <c r="R1402" i="1"/>
  <c r="X1402" i="1"/>
  <c r="Y1402" i="1"/>
  <c r="S1402" i="1"/>
  <c r="Z1402" i="1"/>
  <c r="AA1402" i="1"/>
  <c r="T1402" i="1"/>
  <c r="AB1402" i="1"/>
  <c r="U1402" i="1"/>
  <c r="Q1402" i="1"/>
  <c r="R1373" i="1"/>
  <c r="V1373" i="1"/>
  <c r="W1373" i="1"/>
  <c r="T1373" i="1"/>
  <c r="Y1373" i="1"/>
  <c r="AA1373" i="1"/>
  <c r="Z1373" i="1"/>
  <c r="U1373" i="1"/>
  <c r="Q1373" i="1"/>
  <c r="S1373" i="1"/>
  <c r="X1373" i="1"/>
  <c r="AB1373" i="1"/>
  <c r="R1383" i="1"/>
  <c r="AB1383" i="1"/>
  <c r="U1383" i="1"/>
  <c r="V1383" i="1"/>
  <c r="T1383" i="1"/>
  <c r="Q1383" i="1"/>
  <c r="Y1383" i="1"/>
  <c r="X1383" i="1"/>
  <c r="S1383" i="1"/>
  <c r="AA1383" i="1"/>
  <c r="Z1383" i="1"/>
  <c r="W1383" i="1"/>
  <c r="AA1369" i="1"/>
  <c r="Z1369" i="1"/>
  <c r="S1369" i="1"/>
  <c r="R1369" i="1"/>
  <c r="W1369" i="1"/>
  <c r="Y1369" i="1"/>
  <c r="V1369" i="1"/>
  <c r="T1369" i="1"/>
  <c r="U1369" i="1"/>
  <c r="Q1369" i="1"/>
  <c r="X1369" i="1"/>
  <c r="AB1369" i="1"/>
  <c r="Y1370" i="1"/>
  <c r="X1370" i="1"/>
  <c r="Z1370" i="1"/>
  <c r="AA1370" i="1"/>
  <c r="AB1370" i="1"/>
  <c r="U1370" i="1"/>
  <c r="R1370" i="1"/>
  <c r="S1370" i="1"/>
  <c r="Q1370" i="1"/>
  <c r="V1370" i="1"/>
  <c r="T1370" i="1"/>
  <c r="W1370" i="1"/>
  <c r="Y1378" i="1"/>
  <c r="X1378" i="1"/>
  <c r="Z1378" i="1"/>
  <c r="AA1378" i="1"/>
  <c r="AB1378" i="1"/>
  <c r="U1378" i="1"/>
  <c r="R1378" i="1"/>
  <c r="V1378" i="1"/>
  <c r="T1378" i="1"/>
  <c r="W1378" i="1"/>
  <c r="Q1378" i="1"/>
  <c r="S1378" i="1"/>
  <c r="AA1639" i="1"/>
  <c r="Z1639" i="1"/>
  <c r="Y1639" i="1"/>
  <c r="V1639" i="1"/>
  <c r="AB1639" i="1"/>
  <c r="X1639" i="1"/>
  <c r="U1639" i="1"/>
  <c r="W1639" i="1"/>
  <c r="T1639" i="1"/>
  <c r="Q1639" i="1"/>
  <c r="S1639" i="1"/>
  <c r="R1639" i="1"/>
  <c r="Z1580" i="1"/>
  <c r="AB1580" i="1"/>
  <c r="Y1580" i="1"/>
  <c r="X1580" i="1"/>
  <c r="AA1580" i="1"/>
  <c r="W1580" i="1"/>
  <c r="T1580" i="1"/>
  <c r="V1580" i="1"/>
  <c r="R1580" i="1"/>
  <c r="U1580" i="1"/>
  <c r="S1580" i="1"/>
  <c r="Q1580" i="1"/>
  <c r="AA1672" i="1"/>
  <c r="Z1672" i="1"/>
  <c r="AB1672" i="1"/>
  <c r="W1672" i="1"/>
  <c r="Y1672" i="1"/>
  <c r="X1672" i="1"/>
  <c r="V1672" i="1"/>
  <c r="U1672" i="1"/>
  <c r="T1672" i="1"/>
  <c r="S1672" i="1"/>
  <c r="Q1672" i="1"/>
  <c r="R1672" i="1"/>
  <c r="J1345" i="1"/>
  <c r="K1345" i="1"/>
  <c r="L1345" i="1" s="1"/>
  <c r="J1328" i="1"/>
  <c r="K1328" i="1"/>
  <c r="L1328" i="1" s="1"/>
  <c r="J1670" i="1"/>
  <c r="K1670" i="1"/>
  <c r="L1670" i="1" s="1"/>
  <c r="P1670" i="1" s="1"/>
  <c r="J1365" i="1"/>
  <c r="K1365" i="1"/>
  <c r="L1365" i="1" s="1"/>
  <c r="J1367" i="1"/>
  <c r="K1367" i="1"/>
  <c r="L1367" i="1" s="1"/>
  <c r="P1367" i="1" s="1"/>
  <c r="J1357" i="1"/>
  <c r="K1357" i="1"/>
  <c r="L1357" i="1" s="1"/>
  <c r="J1312" i="1"/>
  <c r="K1312" i="1"/>
  <c r="L1312" i="1" s="1"/>
  <c r="J1268" i="1"/>
  <c r="K1268" i="1"/>
  <c r="L1268" i="1" s="1"/>
  <c r="J1349" i="1"/>
  <c r="K1349" i="1"/>
  <c r="L1349" i="1" s="1"/>
  <c r="J1400" i="1"/>
  <c r="K1400" i="1"/>
  <c r="L1400" i="1" s="1"/>
  <c r="P1400" i="1" s="1"/>
  <c r="J1611" i="1"/>
  <c r="K1611" i="1"/>
  <c r="L1611" i="1" s="1"/>
  <c r="P1611" i="1" s="1"/>
  <c r="J1401" i="1"/>
  <c r="K1401" i="1"/>
  <c r="L1401" i="1" s="1"/>
  <c r="P1401" i="1" s="1"/>
  <c r="J1433" i="1"/>
  <c r="K1433" i="1"/>
  <c r="L1433" i="1" s="1"/>
  <c r="P1433" i="1" s="1"/>
  <c r="J1492" i="1"/>
  <c r="K1492" i="1"/>
  <c r="L1492" i="1" s="1"/>
  <c r="P1492" i="1" s="1"/>
  <c r="J1437" i="1"/>
  <c r="K1437" i="1"/>
  <c r="L1437" i="1" s="1"/>
  <c r="P1437" i="1" s="1"/>
  <c r="J1414" i="1"/>
  <c r="K1414" i="1"/>
  <c r="L1414" i="1" s="1"/>
  <c r="P1414" i="1" s="1"/>
  <c r="J1434" i="1"/>
  <c r="K1434" i="1"/>
  <c r="L1434" i="1" s="1"/>
  <c r="P1434" i="1" s="1"/>
  <c r="J1404" i="1"/>
  <c r="K1404" i="1"/>
  <c r="L1404" i="1" s="1"/>
  <c r="P1404" i="1" s="1"/>
  <c r="K1478" i="1"/>
  <c r="L1478" i="1" s="1"/>
  <c r="P1478" i="1" s="1"/>
  <c r="J1478" i="1"/>
  <c r="J1451" i="1"/>
  <c r="K1451" i="1"/>
  <c r="L1451" i="1" s="1"/>
  <c r="P1451" i="1" s="1"/>
  <c r="J1539" i="1"/>
  <c r="K1539" i="1"/>
  <c r="L1539" i="1" s="1"/>
  <c r="P1539" i="1" s="1"/>
  <c r="J1703" i="1"/>
  <c r="K1703" i="1"/>
  <c r="L1703" i="1" s="1"/>
  <c r="P1703" i="1" s="1"/>
  <c r="L1180" i="1"/>
  <c r="J1409" i="1"/>
  <c r="K1409" i="1"/>
  <c r="L1409" i="1" s="1"/>
  <c r="P1409" i="1" s="1"/>
  <c r="K1211" i="1"/>
  <c r="J1211" i="1"/>
  <c r="L1222" i="1"/>
  <c r="Q1539" i="1" l="1"/>
  <c r="U1539" i="1"/>
  <c r="V1539" i="1"/>
  <c r="W1539" i="1"/>
  <c r="X1539" i="1"/>
  <c r="Z1539" i="1"/>
  <c r="R1539" i="1"/>
  <c r="AA1539" i="1"/>
  <c r="S1539" i="1"/>
  <c r="AB1539" i="1"/>
  <c r="T1539" i="1"/>
  <c r="Y1539" i="1"/>
  <c r="U1492" i="1"/>
  <c r="Z1492" i="1"/>
  <c r="V1492" i="1"/>
  <c r="AA1492" i="1"/>
  <c r="W1492" i="1"/>
  <c r="X1492" i="1"/>
  <c r="Q1492" i="1"/>
  <c r="Y1492" i="1"/>
  <c r="R1492" i="1"/>
  <c r="S1492" i="1"/>
  <c r="T1492" i="1"/>
  <c r="AB1492" i="1"/>
  <c r="W1478" i="1"/>
  <c r="X1478" i="1"/>
  <c r="Q1478" i="1"/>
  <c r="Y1478" i="1"/>
  <c r="R1478" i="1"/>
  <c r="Z1478" i="1"/>
  <c r="S1478" i="1"/>
  <c r="AA1478" i="1"/>
  <c r="T1478" i="1"/>
  <c r="AB1478" i="1"/>
  <c r="U1478" i="1"/>
  <c r="V1478" i="1"/>
  <c r="U1434" i="1"/>
  <c r="W1434" i="1"/>
  <c r="V1434" i="1"/>
  <c r="X1434" i="1"/>
  <c r="Q1434" i="1"/>
  <c r="Y1434" i="1"/>
  <c r="T1434" i="1"/>
  <c r="AB1434" i="1"/>
  <c r="S1434" i="1"/>
  <c r="Z1434" i="1"/>
  <c r="AA1434" i="1"/>
  <c r="R1434" i="1"/>
  <c r="Q1433" i="1"/>
  <c r="Y1433" i="1"/>
  <c r="S1433" i="1"/>
  <c r="AA1433" i="1"/>
  <c r="R1433" i="1"/>
  <c r="Z1433" i="1"/>
  <c r="T1433" i="1"/>
  <c r="AB1433" i="1"/>
  <c r="U1433" i="1"/>
  <c r="X1433" i="1"/>
  <c r="V1433" i="1"/>
  <c r="W1433" i="1"/>
  <c r="Q1451" i="1"/>
  <c r="Y1451" i="1"/>
  <c r="S1451" i="1"/>
  <c r="AA1451" i="1"/>
  <c r="R1451" i="1"/>
  <c r="Z1451" i="1"/>
  <c r="T1451" i="1"/>
  <c r="AB1451" i="1"/>
  <c r="U1451" i="1"/>
  <c r="X1451" i="1"/>
  <c r="V1451" i="1"/>
  <c r="W1451" i="1"/>
  <c r="Q1437" i="1"/>
  <c r="Y1437" i="1"/>
  <c r="S1437" i="1"/>
  <c r="AA1437" i="1"/>
  <c r="R1437" i="1"/>
  <c r="Z1437" i="1"/>
  <c r="T1437" i="1"/>
  <c r="AB1437" i="1"/>
  <c r="U1437" i="1"/>
  <c r="X1437" i="1"/>
  <c r="V1437" i="1"/>
  <c r="W1437" i="1"/>
  <c r="W1414" i="1"/>
  <c r="T1414" i="1"/>
  <c r="X1414" i="1"/>
  <c r="Y1414" i="1"/>
  <c r="U1414" i="1"/>
  <c r="Q1414" i="1"/>
  <c r="Z1414" i="1"/>
  <c r="AA1414" i="1"/>
  <c r="V1414" i="1"/>
  <c r="AB1414" i="1"/>
  <c r="S1414" i="1"/>
  <c r="R1414" i="1"/>
  <c r="S1401" i="1"/>
  <c r="W1401" i="1"/>
  <c r="X1401" i="1"/>
  <c r="T1401" i="1"/>
  <c r="Y1401" i="1"/>
  <c r="Z1401" i="1"/>
  <c r="U1401" i="1"/>
  <c r="Q1401" i="1"/>
  <c r="AA1401" i="1"/>
  <c r="R1401" i="1"/>
  <c r="AB1401" i="1"/>
  <c r="V1401" i="1"/>
  <c r="S1409" i="1"/>
  <c r="W1409" i="1"/>
  <c r="X1409" i="1"/>
  <c r="T1409" i="1"/>
  <c r="Y1409" i="1"/>
  <c r="Z1409" i="1"/>
  <c r="U1409" i="1"/>
  <c r="Q1409" i="1"/>
  <c r="AA1409" i="1"/>
  <c r="AB1409" i="1"/>
  <c r="R1409" i="1"/>
  <c r="V1409" i="1"/>
  <c r="AA1404" i="1"/>
  <c r="U1404" i="1"/>
  <c r="Q1404" i="1"/>
  <c r="AB1404" i="1"/>
  <c r="V1404" i="1"/>
  <c r="R1404" i="1"/>
  <c r="W1404" i="1"/>
  <c r="S1404" i="1"/>
  <c r="X1404" i="1"/>
  <c r="Y1404" i="1"/>
  <c r="T1404" i="1"/>
  <c r="Z1404" i="1"/>
  <c r="AA1400" i="1"/>
  <c r="S1400" i="1"/>
  <c r="AB1400" i="1"/>
  <c r="T1400" i="1"/>
  <c r="W1400" i="1"/>
  <c r="U1400" i="1"/>
  <c r="X1400" i="1"/>
  <c r="Y1400" i="1"/>
  <c r="V1400" i="1"/>
  <c r="R1400" i="1"/>
  <c r="Z1400" i="1"/>
  <c r="Q1400" i="1"/>
  <c r="R1367" i="1"/>
  <c r="AB1367" i="1"/>
  <c r="U1367" i="1"/>
  <c r="V1367" i="1"/>
  <c r="T1367" i="1"/>
  <c r="Q1367" i="1"/>
  <c r="Y1367" i="1"/>
  <c r="X1367" i="1"/>
  <c r="Z1367" i="1"/>
  <c r="W1367" i="1"/>
  <c r="AA1367" i="1"/>
  <c r="S1367" i="1"/>
  <c r="K1734" i="1"/>
  <c r="L1734" i="1" s="1"/>
  <c r="P1734" i="1" s="1"/>
  <c r="J1734" i="1"/>
  <c r="AA1703" i="1"/>
  <c r="Z1703" i="1"/>
  <c r="Y1703" i="1"/>
  <c r="AB1703" i="1"/>
  <c r="X1703" i="1"/>
  <c r="U1703" i="1"/>
  <c r="W1703" i="1"/>
  <c r="Q1703" i="1"/>
  <c r="S1703" i="1"/>
  <c r="V1703" i="1"/>
  <c r="T1703" i="1"/>
  <c r="R1703" i="1"/>
  <c r="AB1611" i="1"/>
  <c r="AA1611" i="1"/>
  <c r="Z1611" i="1"/>
  <c r="W1611" i="1"/>
  <c r="T1611" i="1"/>
  <c r="Y1611" i="1"/>
  <c r="X1611" i="1"/>
  <c r="V1611" i="1"/>
  <c r="U1611" i="1"/>
  <c r="S1611" i="1"/>
  <c r="Q1611" i="1"/>
  <c r="R1611" i="1"/>
  <c r="Z1670" i="1"/>
  <c r="AB1670" i="1"/>
  <c r="Y1670" i="1"/>
  <c r="AA1670" i="1"/>
  <c r="X1670" i="1"/>
  <c r="U1670" i="1"/>
  <c r="W1670" i="1"/>
  <c r="V1670" i="1"/>
  <c r="T1670" i="1"/>
  <c r="R1670" i="1"/>
  <c r="Q1670" i="1"/>
  <c r="S1670" i="1"/>
  <c r="J1376" i="1"/>
  <c r="K1376" i="1"/>
  <c r="L1376" i="1" s="1"/>
  <c r="P1376" i="1" s="1"/>
  <c r="J1359" i="1"/>
  <c r="K1359" i="1"/>
  <c r="L1359" i="1" s="1"/>
  <c r="J1396" i="1"/>
  <c r="K1396" i="1"/>
  <c r="L1396" i="1" s="1"/>
  <c r="P1396" i="1" s="1"/>
  <c r="J1701" i="1"/>
  <c r="K1701" i="1"/>
  <c r="L1701" i="1" s="1"/>
  <c r="P1701" i="1" s="1"/>
  <c r="J1388" i="1"/>
  <c r="K1388" i="1"/>
  <c r="L1388" i="1" s="1"/>
  <c r="P1388" i="1" s="1"/>
  <c r="J1398" i="1"/>
  <c r="K1398" i="1"/>
  <c r="L1398" i="1" s="1"/>
  <c r="P1398" i="1" s="1"/>
  <c r="J1343" i="1"/>
  <c r="K1343" i="1"/>
  <c r="L1343" i="1" s="1"/>
  <c r="J1299" i="1"/>
  <c r="K1299" i="1"/>
  <c r="L1299" i="1" s="1"/>
  <c r="J1431" i="1"/>
  <c r="K1431" i="1"/>
  <c r="L1431" i="1" s="1"/>
  <c r="P1431" i="1" s="1"/>
  <c r="J1380" i="1"/>
  <c r="K1380" i="1"/>
  <c r="L1380" i="1" s="1"/>
  <c r="P1380" i="1" s="1"/>
  <c r="J1642" i="1"/>
  <c r="K1642" i="1"/>
  <c r="L1642" i="1" s="1"/>
  <c r="P1642" i="1" s="1"/>
  <c r="J1432" i="1"/>
  <c r="K1432" i="1"/>
  <c r="L1432" i="1" s="1"/>
  <c r="P1432" i="1" s="1"/>
  <c r="J1464" i="1"/>
  <c r="K1464" i="1"/>
  <c r="L1464" i="1" s="1"/>
  <c r="P1464" i="1" s="1"/>
  <c r="J1445" i="1"/>
  <c r="K1445" i="1"/>
  <c r="L1445" i="1" s="1"/>
  <c r="P1445" i="1" s="1"/>
  <c r="J1468" i="1"/>
  <c r="K1468" i="1"/>
  <c r="L1468" i="1" s="1"/>
  <c r="P1468" i="1" s="1"/>
  <c r="J1523" i="1"/>
  <c r="K1523" i="1"/>
  <c r="L1523" i="1" s="1"/>
  <c r="P1523" i="1" s="1"/>
  <c r="J1465" i="1"/>
  <c r="K1465" i="1"/>
  <c r="L1465" i="1" s="1"/>
  <c r="P1465" i="1" s="1"/>
  <c r="J1435" i="1"/>
  <c r="K1435" i="1"/>
  <c r="L1435" i="1" s="1"/>
  <c r="P1435" i="1" s="1"/>
  <c r="J1509" i="1"/>
  <c r="K1509" i="1"/>
  <c r="L1509" i="1" s="1"/>
  <c r="P1509" i="1" s="1"/>
  <c r="J1482" i="1"/>
  <c r="K1482" i="1"/>
  <c r="L1482" i="1" s="1"/>
  <c r="P1482" i="1" s="1"/>
  <c r="J1570" i="1"/>
  <c r="K1570" i="1"/>
  <c r="L1570" i="1" s="1"/>
  <c r="P1570" i="1" s="1"/>
  <c r="J1440" i="1"/>
  <c r="K1440" i="1"/>
  <c r="L1440" i="1" s="1"/>
  <c r="P1440" i="1" s="1"/>
  <c r="L1211" i="1"/>
  <c r="K1242" i="1"/>
  <c r="L1253" i="1"/>
  <c r="J1242" i="1"/>
  <c r="Q1523" i="1" l="1"/>
  <c r="V1523" i="1"/>
  <c r="AA1523" i="1"/>
  <c r="W1523" i="1"/>
  <c r="R1523" i="1"/>
  <c r="X1523" i="1"/>
  <c r="Z1523" i="1"/>
  <c r="S1523" i="1"/>
  <c r="AB1523" i="1"/>
  <c r="T1523" i="1"/>
  <c r="U1523" i="1"/>
  <c r="Y1523" i="1"/>
  <c r="Q1509" i="1"/>
  <c r="Y1509" i="1"/>
  <c r="R1509" i="1"/>
  <c r="Z1509" i="1"/>
  <c r="S1509" i="1"/>
  <c r="AA1509" i="1"/>
  <c r="T1509" i="1"/>
  <c r="AB1509" i="1"/>
  <c r="U1509" i="1"/>
  <c r="V1509" i="1"/>
  <c r="W1509" i="1"/>
  <c r="X1509" i="1"/>
  <c r="Q1468" i="1"/>
  <c r="V1468" i="1"/>
  <c r="W1468" i="1"/>
  <c r="X1468" i="1"/>
  <c r="AA1468" i="1"/>
  <c r="S1468" i="1"/>
  <c r="Y1468" i="1"/>
  <c r="Z1468" i="1"/>
  <c r="R1468" i="1"/>
  <c r="AB1468" i="1"/>
  <c r="U1468" i="1"/>
  <c r="T1468" i="1"/>
  <c r="Q1465" i="1"/>
  <c r="U1465" i="1"/>
  <c r="V1465" i="1"/>
  <c r="W1465" i="1"/>
  <c r="X1465" i="1"/>
  <c r="Z1465" i="1"/>
  <c r="R1465" i="1"/>
  <c r="AB1465" i="1"/>
  <c r="AA1465" i="1"/>
  <c r="T1465" i="1"/>
  <c r="S1465" i="1"/>
  <c r="Y1465" i="1"/>
  <c r="W1464" i="1"/>
  <c r="X1464" i="1"/>
  <c r="V1464" i="1"/>
  <c r="Q1464" i="1"/>
  <c r="Y1464" i="1"/>
  <c r="R1464" i="1"/>
  <c r="Z1464" i="1"/>
  <c r="S1464" i="1"/>
  <c r="AA1464" i="1"/>
  <c r="T1464" i="1"/>
  <c r="AB1464" i="1"/>
  <c r="U1464" i="1"/>
  <c r="R1482" i="1"/>
  <c r="Q1482" i="1"/>
  <c r="X1482" i="1"/>
  <c r="Y1482" i="1"/>
  <c r="W1482" i="1"/>
  <c r="U1482" i="1"/>
  <c r="T1482" i="1"/>
  <c r="AA1482" i="1"/>
  <c r="V1482" i="1"/>
  <c r="AB1482" i="1"/>
  <c r="S1482" i="1"/>
  <c r="Z1482" i="1"/>
  <c r="Q1431" i="1"/>
  <c r="Y1431" i="1"/>
  <c r="S1431" i="1"/>
  <c r="AA1431" i="1"/>
  <c r="R1431" i="1"/>
  <c r="Z1431" i="1"/>
  <c r="T1431" i="1"/>
  <c r="AB1431" i="1"/>
  <c r="U1431" i="1"/>
  <c r="X1431" i="1"/>
  <c r="W1431" i="1"/>
  <c r="V1431" i="1"/>
  <c r="U1432" i="1"/>
  <c r="W1432" i="1"/>
  <c r="V1432" i="1"/>
  <c r="X1432" i="1"/>
  <c r="Q1432" i="1"/>
  <c r="Y1432" i="1"/>
  <c r="T1432" i="1"/>
  <c r="AB1432" i="1"/>
  <c r="R1432" i="1"/>
  <c r="S1432" i="1"/>
  <c r="Z1432" i="1"/>
  <c r="AA1432" i="1"/>
  <c r="Q1445" i="1"/>
  <c r="Y1445" i="1"/>
  <c r="S1445" i="1"/>
  <c r="AA1445" i="1"/>
  <c r="R1445" i="1"/>
  <c r="Z1445" i="1"/>
  <c r="T1445" i="1"/>
  <c r="AB1445" i="1"/>
  <c r="U1445" i="1"/>
  <c r="X1445" i="1"/>
  <c r="V1445" i="1"/>
  <c r="W1445" i="1"/>
  <c r="U1440" i="1"/>
  <c r="W1440" i="1"/>
  <c r="V1440" i="1"/>
  <c r="X1440" i="1"/>
  <c r="Q1440" i="1"/>
  <c r="Y1440" i="1"/>
  <c r="T1440" i="1"/>
  <c r="AB1440" i="1"/>
  <c r="R1440" i="1"/>
  <c r="S1440" i="1"/>
  <c r="Z1440" i="1"/>
  <c r="AA1440" i="1"/>
  <c r="Q1435" i="1"/>
  <c r="Y1435" i="1"/>
  <c r="S1435" i="1"/>
  <c r="AA1435" i="1"/>
  <c r="R1435" i="1"/>
  <c r="Z1435" i="1"/>
  <c r="T1435" i="1"/>
  <c r="AB1435" i="1"/>
  <c r="U1435" i="1"/>
  <c r="X1435" i="1"/>
  <c r="V1435" i="1"/>
  <c r="W1435" i="1"/>
  <c r="W1398" i="1"/>
  <c r="T1398" i="1"/>
  <c r="X1398" i="1"/>
  <c r="Y1398" i="1"/>
  <c r="U1398" i="1"/>
  <c r="Q1398" i="1"/>
  <c r="Z1398" i="1"/>
  <c r="AA1398" i="1"/>
  <c r="V1398" i="1"/>
  <c r="AB1398" i="1"/>
  <c r="S1398" i="1"/>
  <c r="R1398" i="1"/>
  <c r="W1380" i="1"/>
  <c r="Y1380" i="1"/>
  <c r="X1380" i="1"/>
  <c r="V1380" i="1"/>
  <c r="T1380" i="1"/>
  <c r="Q1380" i="1"/>
  <c r="AA1380" i="1"/>
  <c r="Z1380" i="1"/>
  <c r="S1380" i="1"/>
  <c r="AB1380" i="1"/>
  <c r="R1380" i="1"/>
  <c r="U1380" i="1"/>
  <c r="W1388" i="1"/>
  <c r="Q1388" i="1"/>
  <c r="Y1388" i="1"/>
  <c r="X1388" i="1"/>
  <c r="V1388" i="1"/>
  <c r="T1388" i="1"/>
  <c r="AA1388" i="1"/>
  <c r="Z1388" i="1"/>
  <c r="S1388" i="1"/>
  <c r="R1388" i="1"/>
  <c r="U1388" i="1"/>
  <c r="AB1388" i="1"/>
  <c r="Z1376" i="1"/>
  <c r="S1376" i="1"/>
  <c r="AB1376" i="1"/>
  <c r="W1376" i="1"/>
  <c r="V1376" i="1"/>
  <c r="T1376" i="1"/>
  <c r="Y1376" i="1"/>
  <c r="U1376" i="1"/>
  <c r="AA1376" i="1"/>
  <c r="X1376" i="1"/>
  <c r="Q1376" i="1"/>
  <c r="R1376" i="1"/>
  <c r="W1396" i="1"/>
  <c r="Y1396" i="1"/>
  <c r="V1396" i="1"/>
  <c r="T1396" i="1"/>
  <c r="Q1396" i="1"/>
  <c r="X1396" i="1"/>
  <c r="AA1396" i="1"/>
  <c r="Z1396" i="1"/>
  <c r="S1396" i="1"/>
  <c r="U1396" i="1"/>
  <c r="R1396" i="1"/>
  <c r="AB1396" i="1"/>
  <c r="AA1734" i="1"/>
  <c r="W1734" i="1"/>
  <c r="S1734" i="1"/>
  <c r="AB1734" i="1"/>
  <c r="X1734" i="1"/>
  <c r="T1734" i="1"/>
  <c r="V1734" i="1"/>
  <c r="R1734" i="1"/>
  <c r="Y1734" i="1"/>
  <c r="U1734" i="1"/>
  <c r="Q1734" i="1"/>
  <c r="Z1734" i="1"/>
  <c r="K1732" i="1"/>
  <c r="L1732" i="1" s="1"/>
  <c r="P1732" i="1" s="1"/>
  <c r="J1732" i="1"/>
  <c r="AB1570" i="1"/>
  <c r="AA1570" i="1"/>
  <c r="Z1570" i="1"/>
  <c r="W1570" i="1"/>
  <c r="Y1570" i="1"/>
  <c r="X1570" i="1"/>
  <c r="V1570" i="1"/>
  <c r="U1570" i="1"/>
  <c r="R1570" i="1"/>
  <c r="S1570" i="1"/>
  <c r="Q1570" i="1"/>
  <c r="T1570" i="1"/>
  <c r="AB1701" i="1"/>
  <c r="AA1701" i="1"/>
  <c r="Y1701" i="1"/>
  <c r="X1701" i="1"/>
  <c r="W1701" i="1"/>
  <c r="Z1701" i="1"/>
  <c r="V1701" i="1"/>
  <c r="S1701" i="1"/>
  <c r="T1701" i="1"/>
  <c r="R1701" i="1"/>
  <c r="U1701" i="1"/>
  <c r="Q1701" i="1"/>
  <c r="AB1642" i="1"/>
  <c r="AA1642" i="1"/>
  <c r="Z1642" i="1"/>
  <c r="W1642" i="1"/>
  <c r="Y1642" i="1"/>
  <c r="V1642" i="1"/>
  <c r="U1642" i="1"/>
  <c r="X1642" i="1"/>
  <c r="R1642" i="1"/>
  <c r="T1642" i="1"/>
  <c r="Q1642" i="1"/>
  <c r="S1642" i="1"/>
  <c r="J1407" i="1"/>
  <c r="K1407" i="1"/>
  <c r="L1407" i="1" s="1"/>
  <c r="P1407" i="1" s="1"/>
  <c r="J1390" i="1"/>
  <c r="K1390" i="1"/>
  <c r="L1390" i="1" s="1"/>
  <c r="P1390" i="1" s="1"/>
  <c r="J1427" i="1"/>
  <c r="K1427" i="1"/>
  <c r="L1427" i="1" s="1"/>
  <c r="P1427" i="1" s="1"/>
  <c r="J1419" i="1"/>
  <c r="K1419" i="1"/>
  <c r="L1419" i="1" s="1"/>
  <c r="P1419" i="1" s="1"/>
  <c r="J1429" i="1"/>
  <c r="K1429" i="1"/>
  <c r="L1429" i="1" s="1"/>
  <c r="P1429" i="1" s="1"/>
  <c r="J1374" i="1"/>
  <c r="K1374" i="1"/>
  <c r="L1374" i="1" s="1"/>
  <c r="P1374" i="1" s="1"/>
  <c r="J1330" i="1"/>
  <c r="K1330" i="1"/>
  <c r="L1330" i="1" s="1"/>
  <c r="J1411" i="1"/>
  <c r="K1411" i="1"/>
  <c r="L1411" i="1" s="1"/>
  <c r="P1411" i="1" s="1"/>
  <c r="J1462" i="1"/>
  <c r="K1462" i="1"/>
  <c r="L1462" i="1" s="1"/>
  <c r="P1462" i="1" s="1"/>
  <c r="J1673" i="1"/>
  <c r="K1673" i="1"/>
  <c r="L1673" i="1" s="1"/>
  <c r="P1673" i="1" s="1"/>
  <c r="J1463" i="1"/>
  <c r="K1463" i="1"/>
  <c r="L1463" i="1" s="1"/>
  <c r="P1463" i="1" s="1"/>
  <c r="J1495" i="1"/>
  <c r="K1495" i="1"/>
  <c r="L1495" i="1" s="1"/>
  <c r="P1495" i="1" s="1"/>
  <c r="J1554" i="1"/>
  <c r="K1554" i="1"/>
  <c r="L1554" i="1" s="1"/>
  <c r="P1554" i="1" s="1"/>
  <c r="J1499" i="1"/>
  <c r="K1499" i="1"/>
  <c r="L1499" i="1" s="1"/>
  <c r="P1499" i="1" s="1"/>
  <c r="J1476" i="1"/>
  <c r="K1476" i="1"/>
  <c r="L1476" i="1" s="1"/>
  <c r="P1476" i="1" s="1"/>
  <c r="J1496" i="1"/>
  <c r="K1496" i="1"/>
  <c r="L1496" i="1" s="1"/>
  <c r="P1496" i="1" s="1"/>
  <c r="J1466" i="1"/>
  <c r="K1466" i="1"/>
  <c r="L1466" i="1" s="1"/>
  <c r="P1466" i="1" s="1"/>
  <c r="J1540" i="1"/>
  <c r="K1540" i="1"/>
  <c r="L1540" i="1" s="1"/>
  <c r="P1540" i="1" s="1"/>
  <c r="J1513" i="1"/>
  <c r="K1513" i="1"/>
  <c r="L1513" i="1" s="1"/>
  <c r="P1513" i="1" s="1"/>
  <c r="J1601" i="1"/>
  <c r="K1601" i="1"/>
  <c r="L1601" i="1" s="1"/>
  <c r="P1601" i="1" s="1"/>
  <c r="L1242" i="1"/>
  <c r="J1471" i="1"/>
  <c r="K1471" i="1"/>
  <c r="L1471" i="1" s="1"/>
  <c r="P1471" i="1" s="1"/>
  <c r="J1273" i="1"/>
  <c r="L1284" i="1"/>
  <c r="K1273" i="1"/>
  <c r="V1540" i="1" l="1"/>
  <c r="R1540" i="1"/>
  <c r="U1540" i="1"/>
  <c r="X1540" i="1"/>
  <c r="Z1540" i="1"/>
  <c r="AA1540" i="1"/>
  <c r="Y1540" i="1"/>
  <c r="S1540" i="1"/>
  <c r="Q1540" i="1"/>
  <c r="AB1540" i="1"/>
  <c r="T1540" i="1"/>
  <c r="W1540" i="1"/>
  <c r="U1496" i="1"/>
  <c r="R1496" i="1"/>
  <c r="Z1496" i="1"/>
  <c r="S1496" i="1"/>
  <c r="V1496" i="1"/>
  <c r="W1496" i="1"/>
  <c r="X1496" i="1"/>
  <c r="Q1496" i="1"/>
  <c r="Y1496" i="1"/>
  <c r="AA1496" i="1"/>
  <c r="T1496" i="1"/>
  <c r="AB1496" i="1"/>
  <c r="Q1495" i="1"/>
  <c r="Y1495" i="1"/>
  <c r="R1495" i="1"/>
  <c r="Z1495" i="1"/>
  <c r="S1495" i="1"/>
  <c r="AA1495" i="1"/>
  <c r="T1495" i="1"/>
  <c r="AB1495" i="1"/>
  <c r="U1495" i="1"/>
  <c r="V1495" i="1"/>
  <c r="W1495" i="1"/>
  <c r="X1495" i="1"/>
  <c r="Q1513" i="1"/>
  <c r="Y1513" i="1"/>
  <c r="R1513" i="1"/>
  <c r="Z1513" i="1"/>
  <c r="V1513" i="1"/>
  <c r="S1513" i="1"/>
  <c r="AA1513" i="1"/>
  <c r="T1513" i="1"/>
  <c r="AB1513" i="1"/>
  <c r="U1513" i="1"/>
  <c r="X1513" i="1"/>
  <c r="W1513" i="1"/>
  <c r="Q1499" i="1"/>
  <c r="Y1499" i="1"/>
  <c r="V1499" i="1"/>
  <c r="R1499" i="1"/>
  <c r="Z1499" i="1"/>
  <c r="S1499" i="1"/>
  <c r="AA1499" i="1"/>
  <c r="T1499" i="1"/>
  <c r="AB1499" i="1"/>
  <c r="U1499" i="1"/>
  <c r="W1499" i="1"/>
  <c r="X1499" i="1"/>
  <c r="Q1471" i="1"/>
  <c r="AA1471" i="1"/>
  <c r="U1471" i="1"/>
  <c r="S1471" i="1"/>
  <c r="W1471" i="1"/>
  <c r="Y1471" i="1"/>
  <c r="AB1471" i="1"/>
  <c r="V1471" i="1"/>
  <c r="Z1471" i="1"/>
  <c r="X1471" i="1"/>
  <c r="R1471" i="1"/>
  <c r="T1471" i="1"/>
  <c r="Q1476" i="1"/>
  <c r="S1476" i="1"/>
  <c r="V1476" i="1"/>
  <c r="W1476" i="1"/>
  <c r="X1476" i="1"/>
  <c r="AA1476" i="1"/>
  <c r="Y1476" i="1"/>
  <c r="AB1476" i="1"/>
  <c r="Z1476" i="1"/>
  <c r="T1476" i="1"/>
  <c r="R1476" i="1"/>
  <c r="U1476" i="1"/>
  <c r="R1466" i="1"/>
  <c r="Y1466" i="1"/>
  <c r="Q1466" i="1"/>
  <c r="X1466" i="1"/>
  <c r="W1466" i="1"/>
  <c r="V1466" i="1"/>
  <c r="AA1466" i="1"/>
  <c r="U1466" i="1"/>
  <c r="S1466" i="1"/>
  <c r="T1466" i="1"/>
  <c r="Z1466" i="1"/>
  <c r="AB1466" i="1"/>
  <c r="Q1463" i="1"/>
  <c r="AA1463" i="1"/>
  <c r="S1463" i="1"/>
  <c r="AB1463" i="1"/>
  <c r="Z1463" i="1"/>
  <c r="W1463" i="1"/>
  <c r="V1463" i="1"/>
  <c r="U1463" i="1"/>
  <c r="T1463" i="1"/>
  <c r="R1463" i="1"/>
  <c r="Y1463" i="1"/>
  <c r="X1463" i="1"/>
  <c r="R1462" i="1"/>
  <c r="T1462" i="1"/>
  <c r="U1462" i="1"/>
  <c r="V1462" i="1"/>
  <c r="W1462" i="1"/>
  <c r="X1462" i="1"/>
  <c r="AB1462" i="1"/>
  <c r="Y1462" i="1"/>
  <c r="Q1462" i="1"/>
  <c r="AA1462" i="1"/>
  <c r="S1462" i="1"/>
  <c r="Z1462" i="1"/>
  <c r="Q1429" i="1"/>
  <c r="Y1429" i="1"/>
  <c r="S1429" i="1"/>
  <c r="R1429" i="1"/>
  <c r="Z1429" i="1"/>
  <c r="T1429" i="1"/>
  <c r="AB1429" i="1"/>
  <c r="U1429" i="1"/>
  <c r="X1429" i="1"/>
  <c r="V1429" i="1"/>
  <c r="W1429" i="1"/>
  <c r="AA1429" i="1"/>
  <c r="Y1419" i="1"/>
  <c r="Z1419" i="1"/>
  <c r="V1419" i="1"/>
  <c r="R1419" i="1"/>
  <c r="AA1419" i="1"/>
  <c r="AB1419" i="1"/>
  <c r="S1419" i="1"/>
  <c r="T1419" i="1"/>
  <c r="W1419" i="1"/>
  <c r="U1419" i="1"/>
  <c r="X1419" i="1"/>
  <c r="Q1419" i="1"/>
  <c r="Y1427" i="1"/>
  <c r="Z1427" i="1"/>
  <c r="V1427" i="1"/>
  <c r="R1427" i="1"/>
  <c r="AA1427" i="1"/>
  <c r="AB1427" i="1"/>
  <c r="S1427" i="1"/>
  <c r="T1427" i="1"/>
  <c r="W1427" i="1"/>
  <c r="X1427" i="1"/>
  <c r="U1427" i="1"/>
  <c r="Q1427" i="1"/>
  <c r="Y1407" i="1"/>
  <c r="Z1407" i="1"/>
  <c r="T1407" i="1"/>
  <c r="AA1407" i="1"/>
  <c r="AB1407" i="1"/>
  <c r="U1407" i="1"/>
  <c r="Q1407" i="1"/>
  <c r="V1407" i="1"/>
  <c r="R1407" i="1"/>
  <c r="W1407" i="1"/>
  <c r="S1407" i="1"/>
  <c r="X1407" i="1"/>
  <c r="Y1411" i="1"/>
  <c r="Z1411" i="1"/>
  <c r="V1411" i="1"/>
  <c r="R1411" i="1"/>
  <c r="AA1411" i="1"/>
  <c r="AB1411" i="1"/>
  <c r="S1411" i="1"/>
  <c r="T1411" i="1"/>
  <c r="W1411" i="1"/>
  <c r="X1411" i="1"/>
  <c r="Q1411" i="1"/>
  <c r="U1411" i="1"/>
  <c r="AB1374" i="1"/>
  <c r="U1374" i="1"/>
  <c r="R1374" i="1"/>
  <c r="Y1374" i="1"/>
  <c r="X1374" i="1"/>
  <c r="AA1374" i="1"/>
  <c r="T1374" i="1"/>
  <c r="W1374" i="1"/>
  <c r="Z1374" i="1"/>
  <c r="Q1374" i="1"/>
  <c r="S1374" i="1"/>
  <c r="V1374" i="1"/>
  <c r="AB1390" i="1"/>
  <c r="U1390" i="1"/>
  <c r="R1390" i="1"/>
  <c r="Y1390" i="1"/>
  <c r="X1390" i="1"/>
  <c r="AA1390" i="1"/>
  <c r="Z1390" i="1"/>
  <c r="W1390" i="1"/>
  <c r="V1390" i="1"/>
  <c r="S1390" i="1"/>
  <c r="Q1390" i="1"/>
  <c r="T1390" i="1"/>
  <c r="AB1732" i="1"/>
  <c r="X1732" i="1"/>
  <c r="T1732" i="1"/>
  <c r="Y1732" i="1"/>
  <c r="U1732" i="1"/>
  <c r="Q1732" i="1"/>
  <c r="W1732" i="1"/>
  <c r="Z1732" i="1"/>
  <c r="V1732" i="1"/>
  <c r="R1732" i="1"/>
  <c r="AA1732" i="1"/>
  <c r="S1732" i="1"/>
  <c r="AA1673" i="1"/>
  <c r="Z1673" i="1"/>
  <c r="Y1673" i="1"/>
  <c r="AB1673" i="1"/>
  <c r="X1673" i="1"/>
  <c r="W1673" i="1"/>
  <c r="V1673" i="1"/>
  <c r="Q1673" i="1"/>
  <c r="U1673" i="1"/>
  <c r="S1673" i="1"/>
  <c r="T1673" i="1"/>
  <c r="R1673" i="1"/>
  <c r="AB1554" i="1"/>
  <c r="AA1554" i="1"/>
  <c r="Z1554" i="1"/>
  <c r="W1554" i="1"/>
  <c r="Y1554" i="1"/>
  <c r="V1554" i="1"/>
  <c r="U1554" i="1"/>
  <c r="X1554" i="1"/>
  <c r="S1554" i="1"/>
  <c r="R1554" i="1"/>
  <c r="Q1554" i="1"/>
  <c r="T1554" i="1"/>
  <c r="AA1601" i="1"/>
  <c r="Z1601" i="1"/>
  <c r="X1601" i="1"/>
  <c r="AB1601" i="1"/>
  <c r="Y1601" i="1"/>
  <c r="W1601" i="1"/>
  <c r="U1601" i="1"/>
  <c r="V1601" i="1"/>
  <c r="T1601" i="1"/>
  <c r="Q1601" i="1"/>
  <c r="R1601" i="1"/>
  <c r="S1601" i="1"/>
  <c r="J1438" i="1"/>
  <c r="K1438" i="1"/>
  <c r="L1438" i="1" s="1"/>
  <c r="P1438" i="1" s="1"/>
  <c r="J1421" i="1"/>
  <c r="K1421" i="1"/>
  <c r="L1421" i="1" s="1"/>
  <c r="P1421" i="1" s="1"/>
  <c r="J1458" i="1"/>
  <c r="K1458" i="1"/>
  <c r="L1458" i="1" s="1"/>
  <c r="P1458" i="1" s="1"/>
  <c r="J1450" i="1"/>
  <c r="K1450" i="1"/>
  <c r="L1450" i="1" s="1"/>
  <c r="P1450" i="1" s="1"/>
  <c r="J1460" i="1"/>
  <c r="K1460" i="1"/>
  <c r="L1460" i="1" s="1"/>
  <c r="P1460" i="1" s="1"/>
  <c r="J1405" i="1"/>
  <c r="K1405" i="1"/>
  <c r="L1405" i="1" s="1"/>
  <c r="P1405" i="1" s="1"/>
  <c r="J1361" i="1"/>
  <c r="K1361" i="1"/>
  <c r="L1361" i="1" s="1"/>
  <c r="J1493" i="1"/>
  <c r="K1493" i="1"/>
  <c r="L1493" i="1" s="1"/>
  <c r="P1493" i="1" s="1"/>
  <c r="J1442" i="1"/>
  <c r="K1442" i="1"/>
  <c r="L1442" i="1" s="1"/>
  <c r="P1442" i="1" s="1"/>
  <c r="J1704" i="1"/>
  <c r="K1704" i="1"/>
  <c r="L1704" i="1" s="1"/>
  <c r="P1704" i="1" s="1"/>
  <c r="J1494" i="1"/>
  <c r="K1494" i="1"/>
  <c r="L1494" i="1" s="1"/>
  <c r="P1494" i="1" s="1"/>
  <c r="J1526" i="1"/>
  <c r="K1526" i="1"/>
  <c r="L1526" i="1" s="1"/>
  <c r="P1526" i="1" s="1"/>
  <c r="J1530" i="1"/>
  <c r="K1530" i="1"/>
  <c r="L1530" i="1" s="1"/>
  <c r="P1530" i="1" s="1"/>
  <c r="J1507" i="1"/>
  <c r="K1507" i="1"/>
  <c r="L1507" i="1" s="1"/>
  <c r="P1507" i="1" s="1"/>
  <c r="J1585" i="1"/>
  <c r="K1585" i="1"/>
  <c r="L1585" i="1" s="1"/>
  <c r="P1585" i="1" s="1"/>
  <c r="J1527" i="1"/>
  <c r="K1527" i="1"/>
  <c r="L1527" i="1" s="1"/>
  <c r="P1527" i="1" s="1"/>
  <c r="J1497" i="1"/>
  <c r="K1497" i="1"/>
  <c r="L1497" i="1" s="1"/>
  <c r="P1497" i="1" s="1"/>
  <c r="K1571" i="1"/>
  <c r="L1571" i="1" s="1"/>
  <c r="P1571" i="1" s="1"/>
  <c r="J1571" i="1"/>
  <c r="J1544" i="1"/>
  <c r="K1544" i="1"/>
  <c r="L1544" i="1" s="1"/>
  <c r="P1544" i="1" s="1"/>
  <c r="J1632" i="1"/>
  <c r="K1632" i="1"/>
  <c r="L1632" i="1" s="1"/>
  <c r="P1632" i="1" s="1"/>
  <c r="L1273" i="1"/>
  <c r="J1502" i="1"/>
  <c r="K1502" i="1"/>
  <c r="L1502" i="1" s="1"/>
  <c r="P1502" i="1" s="1"/>
  <c r="J1304" i="1"/>
  <c r="K1304" i="1"/>
  <c r="L1315" i="1"/>
  <c r="U1530" i="1" l="1"/>
  <c r="R1530" i="1"/>
  <c r="AB1530" i="1"/>
  <c r="S1530" i="1"/>
  <c r="T1530" i="1"/>
  <c r="W1530" i="1"/>
  <c r="X1530" i="1"/>
  <c r="Y1530" i="1"/>
  <c r="AA1530" i="1"/>
  <c r="Z1530" i="1"/>
  <c r="Q1530" i="1"/>
  <c r="V1530" i="1"/>
  <c r="W1527" i="1"/>
  <c r="AA1527" i="1"/>
  <c r="Q1527" i="1"/>
  <c r="S1527" i="1"/>
  <c r="V1527" i="1"/>
  <c r="X1527" i="1"/>
  <c r="Y1527" i="1"/>
  <c r="AB1527" i="1"/>
  <c r="T1527" i="1"/>
  <c r="Z1527" i="1"/>
  <c r="U1527" i="1"/>
  <c r="R1527" i="1"/>
  <c r="T1526" i="1"/>
  <c r="X1526" i="1"/>
  <c r="AA1526" i="1"/>
  <c r="S1526" i="1"/>
  <c r="V1526" i="1"/>
  <c r="R1526" i="1"/>
  <c r="Y1526" i="1"/>
  <c r="Q1526" i="1"/>
  <c r="U1526" i="1"/>
  <c r="AB1526" i="1"/>
  <c r="Z1526" i="1"/>
  <c r="W1526" i="1"/>
  <c r="X1544" i="1"/>
  <c r="Q1544" i="1"/>
  <c r="Y1544" i="1"/>
  <c r="R1544" i="1"/>
  <c r="Z1544" i="1"/>
  <c r="S1544" i="1"/>
  <c r="AA1544" i="1"/>
  <c r="T1544" i="1"/>
  <c r="AB1544" i="1"/>
  <c r="U1544" i="1"/>
  <c r="V1544" i="1"/>
  <c r="W1544" i="1"/>
  <c r="Q1493" i="1"/>
  <c r="Y1493" i="1"/>
  <c r="W1493" i="1"/>
  <c r="R1493" i="1"/>
  <c r="Z1493" i="1"/>
  <c r="S1493" i="1"/>
  <c r="AA1493" i="1"/>
  <c r="T1493" i="1"/>
  <c r="AB1493" i="1"/>
  <c r="V1493" i="1"/>
  <c r="U1493" i="1"/>
  <c r="X1493" i="1"/>
  <c r="U1494" i="1"/>
  <c r="Z1494" i="1"/>
  <c r="V1494" i="1"/>
  <c r="W1494" i="1"/>
  <c r="X1494" i="1"/>
  <c r="Q1494" i="1"/>
  <c r="Y1494" i="1"/>
  <c r="R1494" i="1"/>
  <c r="S1494" i="1"/>
  <c r="T1494" i="1"/>
  <c r="AA1494" i="1"/>
  <c r="AB1494" i="1"/>
  <c r="Q1507" i="1"/>
  <c r="Y1507" i="1"/>
  <c r="W1507" i="1"/>
  <c r="R1507" i="1"/>
  <c r="Z1507" i="1"/>
  <c r="V1507" i="1"/>
  <c r="S1507" i="1"/>
  <c r="AA1507" i="1"/>
  <c r="T1507" i="1"/>
  <c r="AB1507" i="1"/>
  <c r="U1507" i="1"/>
  <c r="X1507" i="1"/>
  <c r="U1502" i="1"/>
  <c r="Z1502" i="1"/>
  <c r="AA1502" i="1"/>
  <c r="V1502" i="1"/>
  <c r="R1502" i="1"/>
  <c r="W1502" i="1"/>
  <c r="X1502" i="1"/>
  <c r="Q1502" i="1"/>
  <c r="Y1502" i="1"/>
  <c r="S1502" i="1"/>
  <c r="T1502" i="1"/>
  <c r="AB1502" i="1"/>
  <c r="Q1497" i="1"/>
  <c r="Y1497" i="1"/>
  <c r="W1497" i="1"/>
  <c r="R1497" i="1"/>
  <c r="Z1497" i="1"/>
  <c r="S1497" i="1"/>
  <c r="AA1497" i="1"/>
  <c r="T1497" i="1"/>
  <c r="AB1497" i="1"/>
  <c r="U1497" i="1"/>
  <c r="V1497" i="1"/>
  <c r="X1497" i="1"/>
  <c r="Q1460" i="1"/>
  <c r="V1460" i="1"/>
  <c r="W1460" i="1"/>
  <c r="X1460" i="1"/>
  <c r="Z1460" i="1"/>
  <c r="U1460" i="1"/>
  <c r="AA1460" i="1"/>
  <c r="R1460" i="1"/>
  <c r="AB1460" i="1"/>
  <c r="S1460" i="1"/>
  <c r="Y1460" i="1"/>
  <c r="T1460" i="1"/>
  <c r="U1450" i="1"/>
  <c r="W1450" i="1"/>
  <c r="V1450" i="1"/>
  <c r="X1450" i="1"/>
  <c r="Q1450" i="1"/>
  <c r="Y1450" i="1"/>
  <c r="T1450" i="1"/>
  <c r="AB1450" i="1"/>
  <c r="S1450" i="1"/>
  <c r="Z1450" i="1"/>
  <c r="AA1450" i="1"/>
  <c r="R1450" i="1"/>
  <c r="U1442" i="1"/>
  <c r="W1442" i="1"/>
  <c r="V1442" i="1"/>
  <c r="X1442" i="1"/>
  <c r="Q1442" i="1"/>
  <c r="Y1442" i="1"/>
  <c r="T1442" i="1"/>
  <c r="AB1442" i="1"/>
  <c r="S1442" i="1"/>
  <c r="Z1442" i="1"/>
  <c r="AA1442" i="1"/>
  <c r="R1442" i="1"/>
  <c r="U1458" i="1"/>
  <c r="V1458" i="1"/>
  <c r="X1458" i="1"/>
  <c r="Q1458" i="1"/>
  <c r="Y1458" i="1"/>
  <c r="T1458" i="1"/>
  <c r="AB1458" i="1"/>
  <c r="R1458" i="1"/>
  <c r="S1458" i="1"/>
  <c r="W1458" i="1"/>
  <c r="Z1458" i="1"/>
  <c r="AA1458" i="1"/>
  <c r="U1438" i="1"/>
  <c r="W1438" i="1"/>
  <c r="V1438" i="1"/>
  <c r="X1438" i="1"/>
  <c r="Q1438" i="1"/>
  <c r="Y1438" i="1"/>
  <c r="T1438" i="1"/>
  <c r="AB1438" i="1"/>
  <c r="AA1438" i="1"/>
  <c r="R1438" i="1"/>
  <c r="S1438" i="1"/>
  <c r="Z1438" i="1"/>
  <c r="U1405" i="1"/>
  <c r="Q1405" i="1"/>
  <c r="W1405" i="1"/>
  <c r="X1405" i="1"/>
  <c r="V1405" i="1"/>
  <c r="R1405" i="1"/>
  <c r="Y1405" i="1"/>
  <c r="Z1405" i="1"/>
  <c r="S1405" i="1"/>
  <c r="AA1405" i="1"/>
  <c r="AB1405" i="1"/>
  <c r="T1405" i="1"/>
  <c r="U1421" i="1"/>
  <c r="Q1421" i="1"/>
  <c r="W1421" i="1"/>
  <c r="X1421" i="1"/>
  <c r="V1421" i="1"/>
  <c r="R1421" i="1"/>
  <c r="Y1421" i="1"/>
  <c r="Z1421" i="1"/>
  <c r="S1421" i="1"/>
  <c r="AA1421" i="1"/>
  <c r="T1421" i="1"/>
  <c r="AB1421" i="1"/>
  <c r="K1735" i="1"/>
  <c r="L1735" i="1" s="1"/>
  <c r="P1735" i="1" s="1"/>
  <c r="J1735" i="1"/>
  <c r="AA1704" i="1"/>
  <c r="Z1704" i="1"/>
  <c r="AB1704" i="1"/>
  <c r="W1704" i="1"/>
  <c r="Y1704" i="1"/>
  <c r="X1704" i="1"/>
  <c r="U1704" i="1"/>
  <c r="T1704" i="1"/>
  <c r="S1704" i="1"/>
  <c r="V1704" i="1"/>
  <c r="R1704" i="1"/>
  <c r="Q1704" i="1"/>
  <c r="AB1571" i="1"/>
  <c r="Y1571" i="1"/>
  <c r="AA1571" i="1"/>
  <c r="Z1571" i="1"/>
  <c r="W1571" i="1"/>
  <c r="X1571" i="1"/>
  <c r="T1571" i="1"/>
  <c r="U1571" i="1"/>
  <c r="S1571" i="1"/>
  <c r="Q1571" i="1"/>
  <c r="R1571" i="1"/>
  <c r="V1571" i="1"/>
  <c r="AA1585" i="1"/>
  <c r="X1585" i="1"/>
  <c r="Y1585" i="1"/>
  <c r="Z1585" i="1"/>
  <c r="AB1585" i="1"/>
  <c r="V1585" i="1"/>
  <c r="W1585" i="1"/>
  <c r="U1585" i="1"/>
  <c r="S1585" i="1"/>
  <c r="Q1585" i="1"/>
  <c r="T1585" i="1"/>
  <c r="R1585" i="1"/>
  <c r="AA1632" i="1"/>
  <c r="Z1632" i="1"/>
  <c r="AB1632" i="1"/>
  <c r="W1632" i="1"/>
  <c r="Y1632" i="1"/>
  <c r="X1632" i="1"/>
  <c r="U1632" i="1"/>
  <c r="V1632" i="1"/>
  <c r="T1632" i="1"/>
  <c r="S1632" i="1"/>
  <c r="R1632" i="1"/>
  <c r="Q1632" i="1"/>
  <c r="J1469" i="1"/>
  <c r="K1469" i="1"/>
  <c r="L1469" i="1" s="1"/>
  <c r="P1469" i="1" s="1"/>
  <c r="J1452" i="1"/>
  <c r="K1452" i="1"/>
  <c r="L1452" i="1" s="1"/>
  <c r="P1452" i="1" s="1"/>
  <c r="J1489" i="1"/>
  <c r="K1489" i="1"/>
  <c r="L1489" i="1" s="1"/>
  <c r="P1489" i="1" s="1"/>
  <c r="J1491" i="1"/>
  <c r="K1491" i="1"/>
  <c r="L1491" i="1" s="1"/>
  <c r="P1491" i="1" s="1"/>
  <c r="J1481" i="1"/>
  <c r="K1481" i="1"/>
  <c r="L1481" i="1" s="1"/>
  <c r="P1481" i="1" s="1"/>
  <c r="J1436" i="1"/>
  <c r="K1436" i="1"/>
  <c r="L1436" i="1" s="1"/>
  <c r="P1436" i="1" s="1"/>
  <c r="J1392" i="1"/>
  <c r="K1392" i="1"/>
  <c r="L1392" i="1" s="1"/>
  <c r="P1392" i="1" s="1"/>
  <c r="J1473" i="1"/>
  <c r="K1473" i="1"/>
  <c r="L1473" i="1" s="1"/>
  <c r="P1473" i="1" s="1"/>
  <c r="J1524" i="1"/>
  <c r="K1524" i="1"/>
  <c r="L1524" i="1" s="1"/>
  <c r="P1524" i="1" s="1"/>
  <c r="J1525" i="1"/>
  <c r="K1525" i="1"/>
  <c r="L1525" i="1" s="1"/>
  <c r="P1525" i="1" s="1"/>
  <c r="J1557" i="1"/>
  <c r="K1557" i="1"/>
  <c r="L1557" i="1" s="1"/>
  <c r="P1557" i="1" s="1"/>
  <c r="J1616" i="1"/>
  <c r="K1616" i="1"/>
  <c r="L1616" i="1" s="1"/>
  <c r="P1616" i="1" s="1"/>
  <c r="J1538" i="1"/>
  <c r="K1538" i="1"/>
  <c r="L1538" i="1" s="1"/>
  <c r="P1538" i="1" s="1"/>
  <c r="J1561" i="1"/>
  <c r="K1561" i="1"/>
  <c r="L1561" i="1" s="1"/>
  <c r="P1561" i="1" s="1"/>
  <c r="J1558" i="1"/>
  <c r="K1558" i="1"/>
  <c r="L1558" i="1" s="1"/>
  <c r="P1558" i="1" s="1"/>
  <c r="J1528" i="1"/>
  <c r="K1528" i="1"/>
  <c r="L1528" i="1" s="1"/>
  <c r="P1528" i="1" s="1"/>
  <c r="K1602" i="1"/>
  <c r="L1602" i="1" s="1"/>
  <c r="P1602" i="1" s="1"/>
  <c r="J1602" i="1"/>
  <c r="J1575" i="1"/>
  <c r="K1575" i="1"/>
  <c r="L1575" i="1" s="1"/>
  <c r="P1575" i="1" s="1"/>
  <c r="J1663" i="1"/>
  <c r="K1663" i="1"/>
  <c r="L1663" i="1" s="1"/>
  <c r="P1663" i="1" s="1"/>
  <c r="L1304" i="1"/>
  <c r="J1533" i="1"/>
  <c r="K1533" i="1"/>
  <c r="L1533" i="1" s="1"/>
  <c r="P1533" i="1" s="1"/>
  <c r="L1346" i="1"/>
  <c r="K1335" i="1"/>
  <c r="J1335" i="1"/>
  <c r="U1538" i="1" l="1"/>
  <c r="Y1538" i="1"/>
  <c r="Z1538" i="1"/>
  <c r="Q1538" i="1"/>
  <c r="AA1538" i="1"/>
  <c r="R1538" i="1"/>
  <c r="AB1538" i="1"/>
  <c r="S1538" i="1"/>
  <c r="T1538" i="1"/>
  <c r="X1538" i="1"/>
  <c r="W1538" i="1"/>
  <c r="V1538" i="1"/>
  <c r="V1524" i="1"/>
  <c r="X1524" i="1"/>
  <c r="Y1524" i="1"/>
  <c r="Z1524" i="1"/>
  <c r="U1524" i="1"/>
  <c r="AB1524" i="1"/>
  <c r="Q1524" i="1"/>
  <c r="T1524" i="1"/>
  <c r="AA1524" i="1"/>
  <c r="S1524" i="1"/>
  <c r="R1524" i="1"/>
  <c r="W1524" i="1"/>
  <c r="Q1533" i="1"/>
  <c r="AB1533" i="1"/>
  <c r="Z1533" i="1"/>
  <c r="T1533" i="1"/>
  <c r="R1533" i="1"/>
  <c r="V1533" i="1"/>
  <c r="U1533" i="1"/>
  <c r="X1533" i="1"/>
  <c r="AA1533" i="1"/>
  <c r="S1533" i="1"/>
  <c r="Y1533" i="1"/>
  <c r="W1533" i="1"/>
  <c r="W1528" i="1"/>
  <c r="X1528" i="1"/>
  <c r="Q1528" i="1"/>
  <c r="Y1528" i="1"/>
  <c r="R1528" i="1"/>
  <c r="Z1528" i="1"/>
  <c r="S1528" i="1"/>
  <c r="AA1528" i="1"/>
  <c r="T1528" i="1"/>
  <c r="AB1528" i="1"/>
  <c r="V1528" i="1"/>
  <c r="U1528" i="1"/>
  <c r="Q1525" i="1"/>
  <c r="X1525" i="1"/>
  <c r="AB1525" i="1"/>
  <c r="W1525" i="1"/>
  <c r="T1525" i="1"/>
  <c r="V1525" i="1"/>
  <c r="Z1525" i="1"/>
  <c r="U1525" i="1"/>
  <c r="AA1525" i="1"/>
  <c r="R1525" i="1"/>
  <c r="S1525" i="1"/>
  <c r="Y1525" i="1"/>
  <c r="Q1491" i="1"/>
  <c r="Y1491" i="1"/>
  <c r="W1491" i="1"/>
  <c r="R1491" i="1"/>
  <c r="Z1491" i="1"/>
  <c r="V1491" i="1"/>
  <c r="S1491" i="1"/>
  <c r="AA1491" i="1"/>
  <c r="T1491" i="1"/>
  <c r="AB1491" i="1"/>
  <c r="U1491" i="1"/>
  <c r="X1491" i="1"/>
  <c r="U1469" i="1"/>
  <c r="T1469" i="1"/>
  <c r="V1469" i="1"/>
  <c r="X1469" i="1"/>
  <c r="Y1469" i="1"/>
  <c r="Z1469" i="1"/>
  <c r="Q1469" i="1"/>
  <c r="AA1469" i="1"/>
  <c r="R1469" i="1"/>
  <c r="AB1469" i="1"/>
  <c r="S1469" i="1"/>
  <c r="W1469" i="1"/>
  <c r="Q1473" i="1"/>
  <c r="R1473" i="1"/>
  <c r="U1473" i="1"/>
  <c r="V1473" i="1"/>
  <c r="W1473" i="1"/>
  <c r="X1473" i="1"/>
  <c r="Z1473" i="1"/>
  <c r="S1473" i="1"/>
  <c r="AB1473" i="1"/>
  <c r="T1473" i="1"/>
  <c r="AA1473" i="1"/>
  <c r="Y1473" i="1"/>
  <c r="Q1481" i="1"/>
  <c r="X1481" i="1"/>
  <c r="Z1481" i="1"/>
  <c r="W1481" i="1"/>
  <c r="R1481" i="1"/>
  <c r="U1481" i="1"/>
  <c r="V1481" i="1"/>
  <c r="AB1481" i="1"/>
  <c r="T1481" i="1"/>
  <c r="S1481" i="1"/>
  <c r="Y1481" i="1"/>
  <c r="AA1481" i="1"/>
  <c r="Q1489" i="1"/>
  <c r="R1489" i="1"/>
  <c r="U1489" i="1"/>
  <c r="V1489" i="1"/>
  <c r="W1489" i="1"/>
  <c r="X1489" i="1"/>
  <c r="Z1489" i="1"/>
  <c r="S1489" i="1"/>
  <c r="AB1489" i="1"/>
  <c r="T1489" i="1"/>
  <c r="AA1489" i="1"/>
  <c r="Y1489" i="1"/>
  <c r="U1452" i="1"/>
  <c r="V1452" i="1"/>
  <c r="X1452" i="1"/>
  <c r="Q1452" i="1"/>
  <c r="Y1452" i="1"/>
  <c r="T1452" i="1"/>
  <c r="AB1452" i="1"/>
  <c r="Z1452" i="1"/>
  <c r="AA1452" i="1"/>
  <c r="S1452" i="1"/>
  <c r="R1452" i="1"/>
  <c r="W1452" i="1"/>
  <c r="U1436" i="1"/>
  <c r="W1436" i="1"/>
  <c r="V1436" i="1"/>
  <c r="X1436" i="1"/>
  <c r="Q1436" i="1"/>
  <c r="Y1436" i="1"/>
  <c r="T1436" i="1"/>
  <c r="AB1436" i="1"/>
  <c r="AA1436" i="1"/>
  <c r="S1436" i="1"/>
  <c r="Z1436" i="1"/>
  <c r="R1436" i="1"/>
  <c r="Z1392" i="1"/>
  <c r="S1392" i="1"/>
  <c r="AB1392" i="1"/>
  <c r="W1392" i="1"/>
  <c r="V1392" i="1"/>
  <c r="T1392" i="1"/>
  <c r="R1392" i="1"/>
  <c r="AA1392" i="1"/>
  <c r="U1392" i="1"/>
  <c r="X1392" i="1"/>
  <c r="Q1392" i="1"/>
  <c r="Y1392" i="1"/>
  <c r="AA1735" i="1"/>
  <c r="W1735" i="1"/>
  <c r="S1735" i="1"/>
  <c r="AB1735" i="1"/>
  <c r="X1735" i="1"/>
  <c r="T1735" i="1"/>
  <c r="Y1735" i="1"/>
  <c r="U1735" i="1"/>
  <c r="Q1735" i="1"/>
  <c r="Z1735" i="1"/>
  <c r="V1735" i="1"/>
  <c r="R1735" i="1"/>
  <c r="AB1602" i="1"/>
  <c r="AA1602" i="1"/>
  <c r="Z1602" i="1"/>
  <c r="X1602" i="1"/>
  <c r="W1602" i="1"/>
  <c r="V1602" i="1"/>
  <c r="Y1602" i="1"/>
  <c r="U1602" i="1"/>
  <c r="R1602" i="1"/>
  <c r="T1602" i="1"/>
  <c r="Q1602" i="1"/>
  <c r="S1602" i="1"/>
  <c r="AA1616" i="1"/>
  <c r="Z1616" i="1"/>
  <c r="AB1616" i="1"/>
  <c r="W1616" i="1"/>
  <c r="Y1616" i="1"/>
  <c r="X1616" i="1"/>
  <c r="V1616" i="1"/>
  <c r="S1616" i="1"/>
  <c r="U1616" i="1"/>
  <c r="T1616" i="1"/>
  <c r="R1616" i="1"/>
  <c r="Q1616" i="1"/>
  <c r="AA1663" i="1"/>
  <c r="Z1663" i="1"/>
  <c r="Y1663" i="1"/>
  <c r="AB1663" i="1"/>
  <c r="V1663" i="1"/>
  <c r="X1663" i="1"/>
  <c r="U1663" i="1"/>
  <c r="T1663" i="1"/>
  <c r="Q1663" i="1"/>
  <c r="W1663" i="1"/>
  <c r="S1663" i="1"/>
  <c r="R1663" i="1"/>
  <c r="Z1558" i="1"/>
  <c r="AB1558" i="1"/>
  <c r="X1558" i="1"/>
  <c r="Y1558" i="1"/>
  <c r="U1558" i="1"/>
  <c r="AA1558" i="1"/>
  <c r="V1558" i="1"/>
  <c r="T1558" i="1"/>
  <c r="S1558" i="1"/>
  <c r="R1558" i="1"/>
  <c r="Q1558" i="1"/>
  <c r="W1558" i="1"/>
  <c r="AA1575" i="1"/>
  <c r="Z1575" i="1"/>
  <c r="Y1575" i="1"/>
  <c r="X1575" i="1"/>
  <c r="V1575" i="1"/>
  <c r="AB1575" i="1"/>
  <c r="U1575" i="1"/>
  <c r="T1575" i="1"/>
  <c r="S1575" i="1"/>
  <c r="Q1575" i="1"/>
  <c r="W1575" i="1"/>
  <c r="R1575" i="1"/>
  <c r="Z1557" i="1"/>
  <c r="AB1557" i="1"/>
  <c r="Y1557" i="1"/>
  <c r="AA1557" i="1"/>
  <c r="V1557" i="1"/>
  <c r="X1557" i="1"/>
  <c r="W1557" i="1"/>
  <c r="T1557" i="1"/>
  <c r="S1557" i="1"/>
  <c r="R1557" i="1"/>
  <c r="Q1557" i="1"/>
  <c r="U1557" i="1"/>
  <c r="AA1561" i="1"/>
  <c r="AB1561" i="1"/>
  <c r="X1561" i="1"/>
  <c r="V1561" i="1"/>
  <c r="W1561" i="1"/>
  <c r="S1561" i="1"/>
  <c r="Z1561" i="1"/>
  <c r="Y1561" i="1"/>
  <c r="U1561" i="1"/>
  <c r="Q1561" i="1"/>
  <c r="T1561" i="1"/>
  <c r="R1561" i="1"/>
  <c r="J1500" i="1"/>
  <c r="K1500" i="1"/>
  <c r="L1500" i="1" s="1"/>
  <c r="P1500" i="1" s="1"/>
  <c r="J1483" i="1"/>
  <c r="K1483" i="1"/>
  <c r="L1483" i="1" s="1"/>
  <c r="P1483" i="1" s="1"/>
  <c r="J1520" i="1"/>
  <c r="K1520" i="1"/>
  <c r="L1520" i="1" s="1"/>
  <c r="P1520" i="1" s="1"/>
  <c r="J1512" i="1"/>
  <c r="K1512" i="1"/>
  <c r="L1512" i="1" s="1"/>
  <c r="P1512" i="1" s="1"/>
  <c r="J1522" i="1"/>
  <c r="K1522" i="1"/>
  <c r="L1522" i="1" s="1"/>
  <c r="P1522" i="1" s="1"/>
  <c r="J1467" i="1"/>
  <c r="K1467" i="1"/>
  <c r="L1467" i="1" s="1"/>
  <c r="P1467" i="1" s="1"/>
  <c r="J1423" i="1"/>
  <c r="K1423" i="1"/>
  <c r="L1423" i="1" s="1"/>
  <c r="P1423" i="1" s="1"/>
  <c r="J1555" i="1"/>
  <c r="K1555" i="1"/>
  <c r="L1555" i="1" s="1"/>
  <c r="P1555" i="1" s="1"/>
  <c r="J1504" i="1"/>
  <c r="K1504" i="1"/>
  <c r="L1504" i="1" s="1"/>
  <c r="P1504" i="1" s="1"/>
  <c r="J1556" i="1"/>
  <c r="K1556" i="1"/>
  <c r="L1556" i="1" s="1"/>
  <c r="P1556" i="1" s="1"/>
  <c r="J1588" i="1"/>
  <c r="K1588" i="1"/>
  <c r="L1588" i="1" s="1"/>
  <c r="P1588" i="1" s="1"/>
  <c r="J1592" i="1"/>
  <c r="K1592" i="1"/>
  <c r="L1592" i="1" s="1"/>
  <c r="P1592" i="1" s="1"/>
  <c r="J1569" i="1"/>
  <c r="K1569" i="1"/>
  <c r="L1569" i="1" s="1"/>
  <c r="P1569" i="1" s="1"/>
  <c r="J1647" i="1"/>
  <c r="K1647" i="1"/>
  <c r="L1647" i="1" s="1"/>
  <c r="P1647" i="1" s="1"/>
  <c r="J1589" i="1"/>
  <c r="K1589" i="1"/>
  <c r="L1589" i="1" s="1"/>
  <c r="P1589" i="1" s="1"/>
  <c r="J1559" i="1"/>
  <c r="K1559" i="1"/>
  <c r="L1559" i="1" s="1"/>
  <c r="P1559" i="1" s="1"/>
  <c r="K1633" i="1"/>
  <c r="L1633" i="1" s="1"/>
  <c r="P1633" i="1" s="1"/>
  <c r="J1633" i="1"/>
  <c r="J1606" i="1"/>
  <c r="K1606" i="1"/>
  <c r="L1606" i="1" s="1"/>
  <c r="P1606" i="1" s="1"/>
  <c r="J1694" i="1"/>
  <c r="K1694" i="1"/>
  <c r="L1694" i="1" s="1"/>
  <c r="P1694" i="1" s="1"/>
  <c r="L1335" i="1"/>
  <c r="J1564" i="1"/>
  <c r="K1564" i="1"/>
  <c r="L1564" i="1" s="1"/>
  <c r="P1564" i="1" s="1"/>
  <c r="J1366" i="1"/>
  <c r="K1366" i="1"/>
  <c r="L1377" i="1"/>
  <c r="P1377" i="1" s="1"/>
  <c r="U1522" i="1" l="1"/>
  <c r="Z1522" i="1"/>
  <c r="Q1522" i="1"/>
  <c r="AA1522" i="1"/>
  <c r="R1522" i="1"/>
  <c r="AB1522" i="1"/>
  <c r="S1522" i="1"/>
  <c r="T1522" i="1"/>
  <c r="W1522" i="1"/>
  <c r="Y1522" i="1"/>
  <c r="X1522" i="1"/>
  <c r="V1522" i="1"/>
  <c r="U1512" i="1"/>
  <c r="Z1512" i="1"/>
  <c r="V1512" i="1"/>
  <c r="W1512" i="1"/>
  <c r="X1512" i="1"/>
  <c r="Q1512" i="1"/>
  <c r="Y1512" i="1"/>
  <c r="R1512" i="1"/>
  <c r="S1512" i="1"/>
  <c r="T1512" i="1"/>
  <c r="AA1512" i="1"/>
  <c r="AB1512" i="1"/>
  <c r="U1520" i="1"/>
  <c r="R1520" i="1"/>
  <c r="V1520" i="1"/>
  <c r="Z1520" i="1"/>
  <c r="W1520" i="1"/>
  <c r="X1520" i="1"/>
  <c r="Q1520" i="1"/>
  <c r="Y1520" i="1"/>
  <c r="S1520" i="1"/>
  <c r="T1520" i="1"/>
  <c r="AA1520" i="1"/>
  <c r="AB1520" i="1"/>
  <c r="U1504" i="1"/>
  <c r="R1504" i="1"/>
  <c r="S1504" i="1"/>
  <c r="V1504" i="1"/>
  <c r="AA1504" i="1"/>
  <c r="W1504" i="1"/>
  <c r="X1504" i="1"/>
  <c r="Q1504" i="1"/>
  <c r="Y1504" i="1"/>
  <c r="Z1504" i="1"/>
  <c r="T1504" i="1"/>
  <c r="AB1504" i="1"/>
  <c r="U1500" i="1"/>
  <c r="Z1500" i="1"/>
  <c r="S1500" i="1"/>
  <c r="V1500" i="1"/>
  <c r="W1500" i="1"/>
  <c r="X1500" i="1"/>
  <c r="Q1500" i="1"/>
  <c r="Y1500" i="1"/>
  <c r="R1500" i="1"/>
  <c r="AA1500" i="1"/>
  <c r="T1500" i="1"/>
  <c r="AB1500" i="1"/>
  <c r="U1483" i="1"/>
  <c r="T1483" i="1"/>
  <c r="X1483" i="1"/>
  <c r="AA1483" i="1"/>
  <c r="AB1483" i="1"/>
  <c r="S1483" i="1"/>
  <c r="Z1483" i="1"/>
  <c r="R1483" i="1"/>
  <c r="Y1483" i="1"/>
  <c r="V1483" i="1"/>
  <c r="Q1483" i="1"/>
  <c r="W1483" i="1"/>
  <c r="U1467" i="1"/>
  <c r="S1467" i="1"/>
  <c r="T1467" i="1"/>
  <c r="X1467" i="1"/>
  <c r="AA1467" i="1"/>
  <c r="AB1467" i="1"/>
  <c r="Z1467" i="1"/>
  <c r="W1467" i="1"/>
  <c r="Y1467" i="1"/>
  <c r="R1467" i="1"/>
  <c r="Q1467" i="1"/>
  <c r="V1467" i="1"/>
  <c r="Y1423" i="1"/>
  <c r="Z1423" i="1"/>
  <c r="T1423" i="1"/>
  <c r="AA1423" i="1"/>
  <c r="AB1423" i="1"/>
  <c r="U1423" i="1"/>
  <c r="Q1423" i="1"/>
  <c r="V1423" i="1"/>
  <c r="R1423" i="1"/>
  <c r="W1423" i="1"/>
  <c r="X1423" i="1"/>
  <c r="S1423" i="1"/>
  <c r="AA1377" i="1"/>
  <c r="Z1377" i="1"/>
  <c r="S1377" i="1"/>
  <c r="R1377" i="1"/>
  <c r="W1377" i="1"/>
  <c r="AB1377" i="1"/>
  <c r="Y1377" i="1"/>
  <c r="T1377" i="1"/>
  <c r="U1377" i="1"/>
  <c r="X1377" i="1"/>
  <c r="Q1377" i="1"/>
  <c r="V1377" i="1"/>
  <c r="K1725" i="1"/>
  <c r="L1725" i="1" s="1"/>
  <c r="P1725" i="1" s="1"/>
  <c r="J1725" i="1"/>
  <c r="Z1588" i="1"/>
  <c r="AB1588" i="1"/>
  <c r="Y1588" i="1"/>
  <c r="X1588" i="1"/>
  <c r="W1588" i="1"/>
  <c r="T1588" i="1"/>
  <c r="AA1588" i="1"/>
  <c r="V1588" i="1"/>
  <c r="R1588" i="1"/>
  <c r="S1588" i="1"/>
  <c r="U1588" i="1"/>
  <c r="Q1588" i="1"/>
  <c r="AA1647" i="1"/>
  <c r="Z1647" i="1"/>
  <c r="Y1647" i="1"/>
  <c r="V1647" i="1"/>
  <c r="X1647" i="1"/>
  <c r="U1647" i="1"/>
  <c r="AB1647" i="1"/>
  <c r="T1647" i="1"/>
  <c r="Q1647" i="1"/>
  <c r="S1647" i="1"/>
  <c r="R1647" i="1"/>
  <c r="W1647" i="1"/>
  <c r="Z1589" i="1"/>
  <c r="AB1589" i="1"/>
  <c r="AA1589" i="1"/>
  <c r="Y1589" i="1"/>
  <c r="X1589" i="1"/>
  <c r="W1589" i="1"/>
  <c r="T1589" i="1"/>
  <c r="V1589" i="1"/>
  <c r="R1589" i="1"/>
  <c r="S1589" i="1"/>
  <c r="U1589" i="1"/>
  <c r="Q1589" i="1"/>
  <c r="Z1606" i="1"/>
  <c r="AB1606" i="1"/>
  <c r="Y1606" i="1"/>
  <c r="AA1606" i="1"/>
  <c r="X1606" i="1"/>
  <c r="U1606" i="1"/>
  <c r="W1606" i="1"/>
  <c r="V1606" i="1"/>
  <c r="S1606" i="1"/>
  <c r="T1606" i="1"/>
  <c r="R1606" i="1"/>
  <c r="Q1606" i="1"/>
  <c r="Z1556" i="1"/>
  <c r="AB1556" i="1"/>
  <c r="Y1556" i="1"/>
  <c r="X1556" i="1"/>
  <c r="W1556" i="1"/>
  <c r="AA1556" i="1"/>
  <c r="T1556" i="1"/>
  <c r="S1556" i="1"/>
  <c r="R1556" i="1"/>
  <c r="Q1556" i="1"/>
  <c r="U1556" i="1"/>
  <c r="V1556" i="1"/>
  <c r="AA1569" i="1"/>
  <c r="Z1569" i="1"/>
  <c r="Y1569" i="1"/>
  <c r="AB1569" i="1"/>
  <c r="X1569" i="1"/>
  <c r="S1569" i="1"/>
  <c r="U1569" i="1"/>
  <c r="W1569" i="1"/>
  <c r="V1569" i="1"/>
  <c r="Q1569" i="1"/>
  <c r="R1569" i="1"/>
  <c r="T1569" i="1"/>
  <c r="AA1633" i="1"/>
  <c r="AB1633" i="1"/>
  <c r="Z1633" i="1"/>
  <c r="X1633" i="1"/>
  <c r="U1633" i="1"/>
  <c r="V1633" i="1"/>
  <c r="Q1633" i="1"/>
  <c r="S1633" i="1"/>
  <c r="Y1633" i="1"/>
  <c r="T1633" i="1"/>
  <c r="W1633" i="1"/>
  <c r="R1633" i="1"/>
  <c r="Z1694" i="1"/>
  <c r="AB1694" i="1"/>
  <c r="AA1694" i="1"/>
  <c r="X1694" i="1"/>
  <c r="Y1694" i="1"/>
  <c r="U1694" i="1"/>
  <c r="W1694" i="1"/>
  <c r="V1694" i="1"/>
  <c r="R1694" i="1"/>
  <c r="Q1694" i="1"/>
  <c r="S1694" i="1"/>
  <c r="T1694" i="1"/>
  <c r="AA1559" i="1"/>
  <c r="Z1559" i="1"/>
  <c r="Y1559" i="1"/>
  <c r="AB1559" i="1"/>
  <c r="V1559" i="1"/>
  <c r="X1559" i="1"/>
  <c r="W1559" i="1"/>
  <c r="U1559" i="1"/>
  <c r="T1559" i="1"/>
  <c r="Q1559" i="1"/>
  <c r="S1559" i="1"/>
  <c r="R1559" i="1"/>
  <c r="AB1555" i="1"/>
  <c r="Y1555" i="1"/>
  <c r="AA1555" i="1"/>
  <c r="X1555" i="1"/>
  <c r="W1555" i="1"/>
  <c r="Z1555" i="1"/>
  <c r="T1555" i="1"/>
  <c r="V1555" i="1"/>
  <c r="U1555" i="1"/>
  <c r="Q1555" i="1"/>
  <c r="S1555" i="1"/>
  <c r="R1555" i="1"/>
  <c r="Z1564" i="1"/>
  <c r="AB1564" i="1"/>
  <c r="Y1564" i="1"/>
  <c r="X1564" i="1"/>
  <c r="AA1564" i="1"/>
  <c r="W1564" i="1"/>
  <c r="T1564" i="1"/>
  <c r="V1564" i="1"/>
  <c r="R1564" i="1"/>
  <c r="U1564" i="1"/>
  <c r="S1564" i="1"/>
  <c r="Q1564" i="1"/>
  <c r="AA1592" i="1"/>
  <c r="Z1592" i="1"/>
  <c r="AB1592" i="1"/>
  <c r="X1592" i="1"/>
  <c r="W1592" i="1"/>
  <c r="S1592" i="1"/>
  <c r="U1592" i="1"/>
  <c r="T1592" i="1"/>
  <c r="Y1592" i="1"/>
  <c r="V1592" i="1"/>
  <c r="Q1592" i="1"/>
  <c r="R1592" i="1"/>
  <c r="J1531" i="1"/>
  <c r="K1531" i="1"/>
  <c r="L1531" i="1" s="1"/>
  <c r="P1531" i="1" s="1"/>
  <c r="J1514" i="1"/>
  <c r="K1514" i="1"/>
  <c r="L1514" i="1" s="1"/>
  <c r="P1514" i="1" s="1"/>
  <c r="J1551" i="1"/>
  <c r="K1551" i="1"/>
  <c r="L1551" i="1" s="1"/>
  <c r="P1551" i="1" s="1"/>
  <c r="J1553" i="1"/>
  <c r="K1553" i="1"/>
  <c r="L1553" i="1" s="1"/>
  <c r="P1553" i="1" s="1"/>
  <c r="J1543" i="1"/>
  <c r="K1543" i="1"/>
  <c r="L1543" i="1" s="1"/>
  <c r="P1543" i="1" s="1"/>
  <c r="J1498" i="1"/>
  <c r="K1498" i="1"/>
  <c r="L1498" i="1" s="1"/>
  <c r="P1498" i="1" s="1"/>
  <c r="J1454" i="1"/>
  <c r="K1454" i="1"/>
  <c r="L1454" i="1" s="1"/>
  <c r="P1454" i="1" s="1"/>
  <c r="J1535" i="1"/>
  <c r="K1535" i="1"/>
  <c r="L1535" i="1" s="1"/>
  <c r="P1535" i="1" s="1"/>
  <c r="J1586" i="1"/>
  <c r="K1586" i="1"/>
  <c r="L1586" i="1" s="1"/>
  <c r="P1586" i="1" s="1"/>
  <c r="J1587" i="1"/>
  <c r="K1587" i="1"/>
  <c r="L1587" i="1" s="1"/>
  <c r="P1587" i="1" s="1"/>
  <c r="J1619" i="1"/>
  <c r="K1619" i="1"/>
  <c r="L1619" i="1" s="1"/>
  <c r="P1619" i="1" s="1"/>
  <c r="J1678" i="1"/>
  <c r="K1678" i="1"/>
  <c r="L1678" i="1" s="1"/>
  <c r="P1678" i="1" s="1"/>
  <c r="J1600" i="1"/>
  <c r="K1600" i="1"/>
  <c r="L1600" i="1" s="1"/>
  <c r="P1600" i="1" s="1"/>
  <c r="J1623" i="1"/>
  <c r="K1623" i="1"/>
  <c r="L1623" i="1" s="1"/>
  <c r="P1623" i="1" s="1"/>
  <c r="J1620" i="1"/>
  <c r="K1620" i="1"/>
  <c r="L1620" i="1" s="1"/>
  <c r="P1620" i="1" s="1"/>
  <c r="J1590" i="1"/>
  <c r="K1590" i="1"/>
  <c r="L1590" i="1" s="1"/>
  <c r="P1590" i="1" s="1"/>
  <c r="J1664" i="1"/>
  <c r="K1664" i="1"/>
  <c r="L1664" i="1" s="1"/>
  <c r="P1664" i="1" s="1"/>
  <c r="J1637" i="1"/>
  <c r="K1637" i="1"/>
  <c r="L1637" i="1" s="1"/>
  <c r="P1637" i="1" s="1"/>
  <c r="L1366" i="1"/>
  <c r="P1366" i="1" s="1"/>
  <c r="J1595" i="1"/>
  <c r="K1595" i="1"/>
  <c r="L1595" i="1" s="1"/>
  <c r="P1595" i="1" s="1"/>
  <c r="J1397" i="1"/>
  <c r="K1397" i="1"/>
  <c r="L1408" i="1"/>
  <c r="P1408" i="1" s="1"/>
  <c r="W1543" i="1" l="1"/>
  <c r="Q1543" i="1"/>
  <c r="S1543" i="1"/>
  <c r="V1543" i="1"/>
  <c r="X1543" i="1"/>
  <c r="AA1543" i="1"/>
  <c r="Y1543" i="1"/>
  <c r="T1543" i="1"/>
  <c r="R1543" i="1"/>
  <c r="U1543" i="1"/>
  <c r="AB1543" i="1"/>
  <c r="Z1543" i="1"/>
  <c r="Q1531" i="1"/>
  <c r="X1531" i="1"/>
  <c r="Z1531" i="1"/>
  <c r="R1531" i="1"/>
  <c r="AA1531" i="1"/>
  <c r="S1531" i="1"/>
  <c r="AB1531" i="1"/>
  <c r="T1531" i="1"/>
  <c r="U1531" i="1"/>
  <c r="V1531" i="1"/>
  <c r="W1531" i="1"/>
  <c r="Y1531" i="1"/>
  <c r="W1535" i="1"/>
  <c r="V1535" i="1"/>
  <c r="X1535" i="1"/>
  <c r="Y1535" i="1"/>
  <c r="AA1535" i="1"/>
  <c r="S1535" i="1"/>
  <c r="Q1535" i="1"/>
  <c r="AB1535" i="1"/>
  <c r="T1535" i="1"/>
  <c r="U1535" i="1"/>
  <c r="Z1535" i="1"/>
  <c r="R1535" i="1"/>
  <c r="W1551" i="1"/>
  <c r="X1551" i="1"/>
  <c r="Y1551" i="1"/>
  <c r="AA1551" i="1"/>
  <c r="Q1551" i="1"/>
  <c r="S1551" i="1"/>
  <c r="V1551" i="1"/>
  <c r="U1551" i="1"/>
  <c r="Z1551" i="1"/>
  <c r="R1551" i="1"/>
  <c r="AB1551" i="1"/>
  <c r="T1551" i="1"/>
  <c r="U1498" i="1"/>
  <c r="R1498" i="1"/>
  <c r="AA1498" i="1"/>
  <c r="V1498" i="1"/>
  <c r="W1498" i="1"/>
  <c r="X1498" i="1"/>
  <c r="Q1498" i="1"/>
  <c r="Y1498" i="1"/>
  <c r="Z1498" i="1"/>
  <c r="S1498" i="1"/>
  <c r="T1498" i="1"/>
  <c r="AB1498" i="1"/>
  <c r="U1514" i="1"/>
  <c r="Z1514" i="1"/>
  <c r="V1514" i="1"/>
  <c r="W1514" i="1"/>
  <c r="X1514" i="1"/>
  <c r="Q1514" i="1"/>
  <c r="Y1514" i="1"/>
  <c r="R1514" i="1"/>
  <c r="T1514" i="1"/>
  <c r="AA1514" i="1"/>
  <c r="AB1514" i="1"/>
  <c r="S1514" i="1"/>
  <c r="U1454" i="1"/>
  <c r="V1454" i="1"/>
  <c r="X1454" i="1"/>
  <c r="Q1454" i="1"/>
  <c r="Y1454" i="1"/>
  <c r="T1454" i="1"/>
  <c r="AB1454" i="1"/>
  <c r="W1454" i="1"/>
  <c r="Z1454" i="1"/>
  <c r="AA1454" i="1"/>
  <c r="R1454" i="1"/>
  <c r="S1454" i="1"/>
  <c r="AA1408" i="1"/>
  <c r="S1408" i="1"/>
  <c r="AB1408" i="1"/>
  <c r="T1408" i="1"/>
  <c r="W1408" i="1"/>
  <c r="U1408" i="1"/>
  <c r="X1408" i="1"/>
  <c r="Y1408" i="1"/>
  <c r="V1408" i="1"/>
  <c r="R1408" i="1"/>
  <c r="Q1408" i="1"/>
  <c r="Z1408" i="1"/>
  <c r="R1366" i="1"/>
  <c r="W1366" i="1"/>
  <c r="V1366" i="1"/>
  <c r="U1366" i="1"/>
  <c r="AA1366" i="1"/>
  <c r="Z1366" i="1"/>
  <c r="Y1366" i="1"/>
  <c r="AB1366" i="1"/>
  <c r="X1366" i="1"/>
  <c r="S1366" i="1"/>
  <c r="T1366" i="1"/>
  <c r="Q1366" i="1"/>
  <c r="AB1725" i="1"/>
  <c r="X1725" i="1"/>
  <c r="T1725" i="1"/>
  <c r="Y1725" i="1"/>
  <c r="U1725" i="1"/>
  <c r="Q1725" i="1"/>
  <c r="Z1725" i="1"/>
  <c r="V1725" i="1"/>
  <c r="R1725" i="1"/>
  <c r="AA1725" i="1"/>
  <c r="W1725" i="1"/>
  <c r="S1725" i="1"/>
  <c r="K1709" i="1"/>
  <c r="L1709" i="1" s="1"/>
  <c r="P1709" i="1" s="1"/>
  <c r="J1709" i="1"/>
  <c r="AA1600" i="1"/>
  <c r="Z1600" i="1"/>
  <c r="AB1600" i="1"/>
  <c r="W1600" i="1"/>
  <c r="Y1600" i="1"/>
  <c r="S1600" i="1"/>
  <c r="U1600" i="1"/>
  <c r="V1600" i="1"/>
  <c r="T1600" i="1"/>
  <c r="X1600" i="1"/>
  <c r="R1600" i="1"/>
  <c r="Q1600" i="1"/>
  <c r="Z1678" i="1"/>
  <c r="AB1678" i="1"/>
  <c r="Y1678" i="1"/>
  <c r="X1678" i="1"/>
  <c r="AA1678" i="1"/>
  <c r="U1678" i="1"/>
  <c r="W1678" i="1"/>
  <c r="R1678" i="1"/>
  <c r="V1678" i="1"/>
  <c r="T1678" i="1"/>
  <c r="S1678" i="1"/>
  <c r="Q1678" i="1"/>
  <c r="AB1553" i="1"/>
  <c r="AA1553" i="1"/>
  <c r="X1553" i="1"/>
  <c r="Y1553" i="1"/>
  <c r="Z1553" i="1"/>
  <c r="S1553" i="1"/>
  <c r="U1553" i="1"/>
  <c r="V1553" i="1"/>
  <c r="T1553" i="1"/>
  <c r="Q1553" i="1"/>
  <c r="R1553" i="1"/>
  <c r="W1553" i="1"/>
  <c r="AA1664" i="1"/>
  <c r="Z1664" i="1"/>
  <c r="AB1664" i="1"/>
  <c r="W1664" i="1"/>
  <c r="Y1664" i="1"/>
  <c r="X1664" i="1"/>
  <c r="U1664" i="1"/>
  <c r="V1664" i="1"/>
  <c r="T1664" i="1"/>
  <c r="S1664" i="1"/>
  <c r="R1664" i="1"/>
  <c r="Q1664" i="1"/>
  <c r="Z1590" i="1"/>
  <c r="AB1590" i="1"/>
  <c r="U1590" i="1"/>
  <c r="AA1590" i="1"/>
  <c r="W1590" i="1"/>
  <c r="X1590" i="1"/>
  <c r="V1590" i="1"/>
  <c r="Y1590" i="1"/>
  <c r="R1590" i="1"/>
  <c r="S1590" i="1"/>
  <c r="T1590" i="1"/>
  <c r="Q1590" i="1"/>
  <c r="AB1595" i="1"/>
  <c r="AA1595" i="1"/>
  <c r="Y1595" i="1"/>
  <c r="X1595" i="1"/>
  <c r="W1595" i="1"/>
  <c r="V1595" i="1"/>
  <c r="T1595" i="1"/>
  <c r="Z1595" i="1"/>
  <c r="U1595" i="1"/>
  <c r="Q1595" i="1"/>
  <c r="S1595" i="1"/>
  <c r="R1595" i="1"/>
  <c r="AB1620" i="1"/>
  <c r="Y1620" i="1"/>
  <c r="W1620" i="1"/>
  <c r="T1620" i="1"/>
  <c r="V1620" i="1"/>
  <c r="AA1620" i="1"/>
  <c r="X1620" i="1"/>
  <c r="Z1620" i="1"/>
  <c r="R1620" i="1"/>
  <c r="Q1620" i="1"/>
  <c r="U1620" i="1"/>
  <c r="S1620" i="1"/>
  <c r="AB1619" i="1"/>
  <c r="AA1619" i="1"/>
  <c r="X1619" i="1"/>
  <c r="W1619" i="1"/>
  <c r="Y1619" i="1"/>
  <c r="T1619" i="1"/>
  <c r="V1619" i="1"/>
  <c r="U1619" i="1"/>
  <c r="Z1619" i="1"/>
  <c r="Q1619" i="1"/>
  <c r="R1619" i="1"/>
  <c r="S1619" i="1"/>
  <c r="AA1623" i="1"/>
  <c r="Z1623" i="1"/>
  <c r="Y1623" i="1"/>
  <c r="AB1623" i="1"/>
  <c r="V1623" i="1"/>
  <c r="X1623" i="1"/>
  <c r="U1623" i="1"/>
  <c r="W1623" i="1"/>
  <c r="T1623" i="1"/>
  <c r="Q1623" i="1"/>
  <c r="S1623" i="1"/>
  <c r="R1623" i="1"/>
  <c r="AB1637" i="1"/>
  <c r="AA1637" i="1"/>
  <c r="Y1637" i="1"/>
  <c r="X1637" i="1"/>
  <c r="W1637" i="1"/>
  <c r="V1637" i="1"/>
  <c r="Z1637" i="1"/>
  <c r="T1637" i="1"/>
  <c r="S1637" i="1"/>
  <c r="U1637" i="1"/>
  <c r="R1637" i="1"/>
  <c r="Q1637" i="1"/>
  <c r="AB1587" i="1"/>
  <c r="Y1587" i="1"/>
  <c r="AA1587" i="1"/>
  <c r="W1587" i="1"/>
  <c r="X1587" i="1"/>
  <c r="Z1587" i="1"/>
  <c r="T1587" i="1"/>
  <c r="V1587" i="1"/>
  <c r="U1587" i="1"/>
  <c r="S1587" i="1"/>
  <c r="R1587" i="1"/>
  <c r="Q1587" i="1"/>
  <c r="AB1586" i="1"/>
  <c r="AA1586" i="1"/>
  <c r="Z1586" i="1"/>
  <c r="W1586" i="1"/>
  <c r="X1586" i="1"/>
  <c r="Y1586" i="1"/>
  <c r="V1586" i="1"/>
  <c r="U1586" i="1"/>
  <c r="R1586" i="1"/>
  <c r="Q1586" i="1"/>
  <c r="T1586" i="1"/>
  <c r="S1586" i="1"/>
  <c r="J1562" i="1"/>
  <c r="K1562" i="1"/>
  <c r="L1562" i="1" s="1"/>
  <c r="P1562" i="1" s="1"/>
  <c r="J1545" i="1"/>
  <c r="K1545" i="1"/>
  <c r="L1545" i="1" s="1"/>
  <c r="P1545" i="1" s="1"/>
  <c r="J1582" i="1"/>
  <c r="K1582" i="1"/>
  <c r="L1582" i="1" s="1"/>
  <c r="P1582" i="1" s="1"/>
  <c r="J1574" i="1"/>
  <c r="K1574" i="1"/>
  <c r="L1574" i="1" s="1"/>
  <c r="P1574" i="1" s="1"/>
  <c r="J1584" i="1"/>
  <c r="K1584" i="1"/>
  <c r="L1584" i="1" s="1"/>
  <c r="P1584" i="1" s="1"/>
  <c r="J1529" i="1"/>
  <c r="K1529" i="1"/>
  <c r="L1529" i="1" s="1"/>
  <c r="P1529" i="1" s="1"/>
  <c r="J1485" i="1"/>
  <c r="K1485" i="1"/>
  <c r="L1485" i="1" s="1"/>
  <c r="P1485" i="1" s="1"/>
  <c r="J1617" i="1"/>
  <c r="K1617" i="1"/>
  <c r="L1617" i="1" s="1"/>
  <c r="P1617" i="1" s="1"/>
  <c r="J1566" i="1"/>
  <c r="K1566" i="1"/>
  <c r="L1566" i="1" s="1"/>
  <c r="P1566" i="1" s="1"/>
  <c r="J1618" i="1"/>
  <c r="K1618" i="1"/>
  <c r="L1618" i="1" s="1"/>
  <c r="P1618" i="1" s="1"/>
  <c r="J1650" i="1"/>
  <c r="K1650" i="1"/>
  <c r="L1650" i="1" s="1"/>
  <c r="P1650" i="1" s="1"/>
  <c r="J1654" i="1"/>
  <c r="K1654" i="1"/>
  <c r="L1654" i="1" s="1"/>
  <c r="P1654" i="1" s="1"/>
  <c r="J1631" i="1"/>
  <c r="K1631" i="1"/>
  <c r="L1631" i="1" s="1"/>
  <c r="P1631" i="1" s="1"/>
  <c r="J1651" i="1"/>
  <c r="K1651" i="1"/>
  <c r="L1651" i="1" s="1"/>
  <c r="P1651" i="1" s="1"/>
  <c r="J1621" i="1"/>
  <c r="K1621" i="1"/>
  <c r="L1621" i="1" s="1"/>
  <c r="P1621" i="1" s="1"/>
  <c r="K1695" i="1"/>
  <c r="L1695" i="1" s="1"/>
  <c r="P1695" i="1" s="1"/>
  <c r="J1695" i="1"/>
  <c r="J1668" i="1"/>
  <c r="K1668" i="1"/>
  <c r="L1668" i="1" s="1"/>
  <c r="P1668" i="1" s="1"/>
  <c r="L1397" i="1"/>
  <c r="P1397" i="1" s="1"/>
  <c r="J1626" i="1"/>
  <c r="K1626" i="1"/>
  <c r="L1626" i="1" s="1"/>
  <c r="P1626" i="1" s="1"/>
  <c r="K1428" i="1"/>
  <c r="L1439" i="1"/>
  <c r="P1439" i="1" s="1"/>
  <c r="J1428" i="1"/>
  <c r="U1529" i="1" l="1"/>
  <c r="T1529" i="1"/>
  <c r="V1529" i="1"/>
  <c r="W1529" i="1"/>
  <c r="X1529" i="1"/>
  <c r="Y1529" i="1"/>
  <c r="AB1529" i="1"/>
  <c r="Q1529" i="1"/>
  <c r="R1529" i="1"/>
  <c r="AA1529" i="1"/>
  <c r="S1529" i="1"/>
  <c r="Z1529" i="1"/>
  <c r="U1545" i="1"/>
  <c r="V1545" i="1"/>
  <c r="W1545" i="1"/>
  <c r="X1545" i="1"/>
  <c r="Y1545" i="1"/>
  <c r="AB1545" i="1"/>
  <c r="T1545" i="1"/>
  <c r="Q1545" i="1"/>
  <c r="AA1545" i="1"/>
  <c r="S1545" i="1"/>
  <c r="Z1545" i="1"/>
  <c r="R1545" i="1"/>
  <c r="U1485" i="1"/>
  <c r="X1485" i="1"/>
  <c r="Y1485" i="1"/>
  <c r="Z1485" i="1"/>
  <c r="V1485" i="1"/>
  <c r="Q1485" i="1"/>
  <c r="AA1485" i="1"/>
  <c r="R1485" i="1"/>
  <c r="AB1485" i="1"/>
  <c r="S1485" i="1"/>
  <c r="T1485" i="1"/>
  <c r="W1485" i="1"/>
  <c r="Q1439" i="1"/>
  <c r="Y1439" i="1"/>
  <c r="S1439" i="1"/>
  <c r="AA1439" i="1"/>
  <c r="R1439" i="1"/>
  <c r="Z1439" i="1"/>
  <c r="T1439" i="1"/>
  <c r="AB1439" i="1"/>
  <c r="U1439" i="1"/>
  <c r="X1439" i="1"/>
  <c r="W1439" i="1"/>
  <c r="V1439" i="1"/>
  <c r="W1397" i="1"/>
  <c r="X1397" i="1"/>
  <c r="V1397" i="1"/>
  <c r="Y1397" i="1"/>
  <c r="U1397" i="1"/>
  <c r="Q1397" i="1"/>
  <c r="S1397" i="1"/>
  <c r="AB1397" i="1"/>
  <c r="T1397" i="1"/>
  <c r="Z1397" i="1"/>
  <c r="AA1397" i="1"/>
  <c r="R1397" i="1"/>
  <c r="AB1709" i="1"/>
  <c r="X1709" i="1"/>
  <c r="T1709" i="1"/>
  <c r="Y1709" i="1"/>
  <c r="U1709" i="1"/>
  <c r="Q1709" i="1"/>
  <c r="Z1709" i="1"/>
  <c r="V1709" i="1"/>
  <c r="R1709" i="1"/>
  <c r="AA1709" i="1"/>
  <c r="W1709" i="1"/>
  <c r="S1709" i="1"/>
  <c r="K1726" i="1"/>
  <c r="L1726" i="1" s="1"/>
  <c r="P1726" i="1" s="1"/>
  <c r="J1726" i="1"/>
  <c r="AA1584" i="1"/>
  <c r="Z1584" i="1"/>
  <c r="AB1584" i="1"/>
  <c r="W1584" i="1"/>
  <c r="X1584" i="1"/>
  <c r="Y1584" i="1"/>
  <c r="V1584" i="1"/>
  <c r="S1584" i="1"/>
  <c r="U1584" i="1"/>
  <c r="T1584" i="1"/>
  <c r="R1584" i="1"/>
  <c r="Q1584" i="1"/>
  <c r="AA1617" i="1"/>
  <c r="Y1617" i="1"/>
  <c r="Z1617" i="1"/>
  <c r="V1617" i="1"/>
  <c r="AB1617" i="1"/>
  <c r="X1617" i="1"/>
  <c r="U1617" i="1"/>
  <c r="T1617" i="1"/>
  <c r="Q1617" i="1"/>
  <c r="W1617" i="1"/>
  <c r="S1617" i="1"/>
  <c r="R1617" i="1"/>
  <c r="Z1574" i="1"/>
  <c r="AB1574" i="1"/>
  <c r="X1574" i="1"/>
  <c r="AA1574" i="1"/>
  <c r="Y1574" i="1"/>
  <c r="U1574" i="1"/>
  <c r="V1574" i="1"/>
  <c r="W1574" i="1"/>
  <c r="T1574" i="1"/>
  <c r="R1574" i="1"/>
  <c r="S1574" i="1"/>
  <c r="Q1574" i="1"/>
  <c r="AB1618" i="1"/>
  <c r="AA1618" i="1"/>
  <c r="Z1618" i="1"/>
  <c r="W1618" i="1"/>
  <c r="Y1618" i="1"/>
  <c r="V1618" i="1"/>
  <c r="X1618" i="1"/>
  <c r="U1618" i="1"/>
  <c r="R1618" i="1"/>
  <c r="Q1618" i="1"/>
  <c r="S1618" i="1"/>
  <c r="T1618" i="1"/>
  <c r="AB1562" i="1"/>
  <c r="AA1562" i="1"/>
  <c r="Z1562" i="1"/>
  <c r="W1562" i="1"/>
  <c r="V1562" i="1"/>
  <c r="Y1562" i="1"/>
  <c r="U1562" i="1"/>
  <c r="R1562" i="1"/>
  <c r="X1562" i="1"/>
  <c r="Q1562" i="1"/>
  <c r="T1562" i="1"/>
  <c r="S1562" i="1"/>
  <c r="Z1654" i="1"/>
  <c r="AB1654" i="1"/>
  <c r="X1654" i="1"/>
  <c r="U1654" i="1"/>
  <c r="W1654" i="1"/>
  <c r="Y1654" i="1"/>
  <c r="V1654" i="1"/>
  <c r="AA1654" i="1"/>
  <c r="R1654" i="1"/>
  <c r="T1654" i="1"/>
  <c r="S1654" i="1"/>
  <c r="Q1654" i="1"/>
  <c r="AA1695" i="1"/>
  <c r="Z1695" i="1"/>
  <c r="Y1695" i="1"/>
  <c r="AB1695" i="1"/>
  <c r="X1695" i="1"/>
  <c r="U1695" i="1"/>
  <c r="T1695" i="1"/>
  <c r="Q1695" i="1"/>
  <c r="S1695" i="1"/>
  <c r="R1695" i="1"/>
  <c r="V1695" i="1"/>
  <c r="W1695" i="1"/>
  <c r="AA1631" i="1"/>
  <c r="Z1631" i="1"/>
  <c r="Y1631" i="1"/>
  <c r="AB1631" i="1"/>
  <c r="V1631" i="1"/>
  <c r="X1631" i="1"/>
  <c r="U1631" i="1"/>
  <c r="T1631" i="1"/>
  <c r="Q1631" i="1"/>
  <c r="S1631" i="1"/>
  <c r="R1631" i="1"/>
  <c r="W1631" i="1"/>
  <c r="Z1621" i="1"/>
  <c r="AB1621" i="1"/>
  <c r="AA1621" i="1"/>
  <c r="X1621" i="1"/>
  <c r="Y1621" i="1"/>
  <c r="W1621" i="1"/>
  <c r="T1621" i="1"/>
  <c r="V1621" i="1"/>
  <c r="S1621" i="1"/>
  <c r="R1621" i="1"/>
  <c r="Q1621" i="1"/>
  <c r="U1621" i="1"/>
  <c r="Z1582" i="1"/>
  <c r="AB1582" i="1"/>
  <c r="Y1582" i="1"/>
  <c r="AA1582" i="1"/>
  <c r="W1582" i="1"/>
  <c r="U1582" i="1"/>
  <c r="X1582" i="1"/>
  <c r="T1582" i="1"/>
  <c r="V1582" i="1"/>
  <c r="R1582" i="1"/>
  <c r="Q1582" i="1"/>
  <c r="S1582" i="1"/>
  <c r="AB1651" i="1"/>
  <c r="AA1651" i="1"/>
  <c r="X1651" i="1"/>
  <c r="W1651" i="1"/>
  <c r="Y1651" i="1"/>
  <c r="Z1651" i="1"/>
  <c r="T1651" i="1"/>
  <c r="V1651" i="1"/>
  <c r="U1651" i="1"/>
  <c r="R1651" i="1"/>
  <c r="Q1651" i="1"/>
  <c r="S1651" i="1"/>
  <c r="Z1566" i="1"/>
  <c r="AB1566" i="1"/>
  <c r="Y1566" i="1"/>
  <c r="AA1566" i="1"/>
  <c r="X1566" i="1"/>
  <c r="U1566" i="1"/>
  <c r="W1566" i="1"/>
  <c r="V1566" i="1"/>
  <c r="R1566" i="1"/>
  <c r="Q1566" i="1"/>
  <c r="T1566" i="1"/>
  <c r="S1566" i="1"/>
  <c r="AB1650" i="1"/>
  <c r="AA1650" i="1"/>
  <c r="Z1650" i="1"/>
  <c r="W1650" i="1"/>
  <c r="Y1650" i="1"/>
  <c r="V1650" i="1"/>
  <c r="X1650" i="1"/>
  <c r="U1650" i="1"/>
  <c r="R1650" i="1"/>
  <c r="Q1650" i="1"/>
  <c r="T1650" i="1"/>
  <c r="S1650" i="1"/>
  <c r="AB1626" i="1"/>
  <c r="AA1626" i="1"/>
  <c r="Z1626" i="1"/>
  <c r="Y1626" i="1"/>
  <c r="W1626" i="1"/>
  <c r="V1626" i="1"/>
  <c r="U1626" i="1"/>
  <c r="R1626" i="1"/>
  <c r="Q1626" i="1"/>
  <c r="T1626" i="1"/>
  <c r="S1626" i="1"/>
  <c r="X1626" i="1"/>
  <c r="AB1668" i="1"/>
  <c r="Y1668" i="1"/>
  <c r="AA1668" i="1"/>
  <c r="W1668" i="1"/>
  <c r="T1668" i="1"/>
  <c r="Z1668" i="1"/>
  <c r="X1668" i="1"/>
  <c r="R1668" i="1"/>
  <c r="V1668" i="1"/>
  <c r="U1668" i="1"/>
  <c r="S1668" i="1"/>
  <c r="Q1668" i="1"/>
  <c r="J1593" i="1"/>
  <c r="K1593" i="1"/>
  <c r="L1593" i="1" s="1"/>
  <c r="P1593" i="1" s="1"/>
  <c r="J1576" i="1"/>
  <c r="K1576" i="1"/>
  <c r="L1576" i="1" s="1"/>
  <c r="P1576" i="1" s="1"/>
  <c r="J1613" i="1"/>
  <c r="K1613" i="1"/>
  <c r="L1613" i="1" s="1"/>
  <c r="P1613" i="1" s="1"/>
  <c r="J1605" i="1"/>
  <c r="K1605" i="1"/>
  <c r="L1605" i="1" s="1"/>
  <c r="P1605" i="1" s="1"/>
  <c r="J1615" i="1"/>
  <c r="K1615" i="1"/>
  <c r="L1615" i="1" s="1"/>
  <c r="P1615" i="1" s="1"/>
  <c r="J1560" i="1"/>
  <c r="K1560" i="1"/>
  <c r="L1560" i="1" s="1"/>
  <c r="P1560" i="1" s="1"/>
  <c r="J1516" i="1"/>
  <c r="K1516" i="1"/>
  <c r="L1516" i="1" s="1"/>
  <c r="P1516" i="1" s="1"/>
  <c r="J1597" i="1"/>
  <c r="K1597" i="1"/>
  <c r="L1597" i="1" s="1"/>
  <c r="P1597" i="1" s="1"/>
  <c r="J1648" i="1"/>
  <c r="K1648" i="1"/>
  <c r="L1648" i="1" s="1"/>
  <c r="P1648" i="1" s="1"/>
  <c r="J1649" i="1"/>
  <c r="K1649" i="1"/>
  <c r="L1649" i="1" s="1"/>
  <c r="P1649" i="1" s="1"/>
  <c r="J1681" i="1"/>
  <c r="K1681" i="1"/>
  <c r="L1681" i="1" s="1"/>
  <c r="P1681" i="1" s="1"/>
  <c r="J1662" i="1"/>
  <c r="K1662" i="1"/>
  <c r="L1662" i="1" s="1"/>
  <c r="P1662" i="1" s="1"/>
  <c r="J1685" i="1"/>
  <c r="K1685" i="1"/>
  <c r="L1685" i="1" s="1"/>
  <c r="P1685" i="1" s="1"/>
  <c r="J1682" i="1"/>
  <c r="K1682" i="1"/>
  <c r="J1652" i="1"/>
  <c r="K1652" i="1"/>
  <c r="L1652" i="1" s="1"/>
  <c r="P1652" i="1" s="1"/>
  <c r="J1699" i="1"/>
  <c r="K1699" i="1"/>
  <c r="L1699" i="1" s="1"/>
  <c r="P1699" i="1" s="1"/>
  <c r="L1428" i="1"/>
  <c r="P1428" i="1" s="1"/>
  <c r="J1657" i="1"/>
  <c r="K1657" i="1"/>
  <c r="L1657" i="1" s="1"/>
  <c r="P1657" i="1" s="1"/>
  <c r="J1459" i="1"/>
  <c r="L1470" i="1"/>
  <c r="P1470" i="1" s="1"/>
  <c r="K1459" i="1"/>
  <c r="U1516" i="1" l="1"/>
  <c r="Z1516" i="1"/>
  <c r="V1516" i="1"/>
  <c r="R1516" i="1"/>
  <c r="W1516" i="1"/>
  <c r="X1516" i="1"/>
  <c r="Q1516" i="1"/>
  <c r="Y1516" i="1"/>
  <c r="AB1516" i="1"/>
  <c r="T1516" i="1"/>
  <c r="S1516" i="1"/>
  <c r="AA1516" i="1"/>
  <c r="R1470" i="1"/>
  <c r="Q1470" i="1"/>
  <c r="AA1470" i="1"/>
  <c r="S1470" i="1"/>
  <c r="AB1470" i="1"/>
  <c r="T1470" i="1"/>
  <c r="U1470" i="1"/>
  <c r="V1470" i="1"/>
  <c r="W1470" i="1"/>
  <c r="X1470" i="1"/>
  <c r="Y1470" i="1"/>
  <c r="Z1470" i="1"/>
  <c r="AA1428" i="1"/>
  <c r="W1428" i="1"/>
  <c r="Y1428" i="1"/>
  <c r="U1428" i="1"/>
  <c r="T1428" i="1"/>
  <c r="Q1428" i="1"/>
  <c r="R1428" i="1"/>
  <c r="X1428" i="1"/>
  <c r="S1428" i="1"/>
  <c r="Z1428" i="1"/>
  <c r="AB1428" i="1"/>
  <c r="V1428" i="1"/>
  <c r="AA1726" i="1"/>
  <c r="W1726" i="1"/>
  <c r="S1726" i="1"/>
  <c r="AB1726" i="1"/>
  <c r="X1726" i="1"/>
  <c r="T1726" i="1"/>
  <c r="Z1726" i="1"/>
  <c r="Y1726" i="1"/>
  <c r="U1726" i="1"/>
  <c r="Q1726" i="1"/>
  <c r="V1726" i="1"/>
  <c r="R1726" i="1"/>
  <c r="J1712" i="1"/>
  <c r="K1712" i="1"/>
  <c r="L1712" i="1" s="1"/>
  <c r="P1712" i="1" s="1"/>
  <c r="K1716" i="1"/>
  <c r="L1716" i="1" s="1"/>
  <c r="P1716" i="1" s="1"/>
  <c r="J1716" i="1"/>
  <c r="L1682" i="1"/>
  <c r="P1682" i="1" s="1"/>
  <c r="K1713" i="1"/>
  <c r="L1713" i="1" s="1"/>
  <c r="P1713" i="1" s="1"/>
  <c r="J1713" i="1"/>
  <c r="K1730" i="1"/>
  <c r="L1730" i="1" s="1"/>
  <c r="P1730" i="1" s="1"/>
  <c r="J1730" i="1"/>
  <c r="AA1649" i="1"/>
  <c r="Y1649" i="1"/>
  <c r="Z1649" i="1"/>
  <c r="V1649" i="1"/>
  <c r="U1649" i="1"/>
  <c r="AB1649" i="1"/>
  <c r="X1649" i="1"/>
  <c r="W1649" i="1"/>
  <c r="Q1649" i="1"/>
  <c r="T1649" i="1"/>
  <c r="S1649" i="1"/>
  <c r="R1649" i="1"/>
  <c r="AA1560" i="1"/>
  <c r="Z1560" i="1"/>
  <c r="AB1560" i="1"/>
  <c r="W1560" i="1"/>
  <c r="V1560" i="1"/>
  <c r="X1560" i="1"/>
  <c r="Y1560" i="1"/>
  <c r="S1560" i="1"/>
  <c r="U1560" i="1"/>
  <c r="T1560" i="1"/>
  <c r="Q1560" i="1"/>
  <c r="R1560" i="1"/>
  <c r="AA1576" i="1"/>
  <c r="Z1576" i="1"/>
  <c r="AB1576" i="1"/>
  <c r="W1576" i="1"/>
  <c r="X1576" i="1"/>
  <c r="Y1576" i="1"/>
  <c r="S1576" i="1"/>
  <c r="V1576" i="1"/>
  <c r="U1576" i="1"/>
  <c r="T1576" i="1"/>
  <c r="R1576" i="1"/>
  <c r="Q1576" i="1"/>
  <c r="AA1648" i="1"/>
  <c r="Z1648" i="1"/>
  <c r="AB1648" i="1"/>
  <c r="W1648" i="1"/>
  <c r="Y1648" i="1"/>
  <c r="X1648" i="1"/>
  <c r="V1648" i="1"/>
  <c r="U1648" i="1"/>
  <c r="T1648" i="1"/>
  <c r="S1648" i="1"/>
  <c r="R1648" i="1"/>
  <c r="Q1648" i="1"/>
  <c r="AA1593" i="1"/>
  <c r="Y1593" i="1"/>
  <c r="AB1593" i="1"/>
  <c r="X1593" i="1"/>
  <c r="U1593" i="1"/>
  <c r="Z1593" i="1"/>
  <c r="W1593" i="1"/>
  <c r="Q1593" i="1"/>
  <c r="V1593" i="1"/>
  <c r="T1593" i="1"/>
  <c r="S1593" i="1"/>
  <c r="R1593" i="1"/>
  <c r="AB1685" i="1"/>
  <c r="AA1685" i="1"/>
  <c r="X1685" i="1"/>
  <c r="Y1685" i="1"/>
  <c r="W1685" i="1"/>
  <c r="V1685" i="1"/>
  <c r="Z1685" i="1"/>
  <c r="U1685" i="1"/>
  <c r="S1685" i="1"/>
  <c r="T1685" i="1"/>
  <c r="R1685" i="1"/>
  <c r="Q1685" i="1"/>
  <c r="AA1615" i="1"/>
  <c r="Z1615" i="1"/>
  <c r="Y1615" i="1"/>
  <c r="V1615" i="1"/>
  <c r="X1615" i="1"/>
  <c r="U1615" i="1"/>
  <c r="AB1615" i="1"/>
  <c r="T1615" i="1"/>
  <c r="Q1615" i="1"/>
  <c r="W1615" i="1"/>
  <c r="S1615" i="1"/>
  <c r="R1615" i="1"/>
  <c r="AB1699" i="1"/>
  <c r="AA1699" i="1"/>
  <c r="Y1699" i="1"/>
  <c r="X1699" i="1"/>
  <c r="W1699" i="1"/>
  <c r="Z1699" i="1"/>
  <c r="T1699" i="1"/>
  <c r="V1699" i="1"/>
  <c r="U1699" i="1"/>
  <c r="Q1699" i="1"/>
  <c r="R1699" i="1"/>
  <c r="S1699" i="1"/>
  <c r="Z1597" i="1"/>
  <c r="AB1597" i="1"/>
  <c r="AA1597" i="1"/>
  <c r="Y1597" i="1"/>
  <c r="X1597" i="1"/>
  <c r="W1597" i="1"/>
  <c r="V1597" i="1"/>
  <c r="T1597" i="1"/>
  <c r="U1597" i="1"/>
  <c r="S1597" i="1"/>
  <c r="R1597" i="1"/>
  <c r="Q1597" i="1"/>
  <c r="Z1605" i="1"/>
  <c r="AB1605" i="1"/>
  <c r="AA1605" i="1"/>
  <c r="Y1605" i="1"/>
  <c r="X1605" i="1"/>
  <c r="W1605" i="1"/>
  <c r="V1605" i="1"/>
  <c r="T1605" i="1"/>
  <c r="U1605" i="1"/>
  <c r="S1605" i="1"/>
  <c r="R1605" i="1"/>
  <c r="Q1605" i="1"/>
  <c r="AA1657" i="1"/>
  <c r="Z1657" i="1"/>
  <c r="Y1657" i="1"/>
  <c r="AB1657" i="1"/>
  <c r="X1657" i="1"/>
  <c r="W1657" i="1"/>
  <c r="U1657" i="1"/>
  <c r="V1657" i="1"/>
  <c r="Q1657" i="1"/>
  <c r="S1657" i="1"/>
  <c r="T1657" i="1"/>
  <c r="R1657" i="1"/>
  <c r="Z1662" i="1"/>
  <c r="AB1662" i="1"/>
  <c r="AA1662" i="1"/>
  <c r="X1662" i="1"/>
  <c r="Y1662" i="1"/>
  <c r="U1662" i="1"/>
  <c r="V1662" i="1"/>
  <c r="W1662" i="1"/>
  <c r="R1662" i="1"/>
  <c r="S1662" i="1"/>
  <c r="Q1662" i="1"/>
  <c r="T1662" i="1"/>
  <c r="AA1681" i="1"/>
  <c r="Y1681" i="1"/>
  <c r="Z1681" i="1"/>
  <c r="V1681" i="1"/>
  <c r="X1681" i="1"/>
  <c r="AB1681" i="1"/>
  <c r="T1681" i="1"/>
  <c r="Q1681" i="1"/>
  <c r="W1681" i="1"/>
  <c r="S1681" i="1"/>
  <c r="R1681" i="1"/>
  <c r="U1681" i="1"/>
  <c r="Z1613" i="1"/>
  <c r="AB1613" i="1"/>
  <c r="AA1613" i="1"/>
  <c r="X1613" i="1"/>
  <c r="W1613" i="1"/>
  <c r="T1613" i="1"/>
  <c r="Y1613" i="1"/>
  <c r="R1613" i="1"/>
  <c r="U1613" i="1"/>
  <c r="V1613" i="1"/>
  <c r="S1613" i="1"/>
  <c r="Q1613" i="1"/>
  <c r="AB1652" i="1"/>
  <c r="Y1652" i="1"/>
  <c r="W1652" i="1"/>
  <c r="X1652" i="1"/>
  <c r="T1652" i="1"/>
  <c r="Z1652" i="1"/>
  <c r="V1652" i="1"/>
  <c r="AA1652" i="1"/>
  <c r="R1652" i="1"/>
  <c r="U1652" i="1"/>
  <c r="Q1652" i="1"/>
  <c r="S1652" i="1"/>
  <c r="J1624" i="1"/>
  <c r="K1624" i="1"/>
  <c r="L1624" i="1" s="1"/>
  <c r="P1624" i="1" s="1"/>
  <c r="J1607" i="1"/>
  <c r="K1607" i="1"/>
  <c r="L1607" i="1" s="1"/>
  <c r="P1607" i="1" s="1"/>
  <c r="J1644" i="1"/>
  <c r="K1644" i="1"/>
  <c r="L1644" i="1" s="1"/>
  <c r="P1644" i="1" s="1"/>
  <c r="J1646" i="1"/>
  <c r="K1646" i="1"/>
  <c r="L1646" i="1" s="1"/>
  <c r="P1646" i="1" s="1"/>
  <c r="J1636" i="1"/>
  <c r="K1636" i="1"/>
  <c r="L1636" i="1" s="1"/>
  <c r="P1636" i="1" s="1"/>
  <c r="J1591" i="1"/>
  <c r="K1591" i="1"/>
  <c r="L1591" i="1" s="1"/>
  <c r="P1591" i="1" s="1"/>
  <c r="J1547" i="1"/>
  <c r="K1547" i="1"/>
  <c r="L1547" i="1" s="1"/>
  <c r="P1547" i="1" s="1"/>
  <c r="J1628" i="1"/>
  <c r="K1628" i="1"/>
  <c r="L1628" i="1" s="1"/>
  <c r="P1628" i="1" s="1"/>
  <c r="J1679" i="1"/>
  <c r="K1679" i="1"/>
  <c r="L1679" i="1" s="1"/>
  <c r="P1679" i="1" s="1"/>
  <c r="J1680" i="1"/>
  <c r="K1680" i="1"/>
  <c r="L1680" i="1" s="1"/>
  <c r="P1680" i="1" s="1"/>
  <c r="J1693" i="1"/>
  <c r="K1693" i="1"/>
  <c r="L1693" i="1" s="1"/>
  <c r="P1693" i="1" s="1"/>
  <c r="J1683" i="1"/>
  <c r="K1683" i="1"/>
  <c r="L1683" i="1" s="1"/>
  <c r="P1683" i="1" s="1"/>
  <c r="L1459" i="1"/>
  <c r="P1459" i="1" s="1"/>
  <c r="J1688" i="1"/>
  <c r="K1688" i="1"/>
  <c r="L1688" i="1" s="1"/>
  <c r="P1688" i="1" s="1"/>
  <c r="L1501" i="1"/>
  <c r="P1501" i="1" s="1"/>
  <c r="J1490" i="1"/>
  <c r="K1490" i="1"/>
  <c r="Q1547" i="1" l="1"/>
  <c r="Z1547" i="1"/>
  <c r="R1547" i="1"/>
  <c r="AA1547" i="1"/>
  <c r="S1547" i="1"/>
  <c r="AB1547" i="1"/>
  <c r="T1547" i="1"/>
  <c r="U1547" i="1"/>
  <c r="V1547" i="1"/>
  <c r="W1547" i="1"/>
  <c r="X1547" i="1"/>
  <c r="Y1547" i="1"/>
  <c r="Q1501" i="1"/>
  <c r="Y1501" i="1"/>
  <c r="W1501" i="1"/>
  <c r="R1501" i="1"/>
  <c r="Z1501" i="1"/>
  <c r="S1501" i="1"/>
  <c r="AA1501" i="1"/>
  <c r="T1501" i="1"/>
  <c r="AB1501" i="1"/>
  <c r="U1501" i="1"/>
  <c r="V1501" i="1"/>
  <c r="X1501" i="1"/>
  <c r="W1459" i="1"/>
  <c r="X1459" i="1"/>
  <c r="T1459" i="1"/>
  <c r="AA1459" i="1"/>
  <c r="S1459" i="1"/>
  <c r="Q1459" i="1"/>
  <c r="Z1459" i="1"/>
  <c r="R1459" i="1"/>
  <c r="U1459" i="1"/>
  <c r="V1459" i="1"/>
  <c r="Y1459" i="1"/>
  <c r="AB1459" i="1"/>
  <c r="AB1716" i="1"/>
  <c r="X1716" i="1"/>
  <c r="T1716" i="1"/>
  <c r="Y1716" i="1"/>
  <c r="U1716" i="1"/>
  <c r="Q1716" i="1"/>
  <c r="W1716" i="1"/>
  <c r="S1716" i="1"/>
  <c r="Z1716" i="1"/>
  <c r="V1716" i="1"/>
  <c r="R1716" i="1"/>
  <c r="AA1716" i="1"/>
  <c r="Z1712" i="1"/>
  <c r="V1712" i="1"/>
  <c r="R1712" i="1"/>
  <c r="AA1712" i="1"/>
  <c r="W1712" i="1"/>
  <c r="S1712" i="1"/>
  <c r="Y1712" i="1"/>
  <c r="U1712" i="1"/>
  <c r="AB1712" i="1"/>
  <c r="X1712" i="1"/>
  <c r="T1712" i="1"/>
  <c r="Q1712" i="1"/>
  <c r="Y1730" i="1"/>
  <c r="U1730" i="1"/>
  <c r="Q1730" i="1"/>
  <c r="AB1730" i="1"/>
  <c r="Z1730" i="1"/>
  <c r="V1730" i="1"/>
  <c r="R1730" i="1"/>
  <c r="X1730" i="1"/>
  <c r="T1730" i="1"/>
  <c r="AA1730" i="1"/>
  <c r="W1730" i="1"/>
  <c r="S1730" i="1"/>
  <c r="Z1713" i="1"/>
  <c r="V1713" i="1"/>
  <c r="R1713" i="1"/>
  <c r="AA1713" i="1"/>
  <c r="W1713" i="1"/>
  <c r="S1713" i="1"/>
  <c r="AB1713" i="1"/>
  <c r="X1713" i="1"/>
  <c r="T1713" i="1"/>
  <c r="Y1713" i="1"/>
  <c r="U1713" i="1"/>
  <c r="Q1713" i="1"/>
  <c r="K1710" i="1"/>
  <c r="L1710" i="1" s="1"/>
  <c r="P1710" i="1" s="1"/>
  <c r="J1710" i="1"/>
  <c r="K1711" i="1"/>
  <c r="L1711" i="1" s="1"/>
  <c r="P1711" i="1" s="1"/>
  <c r="J1711" i="1"/>
  <c r="Z1682" i="1"/>
  <c r="T1682" i="1"/>
  <c r="W1682" i="1"/>
  <c r="S1682" i="1"/>
  <c r="Q1682" i="1"/>
  <c r="Y1682" i="1"/>
  <c r="X1682" i="1"/>
  <c r="V1682" i="1"/>
  <c r="U1682" i="1"/>
  <c r="AB1682" i="1"/>
  <c r="R1682" i="1"/>
  <c r="AA1682" i="1"/>
  <c r="K1724" i="1"/>
  <c r="L1724" i="1" s="1"/>
  <c r="P1724" i="1" s="1"/>
  <c r="J1724" i="1"/>
  <c r="K1714" i="1"/>
  <c r="L1714" i="1" s="1"/>
  <c r="P1714" i="1" s="1"/>
  <c r="J1714" i="1"/>
  <c r="K1719" i="1"/>
  <c r="L1719" i="1" s="1"/>
  <c r="P1719" i="1" s="1"/>
  <c r="J1719" i="1"/>
  <c r="AA1679" i="1"/>
  <c r="Z1679" i="1"/>
  <c r="Y1679" i="1"/>
  <c r="V1679" i="1"/>
  <c r="X1679" i="1"/>
  <c r="U1679" i="1"/>
  <c r="T1679" i="1"/>
  <c r="AB1679" i="1"/>
  <c r="Q1679" i="1"/>
  <c r="S1679" i="1"/>
  <c r="W1679" i="1"/>
  <c r="R1679" i="1"/>
  <c r="AB1683" i="1"/>
  <c r="AA1683" i="1"/>
  <c r="X1683" i="1"/>
  <c r="W1683" i="1"/>
  <c r="Y1683" i="1"/>
  <c r="Z1683" i="1"/>
  <c r="T1683" i="1"/>
  <c r="V1683" i="1"/>
  <c r="U1683" i="1"/>
  <c r="Q1683" i="1"/>
  <c r="R1683" i="1"/>
  <c r="S1683" i="1"/>
  <c r="Z1646" i="1"/>
  <c r="AB1646" i="1"/>
  <c r="Y1646" i="1"/>
  <c r="X1646" i="1"/>
  <c r="AA1646" i="1"/>
  <c r="U1646" i="1"/>
  <c r="W1646" i="1"/>
  <c r="V1646" i="1"/>
  <c r="T1646" i="1"/>
  <c r="R1646" i="1"/>
  <c r="Q1646" i="1"/>
  <c r="S1646" i="1"/>
  <c r="AB1636" i="1"/>
  <c r="Y1636" i="1"/>
  <c r="AA1636" i="1"/>
  <c r="Z1636" i="1"/>
  <c r="W1636" i="1"/>
  <c r="T1636" i="1"/>
  <c r="X1636" i="1"/>
  <c r="R1636" i="1"/>
  <c r="Q1636" i="1"/>
  <c r="V1636" i="1"/>
  <c r="S1636" i="1"/>
  <c r="U1636" i="1"/>
  <c r="AB1628" i="1"/>
  <c r="Y1628" i="1"/>
  <c r="AA1628" i="1"/>
  <c r="Z1628" i="1"/>
  <c r="X1628" i="1"/>
  <c r="V1628" i="1"/>
  <c r="T1628" i="1"/>
  <c r="W1628" i="1"/>
  <c r="R1628" i="1"/>
  <c r="S1628" i="1"/>
  <c r="U1628" i="1"/>
  <c r="Q1628" i="1"/>
  <c r="AB1693" i="1"/>
  <c r="AA1693" i="1"/>
  <c r="X1693" i="1"/>
  <c r="Z1693" i="1"/>
  <c r="Y1693" i="1"/>
  <c r="W1693" i="1"/>
  <c r="V1693" i="1"/>
  <c r="S1693" i="1"/>
  <c r="U1693" i="1"/>
  <c r="R1693" i="1"/>
  <c r="T1693" i="1"/>
  <c r="Q1693" i="1"/>
  <c r="AB1644" i="1"/>
  <c r="Y1644" i="1"/>
  <c r="Z1644" i="1"/>
  <c r="AA1644" i="1"/>
  <c r="T1644" i="1"/>
  <c r="W1644" i="1"/>
  <c r="V1644" i="1"/>
  <c r="R1644" i="1"/>
  <c r="U1644" i="1"/>
  <c r="Q1644" i="1"/>
  <c r="S1644" i="1"/>
  <c r="X1644" i="1"/>
  <c r="AA1591" i="1"/>
  <c r="Z1591" i="1"/>
  <c r="Y1591" i="1"/>
  <c r="AB1591" i="1"/>
  <c r="V1591" i="1"/>
  <c r="U1591" i="1"/>
  <c r="W1591" i="1"/>
  <c r="T1591" i="1"/>
  <c r="X1591" i="1"/>
  <c r="Q1591" i="1"/>
  <c r="S1591" i="1"/>
  <c r="R1591" i="1"/>
  <c r="AA1607" i="1"/>
  <c r="Z1607" i="1"/>
  <c r="Y1607" i="1"/>
  <c r="V1607" i="1"/>
  <c r="AB1607" i="1"/>
  <c r="X1607" i="1"/>
  <c r="U1607" i="1"/>
  <c r="W1607" i="1"/>
  <c r="T1607" i="1"/>
  <c r="Q1607" i="1"/>
  <c r="S1607" i="1"/>
  <c r="R1607" i="1"/>
  <c r="AA1680" i="1"/>
  <c r="Z1680" i="1"/>
  <c r="AB1680" i="1"/>
  <c r="W1680" i="1"/>
  <c r="Y1680" i="1"/>
  <c r="X1680" i="1"/>
  <c r="V1680" i="1"/>
  <c r="U1680" i="1"/>
  <c r="T1680" i="1"/>
  <c r="S1680" i="1"/>
  <c r="R1680" i="1"/>
  <c r="Q1680" i="1"/>
  <c r="AA1688" i="1"/>
  <c r="Z1688" i="1"/>
  <c r="AB1688" i="1"/>
  <c r="W1688" i="1"/>
  <c r="X1688" i="1"/>
  <c r="Y1688" i="1"/>
  <c r="U1688" i="1"/>
  <c r="T1688" i="1"/>
  <c r="V1688" i="1"/>
  <c r="S1688" i="1"/>
  <c r="Q1688" i="1"/>
  <c r="R1688" i="1"/>
  <c r="AA1624" i="1"/>
  <c r="Z1624" i="1"/>
  <c r="AB1624" i="1"/>
  <c r="W1624" i="1"/>
  <c r="X1624" i="1"/>
  <c r="U1624" i="1"/>
  <c r="Y1624" i="1"/>
  <c r="T1624" i="1"/>
  <c r="V1624" i="1"/>
  <c r="S1624" i="1"/>
  <c r="Q1624" i="1"/>
  <c r="R1624" i="1"/>
  <c r="J1655" i="1"/>
  <c r="K1655" i="1"/>
  <c r="L1655" i="1" s="1"/>
  <c r="P1655" i="1" s="1"/>
  <c r="J1638" i="1"/>
  <c r="K1638" i="1"/>
  <c r="L1638" i="1" s="1"/>
  <c r="P1638" i="1" s="1"/>
  <c r="J1675" i="1"/>
  <c r="K1675" i="1"/>
  <c r="L1675" i="1" s="1"/>
  <c r="P1675" i="1" s="1"/>
  <c r="J1667" i="1"/>
  <c r="K1667" i="1"/>
  <c r="L1667" i="1" s="1"/>
  <c r="P1667" i="1" s="1"/>
  <c r="J1677" i="1"/>
  <c r="K1677" i="1"/>
  <c r="L1677" i="1" s="1"/>
  <c r="P1677" i="1" s="1"/>
  <c r="J1622" i="1"/>
  <c r="K1622" i="1"/>
  <c r="L1622" i="1" s="1"/>
  <c r="P1622" i="1" s="1"/>
  <c r="J1578" i="1"/>
  <c r="K1578" i="1"/>
  <c r="L1578" i="1" s="1"/>
  <c r="P1578" i="1" s="1"/>
  <c r="J1659" i="1"/>
  <c r="K1659" i="1"/>
  <c r="L1659" i="1" s="1"/>
  <c r="P1659" i="1" s="1"/>
  <c r="L1490" i="1"/>
  <c r="P1490" i="1" s="1"/>
  <c r="J1521" i="1"/>
  <c r="K1521" i="1"/>
  <c r="L1532" i="1"/>
  <c r="P1532" i="1" s="1"/>
  <c r="V1532" i="1" l="1"/>
  <c r="U1532" i="1"/>
  <c r="X1532" i="1"/>
  <c r="Z1532" i="1"/>
  <c r="AB1532" i="1"/>
  <c r="T1532" i="1"/>
  <c r="Y1532" i="1"/>
  <c r="W1532" i="1"/>
  <c r="Q1532" i="1"/>
  <c r="AA1532" i="1"/>
  <c r="R1532" i="1"/>
  <c r="S1532" i="1"/>
  <c r="AA1490" i="1"/>
  <c r="W1490" i="1"/>
  <c r="Y1490" i="1"/>
  <c r="U1490" i="1"/>
  <c r="V1490" i="1"/>
  <c r="S1490" i="1"/>
  <c r="T1490" i="1"/>
  <c r="Q1490" i="1"/>
  <c r="R1490" i="1"/>
  <c r="AB1490" i="1"/>
  <c r="X1490" i="1"/>
  <c r="Z1490" i="1"/>
  <c r="AA1719" i="1"/>
  <c r="W1719" i="1"/>
  <c r="S1719" i="1"/>
  <c r="AB1719" i="1"/>
  <c r="X1719" i="1"/>
  <c r="T1719" i="1"/>
  <c r="Y1719" i="1"/>
  <c r="U1719" i="1"/>
  <c r="Q1719" i="1"/>
  <c r="Z1719" i="1"/>
  <c r="V1719" i="1"/>
  <c r="R1719" i="1"/>
  <c r="Y1714" i="1"/>
  <c r="U1714" i="1"/>
  <c r="Q1714" i="1"/>
  <c r="Z1714" i="1"/>
  <c r="V1714" i="1"/>
  <c r="R1714" i="1"/>
  <c r="X1714" i="1"/>
  <c r="T1714" i="1"/>
  <c r="AA1714" i="1"/>
  <c r="W1714" i="1"/>
  <c r="S1714" i="1"/>
  <c r="AB1714" i="1"/>
  <c r="AA1711" i="1"/>
  <c r="W1711" i="1"/>
  <c r="S1711" i="1"/>
  <c r="AB1711" i="1"/>
  <c r="X1711" i="1"/>
  <c r="T1711" i="1"/>
  <c r="Y1711" i="1"/>
  <c r="U1711" i="1"/>
  <c r="Q1711" i="1"/>
  <c r="Z1711" i="1"/>
  <c r="V1711" i="1"/>
  <c r="R1711" i="1"/>
  <c r="AB1724" i="1"/>
  <c r="X1724" i="1"/>
  <c r="T1724" i="1"/>
  <c r="Y1724" i="1"/>
  <c r="U1724" i="1"/>
  <c r="Q1724" i="1"/>
  <c r="AA1724" i="1"/>
  <c r="S1724" i="1"/>
  <c r="Z1724" i="1"/>
  <c r="V1724" i="1"/>
  <c r="R1724" i="1"/>
  <c r="W1724" i="1"/>
  <c r="AA1710" i="1"/>
  <c r="W1710" i="1"/>
  <c r="S1710" i="1"/>
  <c r="AB1710" i="1"/>
  <c r="X1710" i="1"/>
  <c r="T1710" i="1"/>
  <c r="Z1710" i="1"/>
  <c r="R1710" i="1"/>
  <c r="Y1710" i="1"/>
  <c r="U1710" i="1"/>
  <c r="Q1710" i="1"/>
  <c r="V1710" i="1"/>
  <c r="K1708" i="1"/>
  <c r="L1708" i="1" s="1"/>
  <c r="P1708" i="1" s="1"/>
  <c r="J1708" i="1"/>
  <c r="AB1659" i="1"/>
  <c r="AA1659" i="1"/>
  <c r="X1659" i="1"/>
  <c r="Z1659" i="1"/>
  <c r="Y1659" i="1"/>
  <c r="W1659" i="1"/>
  <c r="V1659" i="1"/>
  <c r="T1659" i="1"/>
  <c r="U1659" i="1"/>
  <c r="S1659" i="1"/>
  <c r="Q1659" i="1"/>
  <c r="R1659" i="1"/>
  <c r="AB1667" i="1"/>
  <c r="AA1667" i="1"/>
  <c r="Y1667" i="1"/>
  <c r="X1667" i="1"/>
  <c r="W1667" i="1"/>
  <c r="Z1667" i="1"/>
  <c r="T1667" i="1"/>
  <c r="U1667" i="1"/>
  <c r="V1667" i="1"/>
  <c r="R1667" i="1"/>
  <c r="S1667" i="1"/>
  <c r="Q1667" i="1"/>
  <c r="AB1578" i="1"/>
  <c r="AA1578" i="1"/>
  <c r="Z1578" i="1"/>
  <c r="W1578" i="1"/>
  <c r="X1578" i="1"/>
  <c r="V1578" i="1"/>
  <c r="U1578" i="1"/>
  <c r="Y1578" i="1"/>
  <c r="R1578" i="1"/>
  <c r="T1578" i="1"/>
  <c r="S1578" i="1"/>
  <c r="Q1578" i="1"/>
  <c r="AB1675" i="1"/>
  <c r="AA1675" i="1"/>
  <c r="X1675" i="1"/>
  <c r="Z1675" i="1"/>
  <c r="W1675" i="1"/>
  <c r="T1675" i="1"/>
  <c r="V1675" i="1"/>
  <c r="U1675" i="1"/>
  <c r="S1675" i="1"/>
  <c r="Y1675" i="1"/>
  <c r="Q1675" i="1"/>
  <c r="R1675" i="1"/>
  <c r="Z1622" i="1"/>
  <c r="AB1622" i="1"/>
  <c r="X1622" i="1"/>
  <c r="U1622" i="1"/>
  <c r="W1622" i="1"/>
  <c r="Y1622" i="1"/>
  <c r="AA1622" i="1"/>
  <c r="V1622" i="1"/>
  <c r="T1622" i="1"/>
  <c r="R1622" i="1"/>
  <c r="Q1622" i="1"/>
  <c r="S1622" i="1"/>
  <c r="Z1638" i="1"/>
  <c r="AB1638" i="1"/>
  <c r="Y1638" i="1"/>
  <c r="AA1638" i="1"/>
  <c r="X1638" i="1"/>
  <c r="U1638" i="1"/>
  <c r="W1638" i="1"/>
  <c r="V1638" i="1"/>
  <c r="T1638" i="1"/>
  <c r="R1638" i="1"/>
  <c r="Q1638" i="1"/>
  <c r="S1638" i="1"/>
  <c r="AB1677" i="1"/>
  <c r="AA1677" i="1"/>
  <c r="X1677" i="1"/>
  <c r="Z1677" i="1"/>
  <c r="W1677" i="1"/>
  <c r="T1677" i="1"/>
  <c r="Y1677" i="1"/>
  <c r="S1677" i="1"/>
  <c r="R1677" i="1"/>
  <c r="V1677" i="1"/>
  <c r="U1677" i="1"/>
  <c r="Q1677" i="1"/>
  <c r="AA1655" i="1"/>
  <c r="Z1655" i="1"/>
  <c r="Y1655" i="1"/>
  <c r="AB1655" i="1"/>
  <c r="V1655" i="1"/>
  <c r="X1655" i="1"/>
  <c r="U1655" i="1"/>
  <c r="W1655" i="1"/>
  <c r="T1655" i="1"/>
  <c r="Q1655" i="1"/>
  <c r="S1655" i="1"/>
  <c r="R1655" i="1"/>
  <c r="J1686" i="1"/>
  <c r="K1686" i="1"/>
  <c r="L1686" i="1" s="1"/>
  <c r="P1686" i="1" s="1"/>
  <c r="J1669" i="1"/>
  <c r="K1669" i="1"/>
  <c r="L1669" i="1" s="1"/>
  <c r="P1669" i="1" s="1"/>
  <c r="J1706" i="1"/>
  <c r="K1706" i="1"/>
  <c r="L1706" i="1" s="1"/>
  <c r="P1706" i="1" s="1"/>
  <c r="J1698" i="1"/>
  <c r="K1698" i="1"/>
  <c r="L1698" i="1" s="1"/>
  <c r="P1698" i="1" s="1"/>
  <c r="J1653" i="1"/>
  <c r="K1653" i="1"/>
  <c r="L1653" i="1" s="1"/>
  <c r="P1653" i="1" s="1"/>
  <c r="J1609" i="1"/>
  <c r="K1609" i="1"/>
  <c r="L1609" i="1" s="1"/>
  <c r="P1609" i="1" s="1"/>
  <c r="J1690" i="1"/>
  <c r="K1690" i="1"/>
  <c r="L1690" i="1" s="1"/>
  <c r="P1690" i="1" s="1"/>
  <c r="L1521" i="1"/>
  <c r="P1521" i="1" s="1"/>
  <c r="K1552" i="1"/>
  <c r="L1563" i="1"/>
  <c r="P1563" i="1" s="1"/>
  <c r="J1552" i="1"/>
  <c r="W1521" i="1" l="1"/>
  <c r="X1521" i="1"/>
  <c r="V1521" i="1"/>
  <c r="Y1521" i="1"/>
  <c r="U1521" i="1"/>
  <c r="Q1521" i="1"/>
  <c r="AB1521" i="1"/>
  <c r="T1521" i="1"/>
  <c r="AA1521" i="1"/>
  <c r="S1521" i="1"/>
  <c r="Z1521" i="1"/>
  <c r="R1521" i="1"/>
  <c r="AB1708" i="1"/>
  <c r="X1708" i="1"/>
  <c r="T1708" i="1"/>
  <c r="Y1708" i="1"/>
  <c r="U1708" i="1"/>
  <c r="Q1708" i="1"/>
  <c r="AA1708" i="1"/>
  <c r="Z1708" i="1"/>
  <c r="V1708" i="1"/>
  <c r="R1708" i="1"/>
  <c r="W1708" i="1"/>
  <c r="S1708" i="1"/>
  <c r="K1717" i="1"/>
  <c r="L1717" i="1" s="1"/>
  <c r="P1717" i="1" s="1"/>
  <c r="J1717" i="1"/>
  <c r="K1737" i="1"/>
  <c r="L1737" i="1" s="1"/>
  <c r="P1737" i="1" s="1"/>
  <c r="J1737" i="1"/>
  <c r="K1729" i="1"/>
  <c r="L1729" i="1" s="1"/>
  <c r="P1729" i="1" s="1"/>
  <c r="J1729" i="1"/>
  <c r="K1721" i="1"/>
  <c r="L1721" i="1" s="1"/>
  <c r="P1721" i="1" s="1"/>
  <c r="J1721" i="1"/>
  <c r="AB1653" i="1"/>
  <c r="AA1653" i="1"/>
  <c r="X1653" i="1"/>
  <c r="Y1653" i="1"/>
  <c r="W1653" i="1"/>
  <c r="T1653" i="1"/>
  <c r="Z1653" i="1"/>
  <c r="V1653" i="1"/>
  <c r="S1653" i="1"/>
  <c r="R1653" i="1"/>
  <c r="U1653" i="1"/>
  <c r="Q1653" i="1"/>
  <c r="AB1698" i="1"/>
  <c r="AA1698" i="1"/>
  <c r="Z1698" i="1"/>
  <c r="W1698" i="1"/>
  <c r="V1698" i="1"/>
  <c r="X1698" i="1"/>
  <c r="Y1698" i="1"/>
  <c r="U1698" i="1"/>
  <c r="R1698" i="1"/>
  <c r="T1698" i="1"/>
  <c r="Q1698" i="1"/>
  <c r="S1698" i="1"/>
  <c r="Z1686" i="1"/>
  <c r="AB1686" i="1"/>
  <c r="X1686" i="1"/>
  <c r="Y1686" i="1"/>
  <c r="U1686" i="1"/>
  <c r="AA1686" i="1"/>
  <c r="W1686" i="1"/>
  <c r="V1686" i="1"/>
  <c r="T1686" i="1"/>
  <c r="R1686" i="1"/>
  <c r="Q1686" i="1"/>
  <c r="S1686" i="1"/>
  <c r="AB1563" i="1"/>
  <c r="Y1563" i="1"/>
  <c r="AA1563" i="1"/>
  <c r="W1563" i="1"/>
  <c r="T1563" i="1"/>
  <c r="V1563" i="1"/>
  <c r="Z1563" i="1"/>
  <c r="U1563" i="1"/>
  <c r="X1563" i="1"/>
  <c r="S1563" i="1"/>
  <c r="Q1563" i="1"/>
  <c r="R1563" i="1"/>
  <c r="AB1690" i="1"/>
  <c r="AA1690" i="1"/>
  <c r="Z1690" i="1"/>
  <c r="Y1690" i="1"/>
  <c r="W1690" i="1"/>
  <c r="V1690" i="1"/>
  <c r="U1690" i="1"/>
  <c r="R1690" i="1"/>
  <c r="Q1690" i="1"/>
  <c r="X1690" i="1"/>
  <c r="S1690" i="1"/>
  <c r="T1690" i="1"/>
  <c r="AB1669" i="1"/>
  <c r="AA1669" i="1"/>
  <c r="Y1669" i="1"/>
  <c r="X1669" i="1"/>
  <c r="W1669" i="1"/>
  <c r="V1669" i="1"/>
  <c r="T1669" i="1"/>
  <c r="Z1669" i="1"/>
  <c r="S1669" i="1"/>
  <c r="U1669" i="1"/>
  <c r="R1669" i="1"/>
  <c r="Q1669" i="1"/>
  <c r="AB1706" i="1"/>
  <c r="AA1706" i="1"/>
  <c r="Z1706" i="1"/>
  <c r="W1706" i="1"/>
  <c r="Y1706" i="1"/>
  <c r="V1706" i="1"/>
  <c r="U1706" i="1"/>
  <c r="X1706" i="1"/>
  <c r="R1706" i="1"/>
  <c r="Q1706" i="1"/>
  <c r="S1706" i="1"/>
  <c r="T1706" i="1"/>
  <c r="AA1609" i="1"/>
  <c r="Z1609" i="1"/>
  <c r="Y1609" i="1"/>
  <c r="AB1609" i="1"/>
  <c r="X1609" i="1"/>
  <c r="W1609" i="1"/>
  <c r="V1609" i="1"/>
  <c r="U1609" i="1"/>
  <c r="Q1609" i="1"/>
  <c r="S1609" i="1"/>
  <c r="T1609" i="1"/>
  <c r="R1609" i="1"/>
  <c r="J1700" i="1"/>
  <c r="K1700" i="1"/>
  <c r="L1700" i="1" s="1"/>
  <c r="P1700" i="1" s="1"/>
  <c r="J1684" i="1"/>
  <c r="K1684" i="1"/>
  <c r="L1684" i="1" s="1"/>
  <c r="P1684" i="1" s="1"/>
  <c r="J1640" i="1"/>
  <c r="K1640" i="1"/>
  <c r="L1640" i="1" s="1"/>
  <c r="P1640" i="1" s="1"/>
  <c r="L1552" i="1"/>
  <c r="P1552" i="1" s="1"/>
  <c r="L1594" i="1"/>
  <c r="P1594" i="1" s="1"/>
  <c r="J1583" i="1"/>
  <c r="K1583" i="1"/>
  <c r="Z1737" i="1" l="1"/>
  <c r="V1737" i="1"/>
  <c r="R1737" i="1"/>
  <c r="AA1737" i="1"/>
  <c r="W1737" i="1"/>
  <c r="S1737" i="1"/>
  <c r="AB1737" i="1"/>
  <c r="X1737" i="1"/>
  <c r="T1737" i="1"/>
  <c r="Y1737" i="1"/>
  <c r="U1737" i="1"/>
  <c r="Q1737" i="1"/>
  <c r="AB1717" i="1"/>
  <c r="X1717" i="1"/>
  <c r="T1717" i="1"/>
  <c r="Y1717" i="1"/>
  <c r="U1717" i="1"/>
  <c r="Q1717" i="1"/>
  <c r="Z1717" i="1"/>
  <c r="V1717" i="1"/>
  <c r="R1717" i="1"/>
  <c r="AA1717" i="1"/>
  <c r="W1717" i="1"/>
  <c r="S1717" i="1"/>
  <c r="Z1721" i="1"/>
  <c r="V1721" i="1"/>
  <c r="R1721" i="1"/>
  <c r="AA1721" i="1"/>
  <c r="W1721" i="1"/>
  <c r="S1721" i="1"/>
  <c r="AB1721" i="1"/>
  <c r="X1721" i="1"/>
  <c r="T1721" i="1"/>
  <c r="Y1721" i="1"/>
  <c r="U1721" i="1"/>
  <c r="Q1721" i="1"/>
  <c r="Z1729" i="1"/>
  <c r="V1729" i="1"/>
  <c r="R1729" i="1"/>
  <c r="AA1729" i="1"/>
  <c r="W1729" i="1"/>
  <c r="S1729" i="1"/>
  <c r="AB1729" i="1"/>
  <c r="X1729" i="1"/>
  <c r="T1729" i="1"/>
  <c r="Y1729" i="1"/>
  <c r="U1729" i="1"/>
  <c r="Q1729" i="1"/>
  <c r="K1731" i="1"/>
  <c r="L1731" i="1" s="1"/>
  <c r="P1731" i="1" s="1"/>
  <c r="J1731" i="1"/>
  <c r="K1715" i="1"/>
  <c r="L1715" i="1" s="1"/>
  <c r="P1715" i="1" s="1"/>
  <c r="J1715" i="1"/>
  <c r="AB1594" i="1"/>
  <c r="AA1594" i="1"/>
  <c r="Z1594" i="1"/>
  <c r="Y1594" i="1"/>
  <c r="X1594" i="1"/>
  <c r="W1594" i="1"/>
  <c r="V1594" i="1"/>
  <c r="U1594" i="1"/>
  <c r="T1594" i="1"/>
  <c r="S1594" i="1"/>
  <c r="R1594" i="1"/>
  <c r="Q1594" i="1"/>
  <c r="AB1552" i="1"/>
  <c r="AA1552" i="1"/>
  <c r="X1552" i="1"/>
  <c r="Z1552" i="1"/>
  <c r="W1552" i="1"/>
  <c r="T1552" i="1"/>
  <c r="V1552" i="1"/>
  <c r="Y1552" i="1"/>
  <c r="U1552" i="1"/>
  <c r="S1552" i="1"/>
  <c r="R1552" i="1"/>
  <c r="Q1552" i="1"/>
  <c r="AB1700" i="1"/>
  <c r="Y1700" i="1"/>
  <c r="AA1700" i="1"/>
  <c r="Z1700" i="1"/>
  <c r="W1700" i="1"/>
  <c r="T1700" i="1"/>
  <c r="X1700" i="1"/>
  <c r="V1700" i="1"/>
  <c r="R1700" i="1"/>
  <c r="U1700" i="1"/>
  <c r="Q1700" i="1"/>
  <c r="S1700" i="1"/>
  <c r="AA1640" i="1"/>
  <c r="Z1640" i="1"/>
  <c r="AB1640" i="1"/>
  <c r="W1640" i="1"/>
  <c r="Y1640" i="1"/>
  <c r="X1640" i="1"/>
  <c r="V1640" i="1"/>
  <c r="U1640" i="1"/>
  <c r="T1640" i="1"/>
  <c r="S1640" i="1"/>
  <c r="R1640" i="1"/>
  <c r="Q1640" i="1"/>
  <c r="AB1684" i="1"/>
  <c r="Y1684" i="1"/>
  <c r="AA1684" i="1"/>
  <c r="W1684" i="1"/>
  <c r="T1684" i="1"/>
  <c r="V1684" i="1"/>
  <c r="X1684" i="1"/>
  <c r="R1684" i="1"/>
  <c r="Z1684" i="1"/>
  <c r="Q1684" i="1"/>
  <c r="U1684" i="1"/>
  <c r="S1684" i="1"/>
  <c r="J1671" i="1"/>
  <c r="K1671" i="1"/>
  <c r="L1671" i="1" s="1"/>
  <c r="P1671" i="1" s="1"/>
  <c r="L1583" i="1"/>
  <c r="P1583" i="1" s="1"/>
  <c r="L1625" i="1"/>
  <c r="P1625" i="1" s="1"/>
  <c r="K1614" i="1"/>
  <c r="J1614" i="1"/>
  <c r="Y1715" i="1" l="1"/>
  <c r="U1715" i="1"/>
  <c r="Q1715" i="1"/>
  <c r="Z1715" i="1"/>
  <c r="V1715" i="1"/>
  <c r="R1715" i="1"/>
  <c r="AA1715" i="1"/>
  <c r="W1715" i="1"/>
  <c r="S1715" i="1"/>
  <c r="AB1715" i="1"/>
  <c r="X1715" i="1"/>
  <c r="T1715" i="1"/>
  <c r="Y1731" i="1"/>
  <c r="U1731" i="1"/>
  <c r="Q1731" i="1"/>
  <c r="Z1731" i="1"/>
  <c r="V1731" i="1"/>
  <c r="R1731" i="1"/>
  <c r="AA1731" i="1"/>
  <c r="W1731" i="1"/>
  <c r="S1731" i="1"/>
  <c r="AB1731" i="1"/>
  <c r="X1731" i="1"/>
  <c r="T1731" i="1"/>
  <c r="AA1671" i="1"/>
  <c r="Z1671" i="1"/>
  <c r="Y1671" i="1"/>
  <c r="V1671" i="1"/>
  <c r="AB1671" i="1"/>
  <c r="X1671" i="1"/>
  <c r="U1671" i="1"/>
  <c r="W1671" i="1"/>
  <c r="T1671" i="1"/>
  <c r="Q1671" i="1"/>
  <c r="S1671" i="1"/>
  <c r="R1671" i="1"/>
  <c r="AA1625" i="1"/>
  <c r="Z1625" i="1"/>
  <c r="Y1625" i="1"/>
  <c r="AB1625" i="1"/>
  <c r="W1625" i="1"/>
  <c r="U1625" i="1"/>
  <c r="Q1625" i="1"/>
  <c r="T1625" i="1"/>
  <c r="V1625" i="1"/>
  <c r="S1625" i="1"/>
  <c r="X1625" i="1"/>
  <c r="R1625" i="1"/>
  <c r="AA1583" i="1"/>
  <c r="Z1583" i="1"/>
  <c r="Y1583" i="1"/>
  <c r="X1583" i="1"/>
  <c r="V1583" i="1"/>
  <c r="AB1583" i="1"/>
  <c r="W1583" i="1"/>
  <c r="U1583" i="1"/>
  <c r="T1583" i="1"/>
  <c r="Q1583" i="1"/>
  <c r="R1583" i="1"/>
  <c r="S1583" i="1"/>
  <c r="J1702" i="1"/>
  <c r="K1702" i="1"/>
  <c r="L1702" i="1" s="1"/>
  <c r="P1702" i="1" s="1"/>
  <c r="L1614" i="1"/>
  <c r="P1614" i="1" s="1"/>
  <c r="L1656" i="1"/>
  <c r="P1656" i="1" s="1"/>
  <c r="J1645" i="1"/>
  <c r="K1645" i="1"/>
  <c r="K1733" i="1" l="1"/>
  <c r="L1733" i="1" s="1"/>
  <c r="P1733" i="1" s="1"/>
  <c r="J1733" i="1"/>
  <c r="AA1656" i="1"/>
  <c r="Z1656" i="1"/>
  <c r="AB1656" i="1"/>
  <c r="W1656" i="1"/>
  <c r="X1656" i="1"/>
  <c r="U1656" i="1"/>
  <c r="Y1656" i="1"/>
  <c r="T1656" i="1"/>
  <c r="S1656" i="1"/>
  <c r="Q1656" i="1"/>
  <c r="R1656" i="1"/>
  <c r="V1656" i="1"/>
  <c r="Z1614" i="1"/>
  <c r="AB1614" i="1"/>
  <c r="Y1614" i="1"/>
  <c r="X1614" i="1"/>
  <c r="AA1614" i="1"/>
  <c r="U1614" i="1"/>
  <c r="W1614" i="1"/>
  <c r="V1614" i="1"/>
  <c r="S1614" i="1"/>
  <c r="R1614" i="1"/>
  <c r="T1614" i="1"/>
  <c r="Q1614" i="1"/>
  <c r="Z1702" i="1"/>
  <c r="AB1702" i="1"/>
  <c r="Y1702" i="1"/>
  <c r="AA1702" i="1"/>
  <c r="X1702" i="1"/>
  <c r="U1702" i="1"/>
  <c r="W1702" i="1"/>
  <c r="V1702" i="1"/>
  <c r="T1702" i="1"/>
  <c r="R1702" i="1"/>
  <c r="Q1702" i="1"/>
  <c r="S1702" i="1"/>
  <c r="L1645" i="1"/>
  <c r="P1645" i="1" s="1"/>
  <c r="L1687" i="1"/>
  <c r="P1687" i="1" s="1"/>
  <c r="K1676" i="1"/>
  <c r="J1676" i="1"/>
  <c r="AB1733" i="1" l="1"/>
  <c r="X1733" i="1"/>
  <c r="T1733" i="1"/>
  <c r="Y1733" i="1"/>
  <c r="U1733" i="1"/>
  <c r="Q1733" i="1"/>
  <c r="Z1733" i="1"/>
  <c r="V1733" i="1"/>
  <c r="R1733" i="1"/>
  <c r="AA1733" i="1"/>
  <c r="W1733" i="1"/>
  <c r="S1733" i="1"/>
  <c r="J1707" i="1"/>
  <c r="K1707" i="1"/>
  <c r="L1707" i="1" s="1"/>
  <c r="P1707" i="1" s="1"/>
  <c r="AA1687" i="1"/>
  <c r="Z1687" i="1"/>
  <c r="Y1687" i="1"/>
  <c r="AB1687" i="1"/>
  <c r="X1687" i="1"/>
  <c r="U1687" i="1"/>
  <c r="W1687" i="1"/>
  <c r="T1687" i="1"/>
  <c r="Q1687" i="1"/>
  <c r="S1687" i="1"/>
  <c r="V1687" i="1"/>
  <c r="R1687" i="1"/>
  <c r="AB1645" i="1"/>
  <c r="AA1645" i="1"/>
  <c r="X1645" i="1"/>
  <c r="Z1645" i="1"/>
  <c r="W1645" i="1"/>
  <c r="Y1645" i="1"/>
  <c r="T1645" i="1"/>
  <c r="S1645" i="1"/>
  <c r="R1645" i="1"/>
  <c r="U1645" i="1"/>
  <c r="Q1645" i="1"/>
  <c r="V1645" i="1"/>
  <c r="L1676" i="1"/>
  <c r="P1676" i="1" s="1"/>
  <c r="S1707" i="1" l="1"/>
  <c r="R1707" i="1"/>
  <c r="U1707" i="1"/>
  <c r="V1707" i="1"/>
  <c r="X1707" i="1"/>
  <c r="Y1707" i="1"/>
  <c r="Z1707" i="1"/>
  <c r="Q1707" i="1"/>
  <c r="W1707" i="1"/>
  <c r="AB1707" i="1"/>
  <c r="T1707" i="1"/>
  <c r="AA1707" i="1"/>
  <c r="AB1676" i="1"/>
  <c r="Y1676" i="1"/>
  <c r="Z1676" i="1"/>
  <c r="AA1676" i="1"/>
  <c r="T1676" i="1"/>
  <c r="X1676" i="1"/>
  <c r="W1676" i="1"/>
  <c r="V1676" i="1"/>
  <c r="R1676" i="1"/>
  <c r="U1676" i="1"/>
  <c r="S1676" i="1"/>
  <c r="Q1676" i="1"/>
</calcChain>
</file>

<file path=xl/sharedStrings.xml><?xml version="1.0" encoding="utf-8"?>
<sst xmlns="http://schemas.openxmlformats.org/spreadsheetml/2006/main" count="1877" uniqueCount="106">
  <si>
    <t>年份</t>
    <phoneticPr fontId="1" type="noConversion"/>
  </si>
  <si>
    <t>城市</t>
    <phoneticPr fontId="1" type="noConversion"/>
  </si>
  <si>
    <t>北京</t>
    <phoneticPr fontId="1" type="noConversion"/>
  </si>
  <si>
    <t>天津</t>
    <phoneticPr fontId="1" type="noConversion"/>
  </si>
  <si>
    <t>河北</t>
    <phoneticPr fontId="1" type="noConversion"/>
  </si>
  <si>
    <t>山西</t>
    <phoneticPr fontId="1" type="noConversion"/>
  </si>
  <si>
    <t>内蒙古</t>
    <phoneticPr fontId="1" type="noConversion"/>
  </si>
  <si>
    <t>辽宁</t>
    <phoneticPr fontId="1" type="noConversion"/>
  </si>
  <si>
    <t>吉林</t>
    <phoneticPr fontId="1" type="noConversion"/>
  </si>
  <si>
    <t>黑龙江</t>
    <phoneticPr fontId="1" type="noConversion"/>
  </si>
  <si>
    <t>上海</t>
    <phoneticPr fontId="1" type="noConversion"/>
  </si>
  <si>
    <t>江苏</t>
    <phoneticPr fontId="1" type="noConversion"/>
  </si>
  <si>
    <t>浙江</t>
    <phoneticPr fontId="1" type="noConversion"/>
  </si>
  <si>
    <t>安徽</t>
    <phoneticPr fontId="1" type="noConversion"/>
  </si>
  <si>
    <t>福建</t>
    <phoneticPr fontId="1" type="noConversion"/>
  </si>
  <si>
    <t>江西</t>
    <phoneticPr fontId="1" type="noConversion"/>
  </si>
  <si>
    <t>山东</t>
    <phoneticPr fontId="1" type="noConversion"/>
  </si>
  <si>
    <t>河南</t>
    <phoneticPr fontId="1" type="noConversion"/>
  </si>
  <si>
    <t>湖北</t>
    <phoneticPr fontId="1" type="noConversion"/>
  </si>
  <si>
    <t>湖南</t>
    <phoneticPr fontId="1" type="noConversion"/>
  </si>
  <si>
    <t>广东</t>
    <phoneticPr fontId="1" type="noConversion"/>
  </si>
  <si>
    <t>广西</t>
    <phoneticPr fontId="1" type="noConversion"/>
  </si>
  <si>
    <t>海南</t>
    <phoneticPr fontId="1" type="noConversion"/>
  </si>
  <si>
    <t>重庆</t>
    <phoneticPr fontId="1" type="noConversion"/>
  </si>
  <si>
    <t>四川</t>
    <phoneticPr fontId="1" type="noConversion"/>
  </si>
  <si>
    <t>贵州</t>
    <phoneticPr fontId="1" type="noConversion"/>
  </si>
  <si>
    <t>云南</t>
    <phoneticPr fontId="1" type="noConversion"/>
  </si>
  <si>
    <t>西藏</t>
    <phoneticPr fontId="1" type="noConversion"/>
  </si>
  <si>
    <t>陕西</t>
    <phoneticPr fontId="1" type="noConversion"/>
  </si>
  <si>
    <t>甘肃</t>
    <phoneticPr fontId="1" type="noConversion"/>
  </si>
  <si>
    <t>青海</t>
    <phoneticPr fontId="1" type="noConversion"/>
  </si>
  <si>
    <t>宁夏</t>
    <phoneticPr fontId="1" type="noConversion"/>
  </si>
  <si>
    <t>新疆</t>
    <phoneticPr fontId="1" type="noConversion"/>
  </si>
  <si>
    <t>填埋量（万吨）</t>
    <phoneticPr fontId="1" type="noConversion"/>
  </si>
  <si>
    <t>MCF</t>
  </si>
  <si>
    <t>DOC</t>
  </si>
  <si>
    <t>DDOCf</t>
  </si>
  <si>
    <t>Decomposable DOC (DDOCm) deposited</t>
  </si>
  <si>
    <t>DDOCm not reacted. Deposition year</t>
  </si>
  <si>
    <t>DDOCm decomposed. Deposition year</t>
  </si>
  <si>
    <t>DDOCm accumulated in SWDS end of year</t>
  </si>
  <si>
    <t>DDOCm decomposed</t>
  </si>
  <si>
    <t xml:space="preserve">CH4 generated </t>
  </si>
  <si>
    <t>Einc</t>
    <phoneticPr fontId="1" type="noConversion"/>
  </si>
  <si>
    <t>total（万吨）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</si>
  <si>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</si>
  <si>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</si>
  <si>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</si>
  <si>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</si>
  <si>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</si>
  <si>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</si>
  <si>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</si>
  <si>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</si>
  <si>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SEPT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</si>
  <si>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</si>
  <si>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</si>
  <si>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</si>
  <si>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</si>
  <si>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</si>
  <si>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</si>
  <si>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</si>
  <si>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</si>
  <si>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</si>
  <si>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</si>
  <si>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</si>
  <si>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</si>
  <si>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</si>
  <si>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</si>
  <si>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</si>
  <si>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</si>
  <si>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</si>
  <si>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</si>
  <si>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</si>
  <si>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</si>
  <si>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</si>
  <si>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</si>
  <si>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</si>
  <si>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</si>
  <si>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</si>
  <si>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</si>
  <si>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</si>
  <si>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</si>
  <si>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</si>
  <si>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</si>
  <si>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</si>
  <si>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</si>
  <si>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</si>
  <si>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</si>
  <si>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堆肥量</t>
    <phoneticPr fontId="1" type="noConversion"/>
  </si>
  <si>
    <t>堆肥排放</t>
    <phoneticPr fontId="1" type="noConversion"/>
  </si>
  <si>
    <t>2020人口</t>
    <phoneticPr fontId="1" type="noConversion"/>
  </si>
  <si>
    <t>2021人口</t>
    <phoneticPr fontId="1" type="noConversion"/>
  </si>
  <si>
    <t>2021填埋量</t>
    <phoneticPr fontId="1" type="noConversion"/>
  </si>
  <si>
    <t>2020焚烧排放</t>
    <phoneticPr fontId="1" type="noConversion"/>
  </si>
  <si>
    <t>2021焚烧排放</t>
    <phoneticPr fontId="1" type="noConversion"/>
  </si>
  <si>
    <t>南北</t>
    <phoneticPr fontId="1" type="noConversion"/>
  </si>
  <si>
    <t>省</t>
    <phoneticPr fontId="1" type="noConversion"/>
  </si>
  <si>
    <t>北</t>
    <phoneticPr fontId="1" type="noConversion"/>
  </si>
  <si>
    <t>1990前</t>
    <phoneticPr fontId="1" type="noConversion"/>
  </si>
  <si>
    <t>1991-2000</t>
    <phoneticPr fontId="1" type="noConversion"/>
  </si>
  <si>
    <t>2001以后</t>
    <phoneticPr fontId="1" type="noConversion"/>
  </si>
  <si>
    <t>南</t>
    <phoneticPr fontId="1" type="noConversion"/>
  </si>
  <si>
    <t xml:space="preserve">CH4 generated </t>
    <phoneticPr fontId="1" type="noConversion"/>
  </si>
  <si>
    <t>新DOC</t>
    <phoneticPr fontId="1" type="noConversion"/>
  </si>
  <si>
    <t>原DOC——6.5%</t>
    <phoneticPr fontId="1" type="noConversion"/>
  </si>
  <si>
    <t>国家清单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</si>
</sst>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right" vertical="center" wrapText="1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176" fontId="0" fillId="2" borderId="0" xfId="0" applyNumberFormat="1" applyFill="1"/>
    <xf numFmtId="0" fontId="0" fillId="2" borderId="0" xfId="0" applyFill="1"/>
    <xf numFmtId="0" fontId="2" fillId="2" borderId="0" xfId="0" applyFont="1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37"/>
  <sheetViews>
    <sheetView tabSelected="1" topLeftCell="A1701" zoomScaleNormal="100" workbookViewId="0">
      <selection activeCell="M8" sqref="M8"/>
    </sheetView>
  </sheetViews>
  <sheetFormatPr defaultRowHeight="14.25" x14ac:dyDescent="0.2"/>
  <cols>
    <col min="3" max="3" width="13.375" style="1" customWidth="1"/>
    <col min="10" max="10" width="10.625" customWidth="1"/>
    <col min="12" max="12" width="12.125" customWidth="1"/>
    <col min="16" max="16" width="10.75" customWidth="1"/>
  </cols>
  <sheetData>
    <row r="1" spans="1:28" x14ac:dyDescent="0.2">
      <c r="A1" t="s">
        <v>0</v>
      </c>
      <c r="B1" t="s">
        <v>1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s="4" t="s">
        <v>43</v>
      </c>
      <c r="N1" t="s">
        <v>88</v>
      </c>
      <c r="O1" t="s">
        <v>89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</row>
    <row r="2" spans="1:28" x14ac:dyDescent="0.2">
      <c r="A2">
        <v>1966</v>
      </c>
      <c r="B2" t="s">
        <v>2</v>
      </c>
      <c r="C2" s="1">
        <v>1.9275000000000002</v>
      </c>
      <c r="D2">
        <v>0.85</v>
      </c>
      <c r="E2">
        <f>VLOOKUP(B2,DOC!$A$2:$E$32,3,FALSE)</f>
        <v>9.2300000000000007E-2</v>
      </c>
      <c r="F2">
        <v>0.6</v>
      </c>
      <c r="G2">
        <f>C2*10000*D2*E2*F2</f>
        <v>907.33207500000015</v>
      </c>
      <c r="H2">
        <f>G2*EXP(-0.3*((13-11)/12))</f>
        <v>863.0809675332888</v>
      </c>
      <c r="I2">
        <f>G2*(1-EXP(-0.3*((13-11)/12)))</f>
        <v>44.251107466711318</v>
      </c>
      <c r="J2">
        <f>H2</f>
        <v>863.0809675332888</v>
      </c>
      <c r="K2">
        <f>I2</f>
        <v>44.251107466711318</v>
      </c>
      <c r="L2">
        <f>K2*16/12*0.5*0.9/10000</f>
        <v>2.6550664480026794E-3</v>
      </c>
      <c r="M2" s="4"/>
    </row>
    <row r="3" spans="1:28" x14ac:dyDescent="0.2">
      <c r="A3">
        <v>1966</v>
      </c>
      <c r="B3" t="s">
        <v>3</v>
      </c>
      <c r="E3">
        <f>VLOOKUP(B3,DOC!$A$2:$E$32,3,FALSE)</f>
        <v>9.2300000000000007E-2</v>
      </c>
      <c r="M3" s="4"/>
    </row>
    <row r="4" spans="1:28" x14ac:dyDescent="0.2">
      <c r="A4">
        <v>1966</v>
      </c>
      <c r="B4" t="s">
        <v>4</v>
      </c>
      <c r="C4" s="1">
        <v>12.057500000000001</v>
      </c>
      <c r="D4">
        <v>0.83</v>
      </c>
      <c r="E4">
        <f>VLOOKUP(B4,DOC!$A$2:$E$32,3,FALSE)</f>
        <v>9.2300000000000007E-2</v>
      </c>
      <c r="F4">
        <v>0.6</v>
      </c>
      <c r="G4">
        <f t="shared" ref="G4:G21" si="0">C4*10000*D4*E4*F4</f>
        <v>5542.2781050000003</v>
      </c>
      <c r="H4">
        <f t="shared" ref="H4:H21" si="1">G4*EXP(-0.3*((13-11)/12))</f>
        <v>5271.978012242058</v>
      </c>
      <c r="I4">
        <f t="shared" ref="I4:I21" si="2">G4*(1-EXP(-0.3*((13-11)/12)))</f>
        <v>270.3000927579422</v>
      </c>
      <c r="J4">
        <f t="shared" ref="J4:J21" si="3">H4</f>
        <v>5271.978012242058</v>
      </c>
      <c r="K4">
        <f t="shared" ref="K4:K21" si="4">I4</f>
        <v>270.3000927579422</v>
      </c>
      <c r="L4">
        <f t="shared" ref="L4:L21" si="5">K4*16/12*0.5*0.9/10000</f>
        <v>1.6218005565476531E-2</v>
      </c>
      <c r="M4" s="4"/>
    </row>
    <row r="5" spans="1:28" x14ac:dyDescent="0.2">
      <c r="A5">
        <v>1966</v>
      </c>
      <c r="B5" t="s">
        <v>5</v>
      </c>
      <c r="C5" s="1">
        <v>4.7775000000000007</v>
      </c>
      <c r="D5">
        <v>0.71</v>
      </c>
      <c r="E5">
        <f>VLOOKUP(B5,DOC!$A$2:$E$32,3,FALSE)</f>
        <v>9.2300000000000007E-2</v>
      </c>
      <c r="F5">
        <v>0.6</v>
      </c>
      <c r="G5">
        <f t="shared" si="0"/>
        <v>1878.5034450000001</v>
      </c>
      <c r="H5">
        <f t="shared" si="1"/>
        <v>1786.8877509099586</v>
      </c>
      <c r="I5">
        <f t="shared" si="2"/>
        <v>91.615694090041316</v>
      </c>
      <c r="J5">
        <f t="shared" si="3"/>
        <v>1786.8877509099586</v>
      </c>
      <c r="K5">
        <f t="shared" si="4"/>
        <v>91.615694090041316</v>
      </c>
      <c r="L5">
        <f t="shared" si="5"/>
        <v>5.4969416454024788E-3</v>
      </c>
      <c r="M5" s="4"/>
    </row>
    <row r="6" spans="1:28" x14ac:dyDescent="0.2">
      <c r="A6">
        <v>1966</v>
      </c>
      <c r="B6" t="s">
        <v>6</v>
      </c>
      <c r="C6" s="1">
        <v>3.3250000000000002</v>
      </c>
      <c r="D6">
        <v>0.78</v>
      </c>
      <c r="E6">
        <f>VLOOKUP(B6,DOC!$A$2:$E$32,3,FALSE)</f>
        <v>9.2300000000000007E-2</v>
      </c>
      <c r="F6">
        <v>0.6</v>
      </c>
      <c r="G6">
        <f t="shared" si="0"/>
        <v>1436.2803000000001</v>
      </c>
      <c r="H6">
        <f t="shared" si="1"/>
        <v>1366.232083190713</v>
      </c>
      <c r="I6">
        <f t="shared" si="2"/>
        <v>70.048216809287126</v>
      </c>
      <c r="J6">
        <f t="shared" si="3"/>
        <v>1366.232083190713</v>
      </c>
      <c r="K6">
        <f t="shared" si="4"/>
        <v>70.048216809287126</v>
      </c>
      <c r="L6">
        <f t="shared" si="5"/>
        <v>4.2028930085572279E-3</v>
      </c>
      <c r="M6" s="4"/>
    </row>
    <row r="7" spans="1:28" x14ac:dyDescent="0.2">
      <c r="A7">
        <v>1966</v>
      </c>
      <c r="B7" t="s">
        <v>7</v>
      </c>
      <c r="C7" s="1">
        <v>7.1750000000000007</v>
      </c>
      <c r="D7">
        <v>0.77</v>
      </c>
      <c r="E7">
        <f>VLOOKUP(B7,DOC!$A$2:$E$32,3,FALSE)</f>
        <v>9.2300000000000007E-2</v>
      </c>
      <c r="F7">
        <v>0.6</v>
      </c>
      <c r="G7">
        <f t="shared" si="0"/>
        <v>3059.60655</v>
      </c>
      <c r="H7">
        <f t="shared" si="1"/>
        <v>2910.3877777551152</v>
      </c>
      <c r="I7">
        <f t="shared" si="2"/>
        <v>149.21877224488492</v>
      </c>
      <c r="J7">
        <f t="shared" si="3"/>
        <v>2910.3877777551152</v>
      </c>
      <c r="K7">
        <f t="shared" si="4"/>
        <v>149.21877224488492</v>
      </c>
      <c r="L7">
        <f t="shared" si="5"/>
        <v>8.9531263346930949E-3</v>
      </c>
      <c r="M7" s="4"/>
    </row>
    <row r="8" spans="1:28" x14ac:dyDescent="0.2">
      <c r="A8">
        <v>1966</v>
      </c>
      <c r="B8" t="s">
        <v>8</v>
      </c>
      <c r="C8" s="1">
        <v>4.1975000000000007</v>
      </c>
      <c r="D8">
        <v>0.75</v>
      </c>
      <c r="E8">
        <f>VLOOKUP(B8,DOC!$A$2:$E$32,3,FALSE)</f>
        <v>9.2300000000000007E-2</v>
      </c>
      <c r="F8">
        <v>0.6</v>
      </c>
      <c r="G8">
        <f t="shared" si="0"/>
        <v>1743.4316250000006</v>
      </c>
      <c r="H8">
        <f t="shared" si="1"/>
        <v>1658.4034613050953</v>
      </c>
      <c r="I8">
        <f t="shared" si="2"/>
        <v>85.028163694905373</v>
      </c>
      <c r="J8">
        <f t="shared" si="3"/>
        <v>1658.4034613050953</v>
      </c>
      <c r="K8">
        <f t="shared" si="4"/>
        <v>85.028163694905373</v>
      </c>
      <c r="L8">
        <f t="shared" si="5"/>
        <v>5.1016898216943224E-3</v>
      </c>
      <c r="M8" s="4"/>
    </row>
    <row r="9" spans="1:28" x14ac:dyDescent="0.2">
      <c r="A9">
        <v>1966</v>
      </c>
      <c r="B9" t="s">
        <v>9</v>
      </c>
      <c r="C9" s="1">
        <v>5.495000000000001</v>
      </c>
      <c r="D9">
        <v>0.78</v>
      </c>
      <c r="E9">
        <f>VLOOKUP(B9,DOC!$A$2:$E$32,3,FALSE)</f>
        <v>9.2300000000000007E-2</v>
      </c>
      <c r="F9">
        <v>0.6</v>
      </c>
      <c r="G9">
        <f t="shared" si="0"/>
        <v>2373.6421800000003</v>
      </c>
      <c r="H9">
        <f t="shared" si="1"/>
        <v>2257.8782848520204</v>
      </c>
      <c r="I9">
        <f t="shared" si="2"/>
        <v>115.76389514797978</v>
      </c>
      <c r="J9">
        <f t="shared" si="3"/>
        <v>2257.8782848520204</v>
      </c>
      <c r="K9">
        <f t="shared" si="4"/>
        <v>115.76389514797978</v>
      </c>
      <c r="L9">
        <f t="shared" si="5"/>
        <v>6.9458337088787875E-3</v>
      </c>
      <c r="M9" s="4"/>
    </row>
    <row r="10" spans="1:28" x14ac:dyDescent="0.2">
      <c r="A10">
        <v>1966</v>
      </c>
      <c r="B10" t="s">
        <v>10</v>
      </c>
      <c r="C10" s="1">
        <v>2.74</v>
      </c>
      <c r="D10">
        <v>0.7</v>
      </c>
      <c r="E10">
        <f>VLOOKUP(B10,DOC!$A$2:$E$32,3,FALSE)</f>
        <v>9.64E-2</v>
      </c>
      <c r="F10">
        <v>0.6</v>
      </c>
      <c r="G10">
        <f t="shared" si="0"/>
        <v>1109.3712</v>
      </c>
      <c r="H10">
        <f t="shared" si="1"/>
        <v>1055.2665281336665</v>
      </c>
      <c r="I10">
        <f t="shared" si="2"/>
        <v>54.10467186633349</v>
      </c>
      <c r="J10">
        <f t="shared" si="3"/>
        <v>1055.2665281336665</v>
      </c>
      <c r="K10">
        <f t="shared" si="4"/>
        <v>54.10467186633349</v>
      </c>
      <c r="L10">
        <f t="shared" si="5"/>
        <v>3.2462803119800094E-3</v>
      </c>
      <c r="M10" s="4"/>
    </row>
    <row r="11" spans="1:28" x14ac:dyDescent="0.2">
      <c r="A11">
        <v>1966</v>
      </c>
      <c r="B11" t="s">
        <v>11</v>
      </c>
      <c r="C11" s="1">
        <v>11.870000000000001</v>
      </c>
      <c r="D11">
        <v>0.95</v>
      </c>
      <c r="E11">
        <f>VLOOKUP(B11,DOC!$A$2:$E$32,3,FALSE)</f>
        <v>9.64E-2</v>
      </c>
      <c r="F11">
        <v>0.6</v>
      </c>
      <c r="G11">
        <f t="shared" si="0"/>
        <v>6522.3276000000014</v>
      </c>
      <c r="H11">
        <f t="shared" si="1"/>
        <v>6204.229929353125</v>
      </c>
      <c r="I11">
        <f t="shared" si="2"/>
        <v>318.09767064687685</v>
      </c>
      <c r="J11">
        <f t="shared" si="3"/>
        <v>6204.229929353125</v>
      </c>
      <c r="K11">
        <f t="shared" si="4"/>
        <v>318.09767064687685</v>
      </c>
      <c r="L11">
        <f t="shared" si="5"/>
        <v>1.9085860238812612E-2</v>
      </c>
      <c r="M11" s="4"/>
    </row>
    <row r="12" spans="1:28" x14ac:dyDescent="0.2">
      <c r="A12">
        <v>1966</v>
      </c>
      <c r="B12" t="s">
        <v>12</v>
      </c>
      <c r="C12" s="1">
        <v>7.5825000000000005</v>
      </c>
      <c r="D12">
        <v>0.8</v>
      </c>
      <c r="E12">
        <f>VLOOKUP(B12,DOC!$A$2:$E$32,3,FALSE)</f>
        <v>9.64E-2</v>
      </c>
      <c r="F12">
        <v>0.6</v>
      </c>
      <c r="G12">
        <f t="shared" si="0"/>
        <v>3508.5744</v>
      </c>
      <c r="H12">
        <f t="shared" si="1"/>
        <v>3337.4592073299377</v>
      </c>
      <c r="I12">
        <f t="shared" si="2"/>
        <v>171.11519267006202</v>
      </c>
      <c r="J12">
        <f t="shared" si="3"/>
        <v>3337.4592073299377</v>
      </c>
      <c r="K12">
        <f t="shared" si="4"/>
        <v>171.11519267006202</v>
      </c>
      <c r="L12">
        <f t="shared" si="5"/>
        <v>1.026691156020372E-2</v>
      </c>
      <c r="M12" s="4"/>
    </row>
    <row r="13" spans="1:28" x14ac:dyDescent="0.2">
      <c r="A13">
        <v>1966</v>
      </c>
      <c r="B13" t="s">
        <v>13</v>
      </c>
      <c r="C13" s="1">
        <v>8.5175000000000018</v>
      </c>
      <c r="D13">
        <v>0.8</v>
      </c>
      <c r="E13">
        <f>VLOOKUP(B13,DOC!$A$2:$E$32,3,FALSE)</f>
        <v>9.64E-2</v>
      </c>
      <c r="F13">
        <v>0.6</v>
      </c>
      <c r="G13">
        <f t="shared" si="0"/>
        <v>3941.2176000000009</v>
      </c>
      <c r="H13">
        <f t="shared" si="1"/>
        <v>3749.0021494800862</v>
      </c>
      <c r="I13">
        <f t="shared" si="2"/>
        <v>192.21545051991475</v>
      </c>
      <c r="J13">
        <f t="shared" si="3"/>
        <v>3749.0021494800862</v>
      </c>
      <c r="K13">
        <f t="shared" si="4"/>
        <v>192.21545051991475</v>
      </c>
      <c r="L13">
        <f t="shared" si="5"/>
        <v>1.1532927031194885E-2</v>
      </c>
      <c r="M13" s="4"/>
    </row>
    <row r="14" spans="1:28" x14ac:dyDescent="0.2">
      <c r="A14">
        <v>1966</v>
      </c>
      <c r="B14" t="s">
        <v>14</v>
      </c>
      <c r="C14" s="1">
        <v>4.5350000000000001</v>
      </c>
      <c r="D14">
        <v>0.81</v>
      </c>
      <c r="E14">
        <f>VLOOKUP(B14,DOC!$A$2:$E$32,3,FALSE)</f>
        <v>9.64E-2</v>
      </c>
      <c r="F14">
        <v>0.6</v>
      </c>
      <c r="G14">
        <f t="shared" si="0"/>
        <v>2124.6656399999997</v>
      </c>
      <c r="H14">
        <f t="shared" si="1"/>
        <v>2021.0444739936408</v>
      </c>
      <c r="I14">
        <f t="shared" si="2"/>
        <v>103.62116600635876</v>
      </c>
      <c r="J14">
        <f t="shared" si="3"/>
        <v>2021.0444739936408</v>
      </c>
      <c r="K14">
        <f t="shared" si="4"/>
        <v>103.62116600635876</v>
      </c>
      <c r="L14">
        <f t="shared" si="5"/>
        <v>6.2172699603815261E-3</v>
      </c>
      <c r="M14" s="4"/>
    </row>
    <row r="15" spans="1:28" x14ac:dyDescent="0.2">
      <c r="A15">
        <v>1966</v>
      </c>
      <c r="B15" t="s">
        <v>15</v>
      </c>
      <c r="C15" s="1">
        <v>5.7100000000000009</v>
      </c>
      <c r="D15">
        <v>0.77</v>
      </c>
      <c r="E15">
        <f>VLOOKUP(B15,DOC!$A$2:$E$32,3,FALSE)</f>
        <v>9.64E-2</v>
      </c>
      <c r="F15">
        <v>0.6</v>
      </c>
      <c r="G15">
        <f t="shared" si="0"/>
        <v>2543.0512800000001</v>
      </c>
      <c r="H15">
        <f t="shared" si="1"/>
        <v>2419.0252055502042</v>
      </c>
      <c r="I15">
        <f t="shared" si="2"/>
        <v>124.02607444979587</v>
      </c>
      <c r="J15">
        <f t="shared" si="3"/>
        <v>2419.0252055502042</v>
      </c>
      <c r="K15">
        <f t="shared" si="4"/>
        <v>124.02607444979587</v>
      </c>
      <c r="L15">
        <f t="shared" si="5"/>
        <v>7.4415644669877526E-3</v>
      </c>
      <c r="M15" s="4"/>
    </row>
    <row r="16" spans="1:28" x14ac:dyDescent="0.2">
      <c r="A16">
        <v>1966</v>
      </c>
      <c r="B16" t="s">
        <v>16</v>
      </c>
      <c r="C16" s="1">
        <v>14.627500000000001</v>
      </c>
      <c r="D16">
        <v>0.85</v>
      </c>
      <c r="E16">
        <f>VLOOKUP(B16,DOC!$A$2:$E$32,3,FALSE)</f>
        <v>9.2300000000000007E-2</v>
      </c>
      <c r="F16">
        <v>0.6</v>
      </c>
      <c r="G16">
        <f t="shared" si="0"/>
        <v>6885.6030750000009</v>
      </c>
      <c r="H16">
        <f t="shared" si="1"/>
        <v>6549.7882503725978</v>
      </c>
      <c r="I16">
        <f t="shared" si="2"/>
        <v>335.81482462740325</v>
      </c>
      <c r="J16">
        <f t="shared" si="3"/>
        <v>6549.7882503725978</v>
      </c>
      <c r="K16">
        <f t="shared" si="4"/>
        <v>335.81482462740325</v>
      </c>
      <c r="L16">
        <f t="shared" si="5"/>
        <v>2.0148889477644195E-2</v>
      </c>
      <c r="M16" s="4"/>
    </row>
    <row r="17" spans="1:13" x14ac:dyDescent="0.2">
      <c r="A17">
        <v>1966</v>
      </c>
      <c r="B17" t="s">
        <v>17</v>
      </c>
      <c r="C17" s="1">
        <v>13.4725</v>
      </c>
      <c r="D17">
        <v>0.84</v>
      </c>
      <c r="E17">
        <f>VLOOKUP(B17,DOC!$A$2:$E$32,3,FALSE)</f>
        <v>9.2300000000000007E-2</v>
      </c>
      <c r="F17">
        <v>0.6</v>
      </c>
      <c r="G17">
        <f t="shared" si="0"/>
        <v>6267.2992199999999</v>
      </c>
      <c r="H17">
        <f t="shared" si="1"/>
        <v>5961.6394302143735</v>
      </c>
      <c r="I17">
        <f t="shared" si="2"/>
        <v>305.65978978562617</v>
      </c>
      <c r="J17">
        <f t="shared" si="3"/>
        <v>5961.6394302143735</v>
      </c>
      <c r="K17">
        <f t="shared" si="4"/>
        <v>305.65978978562617</v>
      </c>
      <c r="L17">
        <f t="shared" si="5"/>
        <v>1.8339587387137573E-2</v>
      </c>
      <c r="M17" s="4"/>
    </row>
    <row r="18" spans="1:13" x14ac:dyDescent="0.2">
      <c r="A18">
        <v>1966</v>
      </c>
      <c r="B18" t="s">
        <v>18</v>
      </c>
      <c r="C18" s="1">
        <v>9.0075000000000003</v>
      </c>
      <c r="D18">
        <v>0.8</v>
      </c>
      <c r="E18">
        <f>VLOOKUP(B18,DOC!$A$2:$E$32,3,FALSE)</f>
        <v>9.64E-2</v>
      </c>
      <c r="F18">
        <v>0.6</v>
      </c>
      <c r="G18">
        <f t="shared" si="0"/>
        <v>4167.9503999999997</v>
      </c>
      <c r="H18">
        <f t="shared" si="1"/>
        <v>3964.6770603395207</v>
      </c>
      <c r="I18">
        <f t="shared" si="2"/>
        <v>203.27333966047919</v>
      </c>
      <c r="J18">
        <f t="shared" si="3"/>
        <v>3964.6770603395207</v>
      </c>
      <c r="K18">
        <f t="shared" si="4"/>
        <v>203.27333966047919</v>
      </c>
      <c r="L18">
        <f t="shared" si="5"/>
        <v>1.2196400379628752E-2</v>
      </c>
      <c r="M18" s="4"/>
    </row>
    <row r="19" spans="1:13" x14ac:dyDescent="0.2">
      <c r="A19">
        <v>1966</v>
      </c>
      <c r="B19" t="s">
        <v>19</v>
      </c>
      <c r="C19" s="1">
        <v>10.025</v>
      </c>
      <c r="D19">
        <v>0.89</v>
      </c>
      <c r="E19">
        <f>VLOOKUP(B19,DOC!$A$2:$E$32,3,FALSE)</f>
        <v>9.64E-2</v>
      </c>
      <c r="F19">
        <v>0.6</v>
      </c>
      <c r="G19">
        <f t="shared" si="0"/>
        <v>5160.6293999999989</v>
      </c>
      <c r="H19">
        <f t="shared" si="1"/>
        <v>4908.9425342234645</v>
      </c>
      <c r="I19">
        <f t="shared" si="2"/>
        <v>251.68686577653489</v>
      </c>
      <c r="J19">
        <f t="shared" si="3"/>
        <v>4908.9425342234645</v>
      </c>
      <c r="K19">
        <f t="shared" si="4"/>
        <v>251.68686577653489</v>
      </c>
      <c r="L19">
        <f t="shared" si="5"/>
        <v>1.5101211946592093E-2</v>
      </c>
      <c r="M19" s="4"/>
    </row>
    <row r="20" spans="1:13" x14ac:dyDescent="0.2">
      <c r="A20">
        <v>1966</v>
      </c>
      <c r="B20" t="s">
        <v>20</v>
      </c>
      <c r="C20" s="1">
        <v>10.867500000000001</v>
      </c>
      <c r="D20">
        <v>0.89</v>
      </c>
      <c r="E20">
        <f>VLOOKUP(B20,DOC!$A$2:$E$32,3,FALSE)</f>
        <v>9.64E-2</v>
      </c>
      <c r="F20">
        <v>0.6</v>
      </c>
      <c r="G20">
        <f t="shared" si="0"/>
        <v>5594.3281800000004</v>
      </c>
      <c r="H20">
        <f t="shared" si="1"/>
        <v>5321.4895751295271</v>
      </c>
      <c r="I20">
        <f t="shared" si="2"/>
        <v>272.83860487047315</v>
      </c>
      <c r="J20">
        <f t="shared" si="3"/>
        <v>5321.4895751295271</v>
      </c>
      <c r="K20">
        <f t="shared" si="4"/>
        <v>272.83860487047315</v>
      </c>
      <c r="L20">
        <f t="shared" si="5"/>
        <v>1.637031629222839E-2</v>
      </c>
      <c r="M20" s="4"/>
    </row>
    <row r="21" spans="1:13" x14ac:dyDescent="0.2">
      <c r="A21">
        <v>1966</v>
      </c>
      <c r="B21" t="s">
        <v>21</v>
      </c>
      <c r="C21" s="1">
        <v>6.2975000000000003</v>
      </c>
      <c r="D21">
        <v>0.78</v>
      </c>
      <c r="E21">
        <f>VLOOKUP(B21,DOC!$A$2:$E$32,3,FALSE)</f>
        <v>9.64E-2</v>
      </c>
      <c r="F21">
        <v>0.6</v>
      </c>
      <c r="G21">
        <f t="shared" si="0"/>
        <v>2841.1297199999999</v>
      </c>
      <c r="H21">
        <f t="shared" si="1"/>
        <v>2702.5661884874748</v>
      </c>
      <c r="I21">
        <f t="shared" si="2"/>
        <v>138.56353151252523</v>
      </c>
      <c r="J21">
        <f t="shared" si="3"/>
        <v>2702.5661884874748</v>
      </c>
      <c r="K21">
        <f t="shared" si="4"/>
        <v>138.56353151252523</v>
      </c>
      <c r="L21">
        <f t="shared" si="5"/>
        <v>8.3138118907515133E-3</v>
      </c>
      <c r="M21" s="4"/>
    </row>
    <row r="22" spans="1:13" x14ac:dyDescent="0.2">
      <c r="A22">
        <v>1966</v>
      </c>
      <c r="B22" t="s">
        <v>22</v>
      </c>
      <c r="C22" s="1">
        <v>0</v>
      </c>
      <c r="D22">
        <v>0.8</v>
      </c>
      <c r="E22">
        <f>VLOOKUP(B22,DOC!$A$2:$E$32,3,FALSE)</f>
        <v>9.64E-2</v>
      </c>
      <c r="F22">
        <v>0.6</v>
      </c>
      <c r="M22" s="4"/>
    </row>
    <row r="23" spans="1:13" x14ac:dyDescent="0.2">
      <c r="A23">
        <v>1966</v>
      </c>
      <c r="B23" t="s">
        <v>23</v>
      </c>
      <c r="C23" s="1">
        <v>0</v>
      </c>
      <c r="E23">
        <f>VLOOKUP(B23,DOC!$A$2:$E$32,3,FALSE)</f>
        <v>9.64E-2</v>
      </c>
      <c r="M23" s="4"/>
    </row>
    <row r="24" spans="1:13" x14ac:dyDescent="0.2">
      <c r="A24">
        <v>1966</v>
      </c>
      <c r="B24" t="s">
        <v>24</v>
      </c>
      <c r="C24" s="1">
        <v>18.420000000000002</v>
      </c>
      <c r="D24">
        <v>0.84</v>
      </c>
      <c r="E24">
        <f>VLOOKUP(B24,DOC!$A$2:$E$32,3,FALSE)</f>
        <v>9.64E-2</v>
      </c>
      <c r="F24">
        <v>0.6</v>
      </c>
      <c r="G24">
        <f t="shared" ref="G24:G52" si="6">C24*10000*D24*E24*F24</f>
        <v>8949.467520000002</v>
      </c>
      <c r="H24">
        <f t="shared" ref="H24:H52" si="7">G24*EXP(-0.3*((13-11)/12))</f>
        <v>8512.9968386374348</v>
      </c>
      <c r="I24">
        <f t="shared" ref="I24:I52" si="8">G24*(1-EXP(-0.3*((13-11)/12)))</f>
        <v>436.4706813625678</v>
      </c>
      <c r="J24">
        <f t="shared" ref="J24:J32" si="9">H24</f>
        <v>8512.9968386374348</v>
      </c>
      <c r="K24">
        <f t="shared" ref="K24:K32" si="10">I24</f>
        <v>436.4706813625678</v>
      </c>
      <c r="L24">
        <f t="shared" ref="L24:L52" si="11">K24*16/12*0.5*0.9/10000</f>
        <v>2.6188240881754071E-2</v>
      </c>
      <c r="M24" s="4"/>
    </row>
    <row r="25" spans="1:13" x14ac:dyDescent="0.2">
      <c r="A25">
        <v>1966</v>
      </c>
      <c r="B25" t="s">
        <v>25</v>
      </c>
      <c r="C25" s="1">
        <v>4.7125000000000004</v>
      </c>
      <c r="D25">
        <v>0.72</v>
      </c>
      <c r="E25">
        <f>VLOOKUP(B25,DOC!$A$2:$E$32,3,FALSE)</f>
        <v>9.64E-2</v>
      </c>
      <c r="F25">
        <v>0.6</v>
      </c>
      <c r="G25">
        <f t="shared" si="6"/>
        <v>1962.5111999999999</v>
      </c>
      <c r="H25">
        <f t="shared" si="7"/>
        <v>1866.7983993522055</v>
      </c>
      <c r="I25">
        <f t="shared" si="8"/>
        <v>95.712800647794339</v>
      </c>
      <c r="J25">
        <f t="shared" si="9"/>
        <v>1866.7983993522055</v>
      </c>
      <c r="K25">
        <f t="shared" si="10"/>
        <v>95.712800647794339</v>
      </c>
      <c r="L25">
        <f t="shared" si="11"/>
        <v>5.7427680388676596E-3</v>
      </c>
      <c r="M25" s="4"/>
    </row>
    <row r="26" spans="1:13" x14ac:dyDescent="0.2">
      <c r="A26">
        <v>1966</v>
      </c>
      <c r="B26" t="s">
        <v>26</v>
      </c>
      <c r="C26" s="1">
        <v>5.580000000000001</v>
      </c>
      <c r="D26">
        <v>0.76</v>
      </c>
      <c r="E26">
        <f>VLOOKUP(B26,DOC!$A$2:$E$32,3,FALSE)</f>
        <v>9.64E-2</v>
      </c>
      <c r="F26">
        <v>0.6</v>
      </c>
      <c r="G26">
        <f t="shared" si="6"/>
        <v>2452.8787200000002</v>
      </c>
      <c r="H26">
        <f t="shared" si="7"/>
        <v>2333.250413195648</v>
      </c>
      <c r="I26">
        <f t="shared" si="8"/>
        <v>119.62830680435198</v>
      </c>
      <c r="J26">
        <f t="shared" si="9"/>
        <v>2333.250413195648</v>
      </c>
      <c r="K26">
        <f t="shared" si="10"/>
        <v>119.62830680435198</v>
      </c>
      <c r="L26">
        <f t="shared" si="11"/>
        <v>7.1776984082611191E-3</v>
      </c>
      <c r="M26" s="4"/>
    </row>
    <row r="27" spans="1:13" x14ac:dyDescent="0.2">
      <c r="A27">
        <v>1966</v>
      </c>
      <c r="B27" t="s">
        <v>27</v>
      </c>
      <c r="C27" s="1">
        <v>0.34000000000000008</v>
      </c>
      <c r="D27">
        <v>0.7</v>
      </c>
      <c r="E27">
        <f>VLOOKUP(B27,DOC!$A$2:$E$32,3,FALSE)</f>
        <v>9.2300000000000007E-2</v>
      </c>
      <c r="F27">
        <v>0.6</v>
      </c>
      <c r="G27">
        <f t="shared" si="6"/>
        <v>131.80440000000004</v>
      </c>
      <c r="H27">
        <f t="shared" si="7"/>
        <v>125.37622355866195</v>
      </c>
      <c r="I27">
        <f t="shared" si="8"/>
        <v>6.428176441338092</v>
      </c>
      <c r="J27">
        <f t="shared" si="9"/>
        <v>125.37622355866195</v>
      </c>
      <c r="K27">
        <f t="shared" si="10"/>
        <v>6.428176441338092</v>
      </c>
      <c r="L27">
        <f t="shared" si="11"/>
        <v>3.8569058648028551E-4</v>
      </c>
      <c r="M27" s="4"/>
    </row>
    <row r="28" spans="1:13" x14ac:dyDescent="0.2">
      <c r="A28">
        <v>1966</v>
      </c>
      <c r="B28" t="s">
        <v>28</v>
      </c>
      <c r="C28" s="1">
        <v>5.4825000000000008</v>
      </c>
      <c r="D28">
        <v>0.7</v>
      </c>
      <c r="E28">
        <f>VLOOKUP(B28,DOC!$A$2:$E$32,3,FALSE)</f>
        <v>9.2300000000000007E-2</v>
      </c>
      <c r="F28">
        <v>0.6</v>
      </c>
      <c r="G28">
        <f t="shared" si="6"/>
        <v>2125.3459500000004</v>
      </c>
      <c r="H28">
        <f t="shared" si="7"/>
        <v>2021.6916048834237</v>
      </c>
      <c r="I28">
        <f t="shared" si="8"/>
        <v>103.65434511657671</v>
      </c>
      <c r="J28">
        <f t="shared" si="9"/>
        <v>2021.6916048834237</v>
      </c>
      <c r="K28">
        <f t="shared" si="10"/>
        <v>103.65434511657671</v>
      </c>
      <c r="L28">
        <f t="shared" si="11"/>
        <v>6.2192607069946025E-3</v>
      </c>
      <c r="M28" s="4"/>
    </row>
    <row r="29" spans="1:13" x14ac:dyDescent="0.2">
      <c r="A29">
        <v>1966</v>
      </c>
      <c r="B29" t="s">
        <v>29</v>
      </c>
      <c r="C29" s="1">
        <v>3.4825000000000004</v>
      </c>
      <c r="D29">
        <v>0.78</v>
      </c>
      <c r="E29">
        <f>VLOOKUP(B29,DOC!$A$2:$E$32,3,FALSE)</f>
        <v>9.2300000000000007E-2</v>
      </c>
      <c r="F29">
        <v>0.6</v>
      </c>
      <c r="G29">
        <f t="shared" si="6"/>
        <v>1504.3146300000005</v>
      </c>
      <c r="H29">
        <f t="shared" si="7"/>
        <v>1430.9483397629051</v>
      </c>
      <c r="I29">
        <f t="shared" si="8"/>
        <v>73.366290237095484</v>
      </c>
      <c r="J29">
        <f t="shared" si="9"/>
        <v>1430.9483397629051</v>
      </c>
      <c r="K29">
        <f t="shared" si="10"/>
        <v>73.366290237095484</v>
      </c>
      <c r="L29">
        <f t="shared" si="11"/>
        <v>4.4019774142257289E-3</v>
      </c>
      <c r="M29" s="4"/>
    </row>
    <row r="30" spans="1:13" x14ac:dyDescent="0.2">
      <c r="A30">
        <v>1966</v>
      </c>
      <c r="B30" t="s">
        <v>30</v>
      </c>
      <c r="C30" s="1">
        <v>0.59500000000000008</v>
      </c>
      <c r="D30">
        <v>0.88</v>
      </c>
      <c r="E30">
        <f>VLOOKUP(B30,DOC!$A$2:$E$32,3,FALSE)</f>
        <v>9.2300000000000007E-2</v>
      </c>
      <c r="F30">
        <v>0.6</v>
      </c>
      <c r="G30">
        <f t="shared" si="6"/>
        <v>289.96968000000004</v>
      </c>
      <c r="H30">
        <f t="shared" si="7"/>
        <v>275.82769182905622</v>
      </c>
      <c r="I30">
        <f t="shared" si="8"/>
        <v>14.141988170943799</v>
      </c>
      <c r="J30">
        <f t="shared" si="9"/>
        <v>275.82769182905622</v>
      </c>
      <c r="K30">
        <f t="shared" si="10"/>
        <v>14.141988170943799</v>
      </c>
      <c r="L30">
        <f t="shared" si="11"/>
        <v>8.4851929025662814E-4</v>
      </c>
      <c r="M30" s="4"/>
    </row>
    <row r="31" spans="1:13" x14ac:dyDescent="0.2">
      <c r="A31">
        <v>1966</v>
      </c>
      <c r="B31" t="s">
        <v>31</v>
      </c>
      <c r="C31" s="1">
        <v>0.60000000000000009</v>
      </c>
      <c r="D31">
        <v>0.77</v>
      </c>
      <c r="E31">
        <f>VLOOKUP(B31,DOC!$A$2:$E$32,3,FALSE)</f>
        <v>9.2300000000000007E-2</v>
      </c>
      <c r="F31">
        <v>0.6</v>
      </c>
      <c r="G31">
        <f t="shared" si="6"/>
        <v>255.85560000000004</v>
      </c>
      <c r="H31">
        <f t="shared" si="7"/>
        <v>243.37737514328492</v>
      </c>
      <c r="I31">
        <f t="shared" si="8"/>
        <v>12.478224856715117</v>
      </c>
      <c r="J31">
        <f t="shared" si="9"/>
        <v>243.37737514328492</v>
      </c>
      <c r="K31">
        <f t="shared" si="10"/>
        <v>12.478224856715117</v>
      </c>
      <c r="L31">
        <f t="shared" si="11"/>
        <v>7.4869349140290712E-4</v>
      </c>
      <c r="M31" s="4"/>
    </row>
    <row r="32" spans="1:13" x14ac:dyDescent="0.2">
      <c r="A32">
        <v>1966</v>
      </c>
      <c r="B32" t="s">
        <v>32</v>
      </c>
      <c r="C32" s="1">
        <v>2.0950000000000002</v>
      </c>
      <c r="D32">
        <v>0.7</v>
      </c>
      <c r="E32">
        <f>VLOOKUP(B32,DOC!$A$2:$E$32,3,FALSE)</f>
        <v>9.2300000000000007E-2</v>
      </c>
      <c r="F32">
        <v>0.6</v>
      </c>
      <c r="G32">
        <f t="shared" si="6"/>
        <v>812.1477000000001</v>
      </c>
      <c r="H32">
        <f t="shared" si="7"/>
        <v>772.53878928057861</v>
      </c>
      <c r="I32">
        <f t="shared" si="8"/>
        <v>39.608910719421466</v>
      </c>
      <c r="J32">
        <f t="shared" si="9"/>
        <v>772.53878928057861</v>
      </c>
      <c r="K32">
        <f t="shared" si="10"/>
        <v>39.608910719421466</v>
      </c>
      <c r="L32">
        <f t="shared" si="11"/>
        <v>2.376534643165288E-3</v>
      </c>
      <c r="M32" s="4"/>
    </row>
    <row r="33" spans="1:12" x14ac:dyDescent="0.2">
      <c r="A33">
        <v>1967</v>
      </c>
      <c r="B33" t="s">
        <v>2</v>
      </c>
      <c r="C33" s="1">
        <v>1.9550000000000001</v>
      </c>
      <c r="D33">
        <v>0.85</v>
      </c>
      <c r="E33">
        <f>VLOOKUP(B33,DOC!$A$2:$E$32,3,FALSE)</f>
        <v>9.2300000000000007E-2</v>
      </c>
      <c r="F33">
        <v>0.6</v>
      </c>
      <c r="G33">
        <f t="shared" si="6"/>
        <v>920.27715000000001</v>
      </c>
      <c r="H33">
        <f t="shared" si="7"/>
        <v>875.39470377565726</v>
      </c>
      <c r="I33">
        <f t="shared" si="8"/>
        <v>44.882446224342736</v>
      </c>
      <c r="J33">
        <f>H33+J2*EXP(-0.3)</f>
        <v>1514.7808104479238</v>
      </c>
      <c r="K33">
        <f>I33+J2*(1-EXP(-0.3))</f>
        <v>268.57730708536502</v>
      </c>
      <c r="L33">
        <f t="shared" si="11"/>
        <v>1.6114638425121904E-2</v>
      </c>
    </row>
    <row r="34" spans="1:12" x14ac:dyDescent="0.2">
      <c r="A34">
        <v>1967</v>
      </c>
      <c r="B34" t="s">
        <v>3</v>
      </c>
      <c r="C34" s="1">
        <v>1.0925</v>
      </c>
      <c r="D34">
        <v>0.86</v>
      </c>
      <c r="E34">
        <f>VLOOKUP(B34,DOC!$A$2:$E$32,3,FALSE)</f>
        <v>9.2300000000000007E-2</v>
      </c>
      <c r="F34">
        <v>0.6</v>
      </c>
      <c r="G34">
        <f t="shared" si="6"/>
        <v>520.32278999999994</v>
      </c>
      <c r="H34">
        <f t="shared" si="7"/>
        <v>494.94634808630582</v>
      </c>
      <c r="I34">
        <f t="shared" si="8"/>
        <v>25.376441913694123</v>
      </c>
      <c r="J34">
        <f>H34</f>
        <v>494.94634808630582</v>
      </c>
      <c r="K34">
        <f>I34</f>
        <v>25.376441913694123</v>
      </c>
      <c r="L34">
        <f t="shared" si="11"/>
        <v>1.5225865148216474E-3</v>
      </c>
    </row>
    <row r="35" spans="1:12" x14ac:dyDescent="0.2">
      <c r="A35">
        <v>1967</v>
      </c>
      <c r="B35" t="s">
        <v>4</v>
      </c>
      <c r="C35" s="1">
        <v>11.157500000000001</v>
      </c>
      <c r="D35">
        <v>0.83</v>
      </c>
      <c r="E35">
        <f>VLOOKUP(B35,DOC!$A$2:$E$32,3,FALSE)</f>
        <v>9.2300000000000007E-2</v>
      </c>
      <c r="F35">
        <v>0.6</v>
      </c>
      <c r="G35">
        <f t="shared" si="6"/>
        <v>5128.5895049999999</v>
      </c>
      <c r="H35">
        <f t="shared" si="7"/>
        <v>4878.4652433415513</v>
      </c>
      <c r="I35">
        <f t="shared" si="8"/>
        <v>250.12426165844823</v>
      </c>
      <c r="J35">
        <f t="shared" ref="J35:J52" si="12">H35+J4*EXP(-0.3)</f>
        <v>8784.0426138438525</v>
      </c>
      <c r="K35">
        <f t="shared" ref="K35:K52" si="13">I35+J4*(1-EXP(-0.3))</f>
        <v>1616.524903398205</v>
      </c>
      <c r="L35">
        <f t="shared" si="11"/>
        <v>9.6991494203892289E-2</v>
      </c>
    </row>
    <row r="36" spans="1:12" x14ac:dyDescent="0.2">
      <c r="A36">
        <v>1967</v>
      </c>
      <c r="B36" t="s">
        <v>5</v>
      </c>
      <c r="C36" s="1">
        <v>4.8675000000000006</v>
      </c>
      <c r="D36">
        <v>0.71</v>
      </c>
      <c r="E36">
        <f>VLOOKUP(B36,DOC!$A$2:$E$32,3,FALSE)</f>
        <v>9.2300000000000007E-2</v>
      </c>
      <c r="F36">
        <v>0.6</v>
      </c>
      <c r="G36">
        <f t="shared" si="6"/>
        <v>1913.891265</v>
      </c>
      <c r="H36">
        <f t="shared" si="7"/>
        <v>1820.5496865628936</v>
      </c>
      <c r="I36">
        <f t="shared" si="8"/>
        <v>93.341578437106463</v>
      </c>
      <c r="J36">
        <f t="shared" si="12"/>
        <v>3144.3086907499655</v>
      </c>
      <c r="K36">
        <f t="shared" si="13"/>
        <v>556.47032515999285</v>
      </c>
      <c r="L36">
        <f t="shared" si="11"/>
        <v>3.3388219509599575E-2</v>
      </c>
    </row>
    <row r="37" spans="1:12" x14ac:dyDescent="0.2">
      <c r="A37">
        <v>1967</v>
      </c>
      <c r="B37" t="s">
        <v>6</v>
      </c>
      <c r="C37" s="1">
        <v>1.7350000000000003</v>
      </c>
      <c r="D37">
        <v>0.78</v>
      </c>
      <c r="E37">
        <f>VLOOKUP(B37,DOC!$A$2:$E$32,3,FALSE)</f>
        <v>9.2300000000000007E-2</v>
      </c>
      <c r="F37">
        <v>0.6</v>
      </c>
      <c r="G37">
        <f t="shared" si="6"/>
        <v>749.45754000000022</v>
      </c>
      <c r="H37">
        <f t="shared" si="7"/>
        <v>712.90606446192112</v>
      </c>
      <c r="I37">
        <f t="shared" si="8"/>
        <v>36.551475538079153</v>
      </c>
      <c r="J37">
        <f t="shared" si="12"/>
        <v>1725.0356853695419</v>
      </c>
      <c r="K37">
        <f t="shared" si="13"/>
        <v>390.65393782117138</v>
      </c>
      <c r="L37">
        <f t="shared" si="11"/>
        <v>2.3439236269270282E-2</v>
      </c>
    </row>
    <row r="38" spans="1:12" x14ac:dyDescent="0.2">
      <c r="A38">
        <v>1967</v>
      </c>
      <c r="B38" t="s">
        <v>7</v>
      </c>
      <c r="C38" s="1">
        <v>7.995000000000001</v>
      </c>
      <c r="D38">
        <v>0.77</v>
      </c>
      <c r="E38">
        <f>VLOOKUP(B38,DOC!$A$2:$E$32,3,FALSE)</f>
        <v>9.2300000000000007E-2</v>
      </c>
      <c r="F38">
        <v>0.6</v>
      </c>
      <c r="G38">
        <f t="shared" si="6"/>
        <v>3409.2758700000009</v>
      </c>
      <c r="H38">
        <f t="shared" si="7"/>
        <v>3243.0035237842717</v>
      </c>
      <c r="I38">
        <f t="shared" si="8"/>
        <v>166.27234621572896</v>
      </c>
      <c r="J38">
        <f t="shared" si="12"/>
        <v>5399.071818794635</v>
      </c>
      <c r="K38">
        <f t="shared" si="13"/>
        <v>920.59182896048071</v>
      </c>
      <c r="L38">
        <f t="shared" si="11"/>
        <v>5.5235509737628842E-2</v>
      </c>
    </row>
    <row r="39" spans="1:12" x14ac:dyDescent="0.2">
      <c r="A39">
        <v>1967</v>
      </c>
      <c r="B39" t="s">
        <v>8</v>
      </c>
      <c r="C39" s="1">
        <v>4.9025000000000007</v>
      </c>
      <c r="D39">
        <v>0.75</v>
      </c>
      <c r="E39">
        <f>VLOOKUP(B39,DOC!$A$2:$E$32,3,FALSE)</f>
        <v>9.2300000000000007E-2</v>
      </c>
      <c r="F39">
        <v>0.6</v>
      </c>
      <c r="G39">
        <f t="shared" si="6"/>
        <v>2036.2533750000007</v>
      </c>
      <c r="H39">
        <f t="shared" si="7"/>
        <v>1936.9441260388874</v>
      </c>
      <c r="I39">
        <f t="shared" si="8"/>
        <v>99.309248961113425</v>
      </c>
      <c r="J39">
        <f t="shared" si="12"/>
        <v>3165.5196274153304</v>
      </c>
      <c r="K39">
        <f t="shared" si="13"/>
        <v>529.13720888976582</v>
      </c>
      <c r="L39">
        <f t="shared" si="11"/>
        <v>3.1748232533385948E-2</v>
      </c>
    </row>
    <row r="40" spans="1:12" x14ac:dyDescent="0.2">
      <c r="A40">
        <v>1967</v>
      </c>
      <c r="B40" t="s">
        <v>9</v>
      </c>
      <c r="C40" s="1">
        <v>6.0275000000000007</v>
      </c>
      <c r="D40">
        <v>0.78</v>
      </c>
      <c r="E40">
        <f>VLOOKUP(B40,DOC!$A$2:$E$32,3,FALSE)</f>
        <v>9.2300000000000007E-2</v>
      </c>
      <c r="F40">
        <v>0.6</v>
      </c>
      <c r="G40">
        <f t="shared" si="6"/>
        <v>2603.6630100000007</v>
      </c>
      <c r="H40">
        <f t="shared" si="7"/>
        <v>2476.6808665960975</v>
      </c>
      <c r="I40">
        <f t="shared" si="8"/>
        <v>126.98214340390324</v>
      </c>
      <c r="J40">
        <f t="shared" si="12"/>
        <v>4149.3582400960604</v>
      </c>
      <c r="K40">
        <f t="shared" si="13"/>
        <v>712.18305475596094</v>
      </c>
      <c r="L40">
        <f t="shared" si="11"/>
        <v>4.2730983285357661E-2</v>
      </c>
    </row>
    <row r="41" spans="1:12" x14ac:dyDescent="0.2">
      <c r="A41">
        <v>1967</v>
      </c>
      <c r="B41" t="s">
        <v>10</v>
      </c>
      <c r="C41" s="1">
        <v>2.7650000000000006</v>
      </c>
      <c r="D41">
        <v>0.7</v>
      </c>
      <c r="E41">
        <f>VLOOKUP(B41,DOC!$A$2:$E$32,3,FALSE)</f>
        <v>9.64E-2</v>
      </c>
      <c r="F41">
        <v>0.6</v>
      </c>
      <c r="G41">
        <f t="shared" si="6"/>
        <v>1119.4932000000001</v>
      </c>
      <c r="H41">
        <f t="shared" si="7"/>
        <v>1064.8948723684628</v>
      </c>
      <c r="I41">
        <f t="shared" si="8"/>
        <v>54.598327631537266</v>
      </c>
      <c r="J41">
        <f t="shared" si="12"/>
        <v>1846.6555440854195</v>
      </c>
      <c r="K41">
        <f t="shared" si="13"/>
        <v>328.10418404824696</v>
      </c>
      <c r="L41">
        <f t="shared" si="11"/>
        <v>1.9686251042894818E-2</v>
      </c>
    </row>
    <row r="42" spans="1:12" x14ac:dyDescent="0.2">
      <c r="A42">
        <v>1967</v>
      </c>
      <c r="B42" t="s">
        <v>11</v>
      </c>
      <c r="C42" s="1">
        <v>12.155000000000001</v>
      </c>
      <c r="D42">
        <v>0.95</v>
      </c>
      <c r="E42">
        <f>VLOOKUP(B42,DOC!$A$2:$E$32,3,FALSE)</f>
        <v>9.64E-2</v>
      </c>
      <c r="F42">
        <v>0.6</v>
      </c>
      <c r="G42">
        <f t="shared" si="6"/>
        <v>6678.9294</v>
      </c>
      <c r="H42">
        <f t="shared" si="7"/>
        <v>6353.1941694428988</v>
      </c>
      <c r="I42">
        <f t="shared" si="8"/>
        <v>325.73523055710086</v>
      </c>
      <c r="J42">
        <f t="shared" si="12"/>
        <v>10949.40074640654</v>
      </c>
      <c r="K42">
        <f t="shared" si="13"/>
        <v>1933.7585829465838</v>
      </c>
      <c r="L42">
        <f t="shared" si="11"/>
        <v>0.11602551497679503</v>
      </c>
    </row>
    <row r="43" spans="1:12" x14ac:dyDescent="0.2">
      <c r="A43">
        <v>1967</v>
      </c>
      <c r="B43" t="s">
        <v>12</v>
      </c>
      <c r="C43" s="1">
        <v>7.7550000000000017</v>
      </c>
      <c r="D43">
        <v>0.8</v>
      </c>
      <c r="E43">
        <f>VLOOKUP(B43,DOC!$A$2:$E$32,3,FALSE)</f>
        <v>9.64E-2</v>
      </c>
      <c r="F43">
        <v>0.6</v>
      </c>
      <c r="G43">
        <f t="shared" si="6"/>
        <v>3588.3936000000008</v>
      </c>
      <c r="H43">
        <f t="shared" si="7"/>
        <v>3413.3855790100461</v>
      </c>
      <c r="I43">
        <f t="shared" si="8"/>
        <v>175.00802098995467</v>
      </c>
      <c r="J43">
        <f t="shared" si="12"/>
        <v>5885.8361705820271</v>
      </c>
      <c r="K43">
        <f t="shared" si="13"/>
        <v>1040.0166367479114</v>
      </c>
      <c r="L43">
        <f t="shared" si="11"/>
        <v>6.2400998204874693E-2</v>
      </c>
    </row>
    <row r="44" spans="1:12" x14ac:dyDescent="0.2">
      <c r="A44">
        <v>1967</v>
      </c>
      <c r="B44" t="s">
        <v>13</v>
      </c>
      <c r="C44" s="1">
        <v>8.807500000000001</v>
      </c>
      <c r="D44">
        <v>0.8</v>
      </c>
      <c r="E44">
        <f>VLOOKUP(B44,DOC!$A$2:$E$32,3,FALSE)</f>
        <v>9.64E-2</v>
      </c>
      <c r="F44">
        <v>0.6</v>
      </c>
      <c r="G44">
        <f t="shared" si="6"/>
        <v>4075.4064000000003</v>
      </c>
      <c r="H44">
        <f t="shared" si="7"/>
        <v>3876.6464844785269</v>
      </c>
      <c r="I44">
        <f t="shared" si="8"/>
        <v>198.75991552147332</v>
      </c>
      <c r="J44">
        <f t="shared" si="12"/>
        <v>6653.9755861883004</v>
      </c>
      <c r="K44">
        <f t="shared" si="13"/>
        <v>1170.4329632917863</v>
      </c>
      <c r="L44">
        <f t="shared" si="11"/>
        <v>7.022597779750718E-2</v>
      </c>
    </row>
    <row r="45" spans="1:12" x14ac:dyDescent="0.2">
      <c r="A45">
        <v>1967</v>
      </c>
      <c r="B45" t="s">
        <v>14</v>
      </c>
      <c r="C45" s="1">
        <v>4.6525000000000007</v>
      </c>
      <c r="D45">
        <v>0.81</v>
      </c>
      <c r="E45">
        <f>VLOOKUP(B45,DOC!$A$2:$E$32,3,FALSE)</f>
        <v>9.64E-2</v>
      </c>
      <c r="F45">
        <v>0.6</v>
      </c>
      <c r="G45">
        <f t="shared" si="6"/>
        <v>2179.7148600000005</v>
      </c>
      <c r="H45">
        <f t="shared" si="7"/>
        <v>2073.4089118534548</v>
      </c>
      <c r="I45">
        <f t="shared" si="8"/>
        <v>106.3059481465456</v>
      </c>
      <c r="J45">
        <f t="shared" si="12"/>
        <v>3570.6354829960424</v>
      </c>
      <c r="K45">
        <f t="shared" si="13"/>
        <v>630.12385099759899</v>
      </c>
      <c r="L45">
        <f t="shared" si="11"/>
        <v>3.7807431059855942E-2</v>
      </c>
    </row>
    <row r="46" spans="1:12" x14ac:dyDescent="0.2">
      <c r="A46">
        <v>1967</v>
      </c>
      <c r="B46" t="s">
        <v>15</v>
      </c>
      <c r="C46" s="1">
        <v>5.8850000000000007</v>
      </c>
      <c r="D46">
        <v>0.77</v>
      </c>
      <c r="E46">
        <f>VLOOKUP(B46,DOC!$A$2:$E$32,3,FALSE)</f>
        <v>9.64E-2</v>
      </c>
      <c r="F46">
        <v>0.6</v>
      </c>
      <c r="G46">
        <f t="shared" si="6"/>
        <v>2620.9906800000003</v>
      </c>
      <c r="H46">
        <f t="shared" si="7"/>
        <v>2493.1634561581354</v>
      </c>
      <c r="I46">
        <f t="shared" si="8"/>
        <v>127.82722384186492</v>
      </c>
      <c r="J46">
        <f t="shared" si="12"/>
        <v>4285.2214047180642</v>
      </c>
      <c r="K46">
        <f t="shared" si="13"/>
        <v>754.79448083214004</v>
      </c>
      <c r="L46">
        <f t="shared" si="11"/>
        <v>4.5287668849928402E-2</v>
      </c>
    </row>
    <row r="47" spans="1:12" x14ac:dyDescent="0.2">
      <c r="A47">
        <v>1967</v>
      </c>
      <c r="B47" t="s">
        <v>16</v>
      </c>
      <c r="C47" s="1">
        <v>14.772500000000001</v>
      </c>
      <c r="D47">
        <v>0.85</v>
      </c>
      <c r="E47">
        <f>VLOOKUP(B47,DOC!$A$2:$E$32,3,FALSE)</f>
        <v>9.2300000000000007E-2</v>
      </c>
      <c r="F47">
        <v>0.6</v>
      </c>
      <c r="G47">
        <f t="shared" si="6"/>
        <v>6953.8589250000005</v>
      </c>
      <c r="H47">
        <f t="shared" si="7"/>
        <v>6614.7152232869039</v>
      </c>
      <c r="I47">
        <f t="shared" si="8"/>
        <v>339.14370171309622</v>
      </c>
      <c r="J47">
        <f t="shared" si="12"/>
        <v>11466.917700769955</v>
      </c>
      <c r="K47">
        <f t="shared" si="13"/>
        <v>2036.7294746026441</v>
      </c>
      <c r="L47">
        <f t="shared" si="11"/>
        <v>0.12220376847615867</v>
      </c>
    </row>
    <row r="48" spans="1:12" x14ac:dyDescent="0.2">
      <c r="A48">
        <v>1967</v>
      </c>
      <c r="B48" t="s">
        <v>17</v>
      </c>
      <c r="C48" s="1">
        <v>13.845000000000002</v>
      </c>
      <c r="D48">
        <v>0.84</v>
      </c>
      <c r="E48">
        <f>VLOOKUP(B48,DOC!$A$2:$E$32,3,FALSE)</f>
        <v>9.2300000000000007E-2</v>
      </c>
      <c r="F48">
        <v>0.6</v>
      </c>
      <c r="G48">
        <f t="shared" si="6"/>
        <v>6440.5832400000018</v>
      </c>
      <c r="H48">
        <f t="shared" si="7"/>
        <v>6126.4722888341457</v>
      </c>
      <c r="I48">
        <f t="shared" si="8"/>
        <v>314.11095116585602</v>
      </c>
      <c r="J48">
        <f t="shared" si="12"/>
        <v>10542.963403871528</v>
      </c>
      <c r="K48">
        <f t="shared" si="13"/>
        <v>1859.259266342847</v>
      </c>
      <c r="L48">
        <f t="shared" si="11"/>
        <v>0.11155555598057083</v>
      </c>
    </row>
    <row r="49" spans="1:12" x14ac:dyDescent="0.2">
      <c r="A49">
        <v>1967</v>
      </c>
      <c r="B49" t="s">
        <v>18</v>
      </c>
      <c r="C49" s="1">
        <v>9.2200000000000006</v>
      </c>
      <c r="D49">
        <v>0.8</v>
      </c>
      <c r="E49">
        <f>VLOOKUP(B49,DOC!$A$2:$E$32,3,FALSE)</f>
        <v>9.64E-2</v>
      </c>
      <c r="F49">
        <v>0.6</v>
      </c>
      <c r="G49">
        <f t="shared" si="6"/>
        <v>4266.2784000000001</v>
      </c>
      <c r="H49">
        <f t="shared" si="7"/>
        <v>4058.2095471918269</v>
      </c>
      <c r="I49">
        <f t="shared" si="8"/>
        <v>208.06885280817301</v>
      </c>
      <c r="J49">
        <f t="shared" si="12"/>
        <v>6995.3145526101744</v>
      </c>
      <c r="K49">
        <f t="shared" si="13"/>
        <v>1235.6409077293461</v>
      </c>
      <c r="L49">
        <f t="shared" si="11"/>
        <v>7.4138454463760758E-2</v>
      </c>
    </row>
    <row r="50" spans="1:12" x14ac:dyDescent="0.2">
      <c r="A50">
        <v>1967</v>
      </c>
      <c r="B50" t="s">
        <v>19</v>
      </c>
      <c r="C50" s="1">
        <v>10.305000000000001</v>
      </c>
      <c r="D50">
        <v>0.89</v>
      </c>
      <c r="E50">
        <f>VLOOKUP(B50,DOC!$A$2:$E$32,3,FALSE)</f>
        <v>9.64E-2</v>
      </c>
      <c r="F50">
        <v>0.6</v>
      </c>
      <c r="G50">
        <f t="shared" si="6"/>
        <v>5304.7666800000006</v>
      </c>
      <c r="H50">
        <f t="shared" si="7"/>
        <v>5046.0501561269639</v>
      </c>
      <c r="I50">
        <f t="shared" si="8"/>
        <v>258.71652387303669</v>
      </c>
      <c r="J50">
        <f t="shared" si="12"/>
        <v>8682.6842297591938</v>
      </c>
      <c r="K50">
        <f t="shared" si="13"/>
        <v>1531.0249844642713</v>
      </c>
      <c r="L50">
        <f t="shared" si="11"/>
        <v>9.1861499067856275E-2</v>
      </c>
    </row>
    <row r="51" spans="1:12" x14ac:dyDescent="0.2">
      <c r="A51">
        <v>1967</v>
      </c>
      <c r="B51" t="s">
        <v>20</v>
      </c>
      <c r="C51" s="1">
        <v>11.14</v>
      </c>
      <c r="D51">
        <v>0.89</v>
      </c>
      <c r="E51">
        <f>VLOOKUP(B51,DOC!$A$2:$E$32,3,FALSE)</f>
        <v>9.64E-2</v>
      </c>
      <c r="F51">
        <v>0.6</v>
      </c>
      <c r="G51">
        <f t="shared" si="6"/>
        <v>5734.6046399999996</v>
      </c>
      <c r="H51">
        <f t="shared" si="7"/>
        <v>5454.9246714463243</v>
      </c>
      <c r="I51">
        <f t="shared" si="8"/>
        <v>279.67996855367568</v>
      </c>
      <c r="J51">
        <f t="shared" si="12"/>
        <v>9397.1811098700909</v>
      </c>
      <c r="K51">
        <f t="shared" si="13"/>
        <v>1658.9131052594357</v>
      </c>
      <c r="L51">
        <f t="shared" si="11"/>
        <v>9.9534786315566129E-2</v>
      </c>
    </row>
    <row r="52" spans="1:12" x14ac:dyDescent="0.2">
      <c r="A52">
        <v>1967</v>
      </c>
      <c r="B52" t="s">
        <v>21</v>
      </c>
      <c r="C52" s="1">
        <v>6.4850000000000012</v>
      </c>
      <c r="D52">
        <v>0.78</v>
      </c>
      <c r="E52">
        <f>VLOOKUP(B52,DOC!$A$2:$E$32,3,FALSE)</f>
        <v>9.64E-2</v>
      </c>
      <c r="F52">
        <v>0.6</v>
      </c>
      <c r="G52">
        <f t="shared" si="6"/>
        <v>2925.7207200000007</v>
      </c>
      <c r="H52">
        <f t="shared" si="7"/>
        <v>2783.0316367354153</v>
      </c>
      <c r="I52">
        <f t="shared" si="8"/>
        <v>142.68908326458538</v>
      </c>
      <c r="J52">
        <f t="shared" si="12"/>
        <v>4785.1419117652786</v>
      </c>
      <c r="K52">
        <f t="shared" si="13"/>
        <v>843.14499672219699</v>
      </c>
      <c r="L52">
        <f t="shared" si="11"/>
        <v>5.0588699803331826E-2</v>
      </c>
    </row>
    <row r="53" spans="1:12" x14ac:dyDescent="0.2">
      <c r="A53">
        <v>1967</v>
      </c>
      <c r="B53" t="s">
        <v>22</v>
      </c>
      <c r="C53" s="1">
        <v>0</v>
      </c>
      <c r="D53">
        <v>0.8</v>
      </c>
      <c r="E53">
        <f>VLOOKUP(B53,DOC!$A$2:$E$32,3,FALSE)</f>
        <v>9.64E-2</v>
      </c>
      <c r="F53">
        <v>0.6</v>
      </c>
    </row>
    <row r="54" spans="1:12" x14ac:dyDescent="0.2">
      <c r="A54">
        <v>1967</v>
      </c>
      <c r="B54" t="s">
        <v>23</v>
      </c>
      <c r="C54" s="1">
        <v>0</v>
      </c>
      <c r="E54">
        <f>VLOOKUP(B54,DOC!$A$2:$E$32,3,FALSE)</f>
        <v>9.64E-2</v>
      </c>
    </row>
    <row r="55" spans="1:12" x14ac:dyDescent="0.2">
      <c r="A55">
        <v>1967</v>
      </c>
      <c r="B55" t="s">
        <v>24</v>
      </c>
      <c r="C55" s="1">
        <v>18.972500000000004</v>
      </c>
      <c r="D55">
        <v>0.84</v>
      </c>
      <c r="E55">
        <f>VLOOKUP(B55,DOC!$A$2:$E$32,3,FALSE)</f>
        <v>9.64E-2</v>
      </c>
      <c r="F55">
        <v>0.6</v>
      </c>
      <c r="G55">
        <f t="shared" ref="G55:G83" si="14">C55*10000*D55*E55*F55</f>
        <v>9217.9029600000013</v>
      </c>
      <c r="H55">
        <f t="shared" ref="H55:H83" si="15">G55*EXP(-0.3*((13-11)/12))</f>
        <v>8768.3405277442289</v>
      </c>
      <c r="I55">
        <f t="shared" ref="I55:I83" si="16">G55*(1-EXP(-0.3*((13-11)/12)))</f>
        <v>449.5624322557718</v>
      </c>
      <c r="J55">
        <f t="shared" ref="J55:J83" si="17">H55+J24*EXP(-0.3)</f>
        <v>15074.923698412702</v>
      </c>
      <c r="K55">
        <f t="shared" ref="K55:K83" si="18">I55+J24*(1-EXP(-0.3))</f>
        <v>2655.9761002247328</v>
      </c>
      <c r="L55">
        <f t="shared" ref="L55:L83" si="19">K55*16/12*0.5*0.9/10000</f>
        <v>0.15935856601348397</v>
      </c>
    </row>
    <row r="56" spans="1:12" x14ac:dyDescent="0.2">
      <c r="A56">
        <v>1967</v>
      </c>
      <c r="B56" t="s">
        <v>25</v>
      </c>
      <c r="C56" s="1">
        <v>4.892500000000001</v>
      </c>
      <c r="D56">
        <v>0.72</v>
      </c>
      <c r="E56">
        <f>VLOOKUP(B56,DOC!$A$2:$E$32,3,FALSE)</f>
        <v>9.64E-2</v>
      </c>
      <c r="F56">
        <v>0.6</v>
      </c>
      <c r="G56">
        <f t="shared" si="14"/>
        <v>2037.4718400000004</v>
      </c>
      <c r="H56">
        <f t="shared" si="15"/>
        <v>1938.1031657996111</v>
      </c>
      <c r="I56">
        <f t="shared" si="16"/>
        <v>99.368674200389151</v>
      </c>
      <c r="J56">
        <f t="shared" si="17"/>
        <v>3321.0614343791913</v>
      </c>
      <c r="K56">
        <f t="shared" si="18"/>
        <v>583.20880497301482</v>
      </c>
      <c r="L56">
        <f t="shared" si="19"/>
        <v>3.4992528298380891E-2</v>
      </c>
    </row>
    <row r="57" spans="1:12" x14ac:dyDescent="0.2">
      <c r="A57">
        <v>1967</v>
      </c>
      <c r="B57" t="s">
        <v>26</v>
      </c>
      <c r="C57" s="1">
        <v>5.7100000000000009</v>
      </c>
      <c r="D57">
        <v>0.76</v>
      </c>
      <c r="E57">
        <f>VLOOKUP(B57,DOC!$A$2:$E$32,3,FALSE)</f>
        <v>9.64E-2</v>
      </c>
      <c r="F57">
        <v>0.6</v>
      </c>
      <c r="G57">
        <f t="shared" si="14"/>
        <v>2510.0246400000001</v>
      </c>
      <c r="H57">
        <f t="shared" si="15"/>
        <v>2387.609293789812</v>
      </c>
      <c r="I57">
        <f t="shared" si="16"/>
        <v>122.41534621018813</v>
      </c>
      <c r="J57">
        <f t="shared" si="17"/>
        <v>4116.1237132982951</v>
      </c>
      <c r="K57">
        <f t="shared" si="18"/>
        <v>727.15133989735307</v>
      </c>
      <c r="L57">
        <f t="shared" si="19"/>
        <v>4.3629080393841183E-2</v>
      </c>
    </row>
    <row r="58" spans="1:12" x14ac:dyDescent="0.2">
      <c r="A58">
        <v>1967</v>
      </c>
      <c r="B58" t="s">
        <v>27</v>
      </c>
      <c r="C58" s="1">
        <v>0.34250000000000003</v>
      </c>
      <c r="D58">
        <v>0.7</v>
      </c>
      <c r="E58">
        <f>VLOOKUP(B58,DOC!$A$2:$E$32,3,FALSE)</f>
        <v>9.2300000000000007E-2</v>
      </c>
      <c r="F58">
        <v>0.6</v>
      </c>
      <c r="G58">
        <f t="shared" si="14"/>
        <v>132.77355</v>
      </c>
      <c r="H58">
        <f t="shared" si="15"/>
        <v>126.29810755541678</v>
      </c>
      <c r="I58">
        <f t="shared" si="16"/>
        <v>6.4754424445832228</v>
      </c>
      <c r="J58">
        <f t="shared" si="17"/>
        <v>219.179098407938</v>
      </c>
      <c r="K58">
        <f t="shared" si="18"/>
        <v>38.970675150723949</v>
      </c>
      <c r="L58">
        <f t="shared" si="19"/>
        <v>2.3382405090434369E-3</v>
      </c>
    </row>
    <row r="59" spans="1:12" x14ac:dyDescent="0.2">
      <c r="A59">
        <v>1967</v>
      </c>
      <c r="B59" t="s">
        <v>28</v>
      </c>
      <c r="C59" s="1">
        <v>5.6075000000000008</v>
      </c>
      <c r="D59">
        <v>0.7</v>
      </c>
      <c r="E59">
        <f>VLOOKUP(B59,DOC!$A$2:$E$32,3,FALSE)</f>
        <v>9.2300000000000007E-2</v>
      </c>
      <c r="F59">
        <v>0.6</v>
      </c>
      <c r="G59">
        <f t="shared" si="14"/>
        <v>2173.8034499999999</v>
      </c>
      <c r="H59">
        <f t="shared" si="15"/>
        <v>2067.7858047211666</v>
      </c>
      <c r="I59">
        <f t="shared" si="16"/>
        <v>106.01764527883334</v>
      </c>
      <c r="J59">
        <f t="shared" si="17"/>
        <v>3565.4917822180714</v>
      </c>
      <c r="K59">
        <f t="shared" si="18"/>
        <v>630.00327266535248</v>
      </c>
      <c r="L59">
        <f t="shared" si="19"/>
        <v>3.780019635992115E-2</v>
      </c>
    </row>
    <row r="60" spans="1:12" x14ac:dyDescent="0.2">
      <c r="A60">
        <v>1967</v>
      </c>
      <c r="B60" t="s">
        <v>29</v>
      </c>
      <c r="C60" s="1">
        <v>3.5950000000000006</v>
      </c>
      <c r="D60">
        <v>0.78</v>
      </c>
      <c r="E60">
        <f>VLOOKUP(B60,DOC!$A$2:$E$32,3,FALSE)</f>
        <v>9.2300000000000007E-2</v>
      </c>
      <c r="F60">
        <v>0.6</v>
      </c>
      <c r="G60">
        <f t="shared" si="14"/>
        <v>1552.9105800000004</v>
      </c>
      <c r="H60">
        <f t="shared" si="15"/>
        <v>1477.1742373144705</v>
      </c>
      <c r="I60">
        <f t="shared" si="16"/>
        <v>75.736342685530005</v>
      </c>
      <c r="J60">
        <f t="shared" si="17"/>
        <v>2537.2468402650838</v>
      </c>
      <c r="K60">
        <f t="shared" si="18"/>
        <v>446.61207949782147</v>
      </c>
      <c r="L60">
        <f t="shared" si="19"/>
        <v>2.6796724769869287E-2</v>
      </c>
    </row>
    <row r="61" spans="1:12" x14ac:dyDescent="0.2">
      <c r="A61">
        <v>1967</v>
      </c>
      <c r="B61" t="s">
        <v>30</v>
      </c>
      <c r="C61" s="1">
        <v>0.625</v>
      </c>
      <c r="D61">
        <v>0.88</v>
      </c>
      <c r="E61">
        <f>VLOOKUP(B61,DOC!$A$2:$E$32,3,FALSE)</f>
        <v>9.2300000000000007E-2</v>
      </c>
      <c r="F61">
        <v>0.6</v>
      </c>
      <c r="G61">
        <f t="shared" si="14"/>
        <v>304.59000000000003</v>
      </c>
      <c r="H61">
        <f t="shared" si="15"/>
        <v>289.7349704086725</v>
      </c>
      <c r="I61">
        <f t="shared" si="16"/>
        <v>14.85502959132752</v>
      </c>
      <c r="J61">
        <f t="shared" si="17"/>
        <v>494.07315028421914</v>
      </c>
      <c r="K61">
        <f t="shared" si="18"/>
        <v>86.344541544837099</v>
      </c>
      <c r="L61">
        <f t="shared" si="19"/>
        <v>5.1806724926902262E-3</v>
      </c>
    </row>
    <row r="62" spans="1:12" x14ac:dyDescent="0.2">
      <c r="A62">
        <v>1967</v>
      </c>
      <c r="B62" t="s">
        <v>31</v>
      </c>
      <c r="C62" s="1">
        <v>0.63500000000000012</v>
      </c>
      <c r="D62">
        <v>0.77</v>
      </c>
      <c r="E62">
        <f>VLOOKUP(B62,DOC!$A$2:$E$32,3,FALSE)</f>
        <v>9.2300000000000007E-2</v>
      </c>
      <c r="F62">
        <v>0.6</v>
      </c>
      <c r="G62">
        <f t="shared" si="14"/>
        <v>270.78051000000005</v>
      </c>
      <c r="H62">
        <f t="shared" si="15"/>
        <v>257.57438869330986</v>
      </c>
      <c r="I62">
        <f t="shared" si="16"/>
        <v>13.206121306690166</v>
      </c>
      <c r="J62">
        <f t="shared" si="17"/>
        <v>437.87278270114518</v>
      </c>
      <c r="K62">
        <f t="shared" si="18"/>
        <v>76.285102442139802</v>
      </c>
      <c r="L62">
        <f t="shared" si="19"/>
        <v>4.5771061465283876E-3</v>
      </c>
    </row>
    <row r="63" spans="1:12" x14ac:dyDescent="0.2">
      <c r="A63">
        <v>1967</v>
      </c>
      <c r="B63" t="s">
        <v>32</v>
      </c>
      <c r="C63" s="1">
        <v>2.1800000000000002</v>
      </c>
      <c r="D63">
        <v>0.7</v>
      </c>
      <c r="E63">
        <f>VLOOKUP(B63,DOC!$A$2:$E$32,3,FALSE)</f>
        <v>9.2300000000000007E-2</v>
      </c>
      <c r="F63">
        <v>0.6</v>
      </c>
      <c r="G63">
        <f t="shared" si="14"/>
        <v>845.09879999999998</v>
      </c>
      <c r="H63">
        <f t="shared" si="15"/>
        <v>803.88284517024397</v>
      </c>
      <c r="I63">
        <f t="shared" si="16"/>
        <v>41.215954829755987</v>
      </c>
      <c r="J63">
        <f t="shared" si="17"/>
        <v>1376.1936564526909</v>
      </c>
      <c r="K63">
        <f t="shared" si="18"/>
        <v>241.44393282788778</v>
      </c>
      <c r="L63">
        <f t="shared" si="19"/>
        <v>1.4486635969673266E-2</v>
      </c>
    </row>
    <row r="64" spans="1:12" x14ac:dyDescent="0.2">
      <c r="A64">
        <v>1968</v>
      </c>
      <c r="B64" t="s">
        <v>2</v>
      </c>
      <c r="C64" s="1">
        <v>1.9550000000000001</v>
      </c>
      <c r="D64">
        <v>0.85</v>
      </c>
      <c r="E64">
        <f>VLOOKUP(B64,DOC!$A$2:$E$32,3,FALSE)</f>
        <v>9.2300000000000007E-2</v>
      </c>
      <c r="F64">
        <v>0.6</v>
      </c>
      <c r="G64">
        <f t="shared" si="14"/>
        <v>920.27715000000001</v>
      </c>
      <c r="H64">
        <f t="shared" si="15"/>
        <v>875.39470377565726</v>
      </c>
      <c r="I64">
        <f t="shared" si="16"/>
        <v>44.882446224342736</v>
      </c>
      <c r="J64">
        <f t="shared" si="17"/>
        <v>1997.5719284944987</v>
      </c>
      <c r="K64">
        <f t="shared" si="18"/>
        <v>437.48603195342508</v>
      </c>
      <c r="L64">
        <f t="shared" si="19"/>
        <v>2.6249161917205509E-2</v>
      </c>
    </row>
    <row r="65" spans="1:12" x14ac:dyDescent="0.2">
      <c r="A65">
        <v>1968</v>
      </c>
      <c r="B65" t="s">
        <v>3</v>
      </c>
      <c r="C65" s="1">
        <v>1.0925</v>
      </c>
      <c r="D65">
        <v>0.86</v>
      </c>
      <c r="E65">
        <f>VLOOKUP(B65,DOC!$A$2:$E$32,3,FALSE)</f>
        <v>9.2300000000000007E-2</v>
      </c>
      <c r="F65">
        <v>0.6</v>
      </c>
      <c r="G65">
        <f t="shared" si="14"/>
        <v>520.32278999999994</v>
      </c>
      <c r="H65">
        <f t="shared" si="15"/>
        <v>494.94634808630582</v>
      </c>
      <c r="I65">
        <f t="shared" si="16"/>
        <v>25.376441913694123</v>
      </c>
      <c r="J65">
        <f t="shared" si="17"/>
        <v>861.61162100851709</v>
      </c>
      <c r="K65">
        <f t="shared" si="18"/>
        <v>153.6575170777887</v>
      </c>
      <c r="L65">
        <f t="shared" si="19"/>
        <v>9.219451024667322E-3</v>
      </c>
    </row>
    <row r="66" spans="1:12" x14ac:dyDescent="0.2">
      <c r="A66">
        <v>1968</v>
      </c>
      <c r="B66" t="s">
        <v>4</v>
      </c>
      <c r="C66" s="1">
        <v>11.4</v>
      </c>
      <c r="D66">
        <v>0.83</v>
      </c>
      <c r="E66">
        <f>VLOOKUP(B66,DOC!$A$2:$E$32,3,FALSE)</f>
        <v>9.2300000000000007E-2</v>
      </c>
      <c r="F66">
        <v>0.6</v>
      </c>
      <c r="G66">
        <f t="shared" si="14"/>
        <v>5240.0556000000006</v>
      </c>
      <c r="H66">
        <f t="shared" si="15"/>
        <v>4984.4950727397445</v>
      </c>
      <c r="I66">
        <f t="shared" si="16"/>
        <v>255.56052726025635</v>
      </c>
      <c r="J66">
        <f t="shared" si="17"/>
        <v>11491.873892319934</v>
      </c>
      <c r="K66">
        <f t="shared" si="18"/>
        <v>2532.22432152392</v>
      </c>
      <c r="L66">
        <f t="shared" si="19"/>
        <v>0.1519334592914352</v>
      </c>
    </row>
    <row r="67" spans="1:12" x14ac:dyDescent="0.2">
      <c r="A67">
        <v>1968</v>
      </c>
      <c r="B67" t="s">
        <v>5</v>
      </c>
      <c r="C67" s="1">
        <v>4.9975000000000005</v>
      </c>
      <c r="D67">
        <v>0.71</v>
      </c>
      <c r="E67">
        <f>VLOOKUP(B67,DOC!$A$2:$E$32,3,FALSE)</f>
        <v>9.2300000000000007E-2</v>
      </c>
      <c r="F67">
        <v>0.6</v>
      </c>
      <c r="G67">
        <f t="shared" si="14"/>
        <v>1965.0070049999999</v>
      </c>
      <c r="H67">
        <f t="shared" si="15"/>
        <v>1869.1724825060217</v>
      </c>
      <c r="I67">
        <f t="shared" si="16"/>
        <v>95.834522493978326</v>
      </c>
      <c r="J67">
        <f t="shared" si="17"/>
        <v>4198.5336520614728</v>
      </c>
      <c r="K67">
        <f t="shared" si="18"/>
        <v>910.78204368849242</v>
      </c>
      <c r="L67">
        <f t="shared" si="19"/>
        <v>5.4646922621309546E-2</v>
      </c>
    </row>
    <row r="68" spans="1:12" x14ac:dyDescent="0.2">
      <c r="A68">
        <v>1968</v>
      </c>
      <c r="B68" t="s">
        <v>6</v>
      </c>
      <c r="C68" s="1">
        <v>1.7800000000000002</v>
      </c>
      <c r="D68">
        <v>0.78</v>
      </c>
      <c r="E68">
        <f>VLOOKUP(B68,DOC!$A$2:$E$32,3,FALSE)</f>
        <v>9.2300000000000007E-2</v>
      </c>
      <c r="F68">
        <v>0.6</v>
      </c>
      <c r="G68">
        <f t="shared" si="14"/>
        <v>768.89592000000016</v>
      </c>
      <c r="H68">
        <f t="shared" si="15"/>
        <v>731.39642348254722</v>
      </c>
      <c r="I68">
        <f t="shared" si="16"/>
        <v>37.499496517452961</v>
      </c>
      <c r="J68">
        <f t="shared" si="17"/>
        <v>2009.3342905304789</v>
      </c>
      <c r="K68">
        <f t="shared" si="18"/>
        <v>484.59731483906307</v>
      </c>
      <c r="L68">
        <f t="shared" si="19"/>
        <v>2.9075838890343784E-2</v>
      </c>
    </row>
    <row r="69" spans="1:12" x14ac:dyDescent="0.2">
      <c r="A69">
        <v>1968</v>
      </c>
      <c r="B69" t="s">
        <v>7</v>
      </c>
      <c r="C69" s="1">
        <v>8.1725000000000012</v>
      </c>
      <c r="D69">
        <v>0.77</v>
      </c>
      <c r="E69">
        <f>VLOOKUP(B69,DOC!$A$2:$E$32,3,FALSE)</f>
        <v>9.2300000000000007E-2</v>
      </c>
      <c r="F69">
        <v>0.6</v>
      </c>
      <c r="G69">
        <f t="shared" si="14"/>
        <v>3484.9664850000008</v>
      </c>
      <c r="H69">
        <f t="shared" si="15"/>
        <v>3315.0026639308271</v>
      </c>
      <c r="I69">
        <f t="shared" si="16"/>
        <v>169.96382106917383</v>
      </c>
      <c r="J69">
        <f t="shared" si="17"/>
        <v>7314.733442063075</v>
      </c>
      <c r="K69">
        <f t="shared" si="18"/>
        <v>1569.3048617315608</v>
      </c>
      <c r="L69">
        <f t="shared" si="19"/>
        <v>9.4158291703893657E-2</v>
      </c>
    </row>
    <row r="70" spans="1:12" x14ac:dyDescent="0.2">
      <c r="A70">
        <v>1968</v>
      </c>
      <c r="B70" t="s">
        <v>8</v>
      </c>
      <c r="C70" s="1">
        <v>5.0350000000000001</v>
      </c>
      <c r="D70">
        <v>0.75</v>
      </c>
      <c r="E70">
        <f>VLOOKUP(B70,DOC!$A$2:$E$32,3,FALSE)</f>
        <v>9.2300000000000007E-2</v>
      </c>
      <c r="F70">
        <v>0.6</v>
      </c>
      <c r="G70">
        <f t="shared" si="14"/>
        <v>2091.2872499999999</v>
      </c>
      <c r="H70">
        <f t="shared" si="15"/>
        <v>1989.2939672831808</v>
      </c>
      <c r="I70">
        <f t="shared" si="16"/>
        <v>101.99328271681915</v>
      </c>
      <c r="J70">
        <f t="shared" si="17"/>
        <v>4334.3685851980608</v>
      </c>
      <c r="K70">
        <f t="shared" si="18"/>
        <v>922.43829221727003</v>
      </c>
      <c r="L70">
        <f t="shared" si="19"/>
        <v>5.5346297533036201E-2</v>
      </c>
    </row>
    <row r="71" spans="1:12" x14ac:dyDescent="0.2">
      <c r="A71">
        <v>1968</v>
      </c>
      <c r="B71" t="s">
        <v>9</v>
      </c>
      <c r="C71" s="1">
        <v>6.2275000000000009</v>
      </c>
      <c r="D71">
        <v>0.78</v>
      </c>
      <c r="E71">
        <f>VLOOKUP(B71,DOC!$A$2:$E$32,3,FALSE)</f>
        <v>9.2300000000000007E-2</v>
      </c>
      <c r="F71">
        <v>0.6</v>
      </c>
      <c r="G71">
        <f t="shared" si="14"/>
        <v>2690.0558100000003</v>
      </c>
      <c r="H71">
        <f t="shared" si="15"/>
        <v>2558.8602400211025</v>
      </c>
      <c r="I71">
        <f t="shared" si="16"/>
        <v>131.19556997889794</v>
      </c>
      <c r="J71">
        <f t="shared" si="17"/>
        <v>5632.7804284200902</v>
      </c>
      <c r="K71">
        <f t="shared" si="18"/>
        <v>1206.6336216759705</v>
      </c>
      <c r="L71">
        <f t="shared" si="19"/>
        <v>7.2398017300558226E-2</v>
      </c>
    </row>
    <row r="72" spans="1:12" x14ac:dyDescent="0.2">
      <c r="A72">
        <v>1968</v>
      </c>
      <c r="B72" t="s">
        <v>10</v>
      </c>
      <c r="C72" s="1">
        <v>2.7725000000000004</v>
      </c>
      <c r="D72">
        <v>0.7</v>
      </c>
      <c r="E72">
        <f>VLOOKUP(B72,DOC!$A$2:$E$32,3,FALSE)</f>
        <v>9.64E-2</v>
      </c>
      <c r="F72">
        <v>0.6</v>
      </c>
      <c r="G72">
        <f t="shared" si="14"/>
        <v>1122.5298</v>
      </c>
      <c r="H72">
        <f t="shared" si="15"/>
        <v>1067.7833756389016</v>
      </c>
      <c r="I72">
        <f t="shared" si="16"/>
        <v>54.746424361098398</v>
      </c>
      <c r="J72">
        <f t="shared" si="17"/>
        <v>2435.8194500202917</v>
      </c>
      <c r="K72">
        <f t="shared" si="18"/>
        <v>533.3658940651278</v>
      </c>
      <c r="L72">
        <f t="shared" si="19"/>
        <v>3.200195364390767E-2</v>
      </c>
    </row>
    <row r="73" spans="1:12" x14ac:dyDescent="0.2">
      <c r="A73">
        <v>1968</v>
      </c>
      <c r="B73" t="s">
        <v>11</v>
      </c>
      <c r="C73" s="1">
        <v>12.490000000000002</v>
      </c>
      <c r="D73">
        <v>0.95</v>
      </c>
      <c r="E73">
        <f>VLOOKUP(B73,DOC!$A$2:$E$32,3,FALSE)</f>
        <v>9.64E-2</v>
      </c>
      <c r="F73">
        <v>0.6</v>
      </c>
      <c r="G73">
        <f t="shared" si="14"/>
        <v>6863.0052000000005</v>
      </c>
      <c r="H73">
        <f t="shared" si="15"/>
        <v>6528.2924867414085</v>
      </c>
      <c r="I73">
        <f t="shared" si="16"/>
        <v>334.71271325859232</v>
      </c>
      <c r="J73">
        <f t="shared" si="17"/>
        <v>14639.808065225374</v>
      </c>
      <c r="K73">
        <f t="shared" si="18"/>
        <v>3172.597881181166</v>
      </c>
      <c r="L73">
        <f t="shared" si="19"/>
        <v>0.19035587287086997</v>
      </c>
    </row>
    <row r="74" spans="1:12" x14ac:dyDescent="0.2">
      <c r="A74">
        <v>1968</v>
      </c>
      <c r="B74" t="s">
        <v>12</v>
      </c>
      <c r="C74" s="1">
        <v>7.9275000000000011</v>
      </c>
      <c r="D74">
        <v>0.8</v>
      </c>
      <c r="E74">
        <f>VLOOKUP(B74,DOC!$A$2:$E$32,3,FALSE)</f>
        <v>9.64E-2</v>
      </c>
      <c r="F74">
        <v>0.6</v>
      </c>
      <c r="G74">
        <f t="shared" si="14"/>
        <v>3668.2128000000007</v>
      </c>
      <c r="H74">
        <f t="shared" si="15"/>
        <v>3489.3119506901535</v>
      </c>
      <c r="I74">
        <f t="shared" si="16"/>
        <v>178.90084930984727</v>
      </c>
      <c r="J74">
        <f t="shared" si="17"/>
        <v>7849.6466298048272</v>
      </c>
      <c r="K74">
        <f t="shared" si="18"/>
        <v>1704.4023407772008</v>
      </c>
      <c r="L74">
        <f t="shared" si="19"/>
        <v>0.10226414044663204</v>
      </c>
    </row>
    <row r="75" spans="1:12" x14ac:dyDescent="0.2">
      <c r="A75">
        <v>1968</v>
      </c>
      <c r="B75" t="s">
        <v>13</v>
      </c>
      <c r="C75" s="1">
        <v>9.1025000000000009</v>
      </c>
      <c r="D75">
        <v>0.8</v>
      </c>
      <c r="E75">
        <f>VLOOKUP(B75,DOC!$A$2:$E$32,3,FALSE)</f>
        <v>9.64E-2</v>
      </c>
      <c r="F75">
        <v>0.6</v>
      </c>
      <c r="G75">
        <f t="shared" si="14"/>
        <v>4211.9088000000011</v>
      </c>
      <c r="H75">
        <f t="shared" si="15"/>
        <v>4006.4915838734942</v>
      </c>
      <c r="I75">
        <f t="shared" si="16"/>
        <v>205.41721612650707</v>
      </c>
      <c r="J75">
        <f t="shared" si="17"/>
        <v>8935.877938093101</v>
      </c>
      <c r="K75">
        <f t="shared" si="18"/>
        <v>1930.0064480952001</v>
      </c>
      <c r="L75">
        <f t="shared" si="19"/>
        <v>0.11580038688571201</v>
      </c>
    </row>
    <row r="76" spans="1:12" x14ac:dyDescent="0.2">
      <c r="A76">
        <v>1968</v>
      </c>
      <c r="B76" t="s">
        <v>14</v>
      </c>
      <c r="C76" s="1">
        <v>4.7950000000000008</v>
      </c>
      <c r="D76">
        <v>0.81</v>
      </c>
      <c r="E76">
        <f>VLOOKUP(B76,DOC!$A$2:$E$32,3,FALSE)</f>
        <v>9.64E-2</v>
      </c>
      <c r="F76">
        <v>0.6</v>
      </c>
      <c r="G76">
        <f t="shared" si="14"/>
        <v>2246.4766800000002</v>
      </c>
      <c r="H76">
        <f t="shared" si="15"/>
        <v>2136.9147194706748</v>
      </c>
      <c r="I76">
        <f t="shared" si="16"/>
        <v>109.56196052932533</v>
      </c>
      <c r="J76">
        <f t="shared" si="17"/>
        <v>4782.1065446868088</v>
      </c>
      <c r="K76">
        <f t="shared" si="18"/>
        <v>1035.0056183092333</v>
      </c>
      <c r="L76">
        <f t="shared" si="19"/>
        <v>6.2100337098554011E-2</v>
      </c>
    </row>
    <row r="77" spans="1:12" x14ac:dyDescent="0.2">
      <c r="A77">
        <v>1968</v>
      </c>
      <c r="B77" t="s">
        <v>15</v>
      </c>
      <c r="C77" s="1">
        <v>6.0250000000000004</v>
      </c>
      <c r="D77">
        <v>0.77</v>
      </c>
      <c r="E77">
        <f>VLOOKUP(B77,DOC!$A$2:$E$32,3,FALSE)</f>
        <v>9.64E-2</v>
      </c>
      <c r="F77">
        <v>0.6</v>
      </c>
      <c r="G77">
        <f t="shared" si="14"/>
        <v>2683.3422</v>
      </c>
      <c r="H77">
        <f t="shared" si="15"/>
        <v>2552.4740566444798</v>
      </c>
      <c r="I77">
        <f t="shared" si="16"/>
        <v>130.86814335552015</v>
      </c>
      <c r="J77">
        <f t="shared" si="17"/>
        <v>5727.0441529149275</v>
      </c>
      <c r="K77">
        <f t="shared" si="18"/>
        <v>1241.5194518031362</v>
      </c>
      <c r="L77">
        <f t="shared" si="19"/>
        <v>7.4491167108188178E-2</v>
      </c>
    </row>
    <row r="78" spans="1:12" x14ac:dyDescent="0.2">
      <c r="A78">
        <v>1968</v>
      </c>
      <c r="B78" t="s">
        <v>16</v>
      </c>
      <c r="C78" s="1">
        <v>15.215000000000002</v>
      </c>
      <c r="D78">
        <v>0.85</v>
      </c>
      <c r="E78">
        <f>VLOOKUP(B78,DOC!$A$2:$E$32,3,FALSE)</f>
        <v>9.2300000000000007E-2</v>
      </c>
      <c r="F78">
        <v>0.6</v>
      </c>
      <c r="G78">
        <f t="shared" si="14"/>
        <v>7162.1569500000014</v>
      </c>
      <c r="H78">
        <f t="shared" si="15"/>
        <v>6812.8544337322901</v>
      </c>
      <c r="I78">
        <f t="shared" si="16"/>
        <v>349.30251626771093</v>
      </c>
      <c r="J78">
        <f t="shared" si="17"/>
        <v>15307.756001520382</v>
      </c>
      <c r="K78">
        <f t="shared" si="18"/>
        <v>3321.3186492495724</v>
      </c>
      <c r="L78">
        <f t="shared" si="19"/>
        <v>0.19927911895497435</v>
      </c>
    </row>
    <row r="79" spans="1:12" x14ac:dyDescent="0.2">
      <c r="A79">
        <v>1968</v>
      </c>
      <c r="B79" t="s">
        <v>17</v>
      </c>
      <c r="C79" s="1">
        <v>14.234999999999999</v>
      </c>
      <c r="D79">
        <v>0.84</v>
      </c>
      <c r="E79">
        <f>VLOOKUP(B79,DOC!$A$2:$E$32,3,FALSE)</f>
        <v>9.2300000000000007E-2</v>
      </c>
      <c r="F79">
        <v>0.6</v>
      </c>
      <c r="G79">
        <f t="shared" si="14"/>
        <v>6622.0081200000004</v>
      </c>
      <c r="H79">
        <f t="shared" si="15"/>
        <v>6299.0489730266554</v>
      </c>
      <c r="I79">
        <f t="shared" si="16"/>
        <v>322.95914697334484</v>
      </c>
      <c r="J79">
        <f t="shared" si="17"/>
        <v>14109.468362595228</v>
      </c>
      <c r="K79">
        <f t="shared" si="18"/>
        <v>3055.5031612763</v>
      </c>
      <c r="L79">
        <f t="shared" si="19"/>
        <v>0.18333018967657802</v>
      </c>
    </row>
    <row r="80" spans="1:12" x14ac:dyDescent="0.2">
      <c r="A80">
        <v>1968</v>
      </c>
      <c r="B80" t="s">
        <v>18</v>
      </c>
      <c r="C80" s="1">
        <v>9.5175000000000018</v>
      </c>
      <c r="D80">
        <v>0.8</v>
      </c>
      <c r="E80">
        <f>VLOOKUP(B80,DOC!$A$2:$E$32,3,FALSE)</f>
        <v>9.64E-2</v>
      </c>
      <c r="F80">
        <v>0.6</v>
      </c>
      <c r="G80">
        <f t="shared" si="14"/>
        <v>4403.9376000000011</v>
      </c>
      <c r="H80">
        <f t="shared" si="15"/>
        <v>4189.1550287850569</v>
      </c>
      <c r="I80">
        <f t="shared" si="16"/>
        <v>214.78257121494437</v>
      </c>
      <c r="J80">
        <f t="shared" si="17"/>
        <v>9371.4115087586542</v>
      </c>
      <c r="K80">
        <f t="shared" si="18"/>
        <v>2027.8406438515221</v>
      </c>
      <c r="L80">
        <f t="shared" si="19"/>
        <v>0.12167043863109134</v>
      </c>
    </row>
    <row r="81" spans="1:12" x14ac:dyDescent="0.2">
      <c r="A81">
        <v>1968</v>
      </c>
      <c r="B81" t="s">
        <v>19</v>
      </c>
      <c r="C81" s="1">
        <v>10.597500000000002</v>
      </c>
      <c r="D81">
        <v>0.89</v>
      </c>
      <c r="E81">
        <f>VLOOKUP(B81,DOC!$A$2:$E$32,3,FALSE)</f>
        <v>9.64E-2</v>
      </c>
      <c r="F81">
        <v>0.6</v>
      </c>
      <c r="G81">
        <f t="shared" si="14"/>
        <v>5455.3386600000003</v>
      </c>
      <c r="H81">
        <f t="shared" si="15"/>
        <v>5189.2786540082971</v>
      </c>
      <c r="I81">
        <f t="shared" si="16"/>
        <v>266.06000599170363</v>
      </c>
      <c r="J81">
        <f t="shared" si="17"/>
        <v>11621.569335839715</v>
      </c>
      <c r="K81">
        <f t="shared" si="18"/>
        <v>2516.4535539194794</v>
      </c>
      <c r="L81">
        <f t="shared" si="19"/>
        <v>0.15098721323516878</v>
      </c>
    </row>
    <row r="82" spans="1:12" x14ac:dyDescent="0.2">
      <c r="A82">
        <v>1968</v>
      </c>
      <c r="B82" t="s">
        <v>20</v>
      </c>
      <c r="C82" s="1">
        <v>11.465000000000002</v>
      </c>
      <c r="D82">
        <v>0.89</v>
      </c>
      <c r="E82">
        <f>VLOOKUP(B82,DOC!$A$2:$E$32,3,FALSE)</f>
        <v>9.64E-2</v>
      </c>
      <c r="F82">
        <v>0.6</v>
      </c>
      <c r="G82">
        <f t="shared" si="14"/>
        <v>5901.9068400000006</v>
      </c>
      <c r="H82">
        <f t="shared" si="15"/>
        <v>5614.0674468700281</v>
      </c>
      <c r="I82">
        <f t="shared" si="16"/>
        <v>287.83939312997239</v>
      </c>
      <c r="J82">
        <f t="shared" si="17"/>
        <v>12575.670436107841</v>
      </c>
      <c r="K82">
        <f t="shared" si="18"/>
        <v>2723.4175137622519</v>
      </c>
      <c r="L82">
        <f t="shared" si="19"/>
        <v>0.16340505082573512</v>
      </c>
    </row>
    <row r="83" spans="1:12" x14ac:dyDescent="0.2">
      <c r="A83">
        <v>1968</v>
      </c>
      <c r="B83" t="s">
        <v>21</v>
      </c>
      <c r="C83" s="1">
        <v>6.6750000000000007</v>
      </c>
      <c r="D83">
        <v>0.78</v>
      </c>
      <c r="E83">
        <f>VLOOKUP(B83,DOC!$A$2:$E$32,3,FALSE)</f>
        <v>9.64E-2</v>
      </c>
      <c r="F83">
        <v>0.6</v>
      </c>
      <c r="G83">
        <f t="shared" si="14"/>
        <v>3011.4395999999997</v>
      </c>
      <c r="H83">
        <f t="shared" si="15"/>
        <v>2864.5699576266602</v>
      </c>
      <c r="I83">
        <f t="shared" si="16"/>
        <v>146.86964237333956</v>
      </c>
      <c r="J83">
        <f t="shared" si="17"/>
        <v>6409.4902744101273</v>
      </c>
      <c r="K83">
        <f t="shared" si="18"/>
        <v>1387.0912373551505</v>
      </c>
      <c r="L83">
        <f t="shared" si="19"/>
        <v>8.3225474241309036E-2</v>
      </c>
    </row>
    <row r="84" spans="1:12" x14ac:dyDescent="0.2">
      <c r="A84">
        <v>1968</v>
      </c>
      <c r="B84" t="s">
        <v>22</v>
      </c>
      <c r="C84" s="1">
        <v>0</v>
      </c>
      <c r="D84">
        <v>0.8</v>
      </c>
      <c r="E84">
        <f>VLOOKUP(B84,DOC!$A$2:$E$32,3,FALSE)</f>
        <v>9.64E-2</v>
      </c>
      <c r="F84">
        <v>0.6</v>
      </c>
    </row>
    <row r="85" spans="1:12" x14ac:dyDescent="0.2">
      <c r="A85">
        <v>1968</v>
      </c>
      <c r="B85" t="s">
        <v>23</v>
      </c>
      <c r="C85" s="1">
        <v>0</v>
      </c>
      <c r="E85">
        <f>VLOOKUP(B85,DOC!$A$2:$E$32,3,FALSE)</f>
        <v>9.64E-2</v>
      </c>
    </row>
    <row r="86" spans="1:12" x14ac:dyDescent="0.2">
      <c r="A86">
        <v>1968</v>
      </c>
      <c r="B86" t="s">
        <v>24</v>
      </c>
      <c r="C86" s="1">
        <v>19.625</v>
      </c>
      <c r="D86">
        <v>0.84</v>
      </c>
      <c r="E86">
        <f>VLOOKUP(B86,DOC!$A$2:$E$32,3,FALSE)</f>
        <v>9.64E-2</v>
      </c>
      <c r="F86">
        <v>0.6</v>
      </c>
      <c r="G86">
        <f t="shared" ref="G86:G114" si="20">C86*10000*D86*E86*F86</f>
        <v>9534.9239999999991</v>
      </c>
      <c r="H86">
        <f t="shared" ref="H86:H114" si="21">G86*EXP(-0.3*((13-11)/12))</f>
        <v>9069.9002691780461</v>
      </c>
      <c r="I86">
        <f t="shared" ref="I86:I114" si="22">G86*(1-EXP(-0.3*((13-11)/12)))</f>
        <v>465.02373082195385</v>
      </c>
      <c r="J86">
        <f t="shared" ref="J86:J114" si="23">H86+J55*EXP(-0.3)</f>
        <v>20237.678420348806</v>
      </c>
      <c r="K86">
        <f t="shared" ref="K86:K114" si="24">I86+J55*(1-EXP(-0.3))</f>
        <v>4372.1692780638959</v>
      </c>
      <c r="L86">
        <f t="shared" ref="L86:L114" si="25">K86*16/12*0.5*0.9/10000</f>
        <v>0.26233015668383375</v>
      </c>
    </row>
    <row r="87" spans="1:12" x14ac:dyDescent="0.2">
      <c r="A87">
        <v>1968</v>
      </c>
      <c r="B87" t="s">
        <v>25</v>
      </c>
      <c r="C87" s="1">
        <v>5.0875000000000004</v>
      </c>
      <c r="D87">
        <v>0.72</v>
      </c>
      <c r="E87">
        <f>VLOOKUP(B87,DOC!$A$2:$E$32,3,FALSE)</f>
        <v>9.64E-2</v>
      </c>
      <c r="F87">
        <v>0.6</v>
      </c>
      <c r="G87">
        <f t="shared" si="20"/>
        <v>2118.6792</v>
      </c>
      <c r="H87">
        <f t="shared" si="21"/>
        <v>2015.3499961176333</v>
      </c>
      <c r="I87">
        <f t="shared" si="22"/>
        <v>103.32920388236683</v>
      </c>
      <c r="J87">
        <f t="shared" si="23"/>
        <v>4475.6528187090998</v>
      </c>
      <c r="K87">
        <f t="shared" si="24"/>
        <v>964.08781567009191</v>
      </c>
      <c r="L87">
        <f t="shared" si="25"/>
        <v>5.7845268940205516E-2</v>
      </c>
    </row>
    <row r="88" spans="1:12" x14ac:dyDescent="0.2">
      <c r="A88">
        <v>1968</v>
      </c>
      <c r="B88" t="s">
        <v>26</v>
      </c>
      <c r="C88" s="1">
        <v>5.9175000000000004</v>
      </c>
      <c r="D88">
        <v>0.76</v>
      </c>
      <c r="E88">
        <f>VLOOKUP(B88,DOC!$A$2:$E$32,3,FALSE)</f>
        <v>9.64E-2</v>
      </c>
      <c r="F88">
        <v>0.6</v>
      </c>
      <c r="G88">
        <f t="shared" si="20"/>
        <v>2601.2383199999999</v>
      </c>
      <c r="H88">
        <f t="shared" si="21"/>
        <v>2474.3744301228039</v>
      </c>
      <c r="I88">
        <f t="shared" si="22"/>
        <v>126.86388987719583</v>
      </c>
      <c r="J88">
        <f t="shared" si="23"/>
        <v>5523.6738755142724</v>
      </c>
      <c r="K88">
        <f t="shared" si="24"/>
        <v>1193.6881577840225</v>
      </c>
      <c r="L88">
        <f t="shared" si="25"/>
        <v>7.1621289467041341E-2</v>
      </c>
    </row>
    <row r="89" spans="1:12" x14ac:dyDescent="0.2">
      <c r="A89">
        <v>1968</v>
      </c>
      <c r="B89" t="s">
        <v>27</v>
      </c>
      <c r="C89" s="1">
        <v>0.35000000000000003</v>
      </c>
      <c r="D89">
        <v>0.7</v>
      </c>
      <c r="E89">
        <f>VLOOKUP(B89,DOC!$A$2:$E$32,3,FALSE)</f>
        <v>9.2300000000000007E-2</v>
      </c>
      <c r="F89">
        <v>0.6</v>
      </c>
      <c r="G89">
        <f t="shared" si="20"/>
        <v>135.68100000000001</v>
      </c>
      <c r="H89">
        <f t="shared" si="21"/>
        <v>129.06375954568139</v>
      </c>
      <c r="I89">
        <f t="shared" si="22"/>
        <v>6.6172404543186225</v>
      </c>
      <c r="J89">
        <f t="shared" si="23"/>
        <v>291.43562923887316</v>
      </c>
      <c r="K89">
        <f t="shared" si="24"/>
        <v>63.424469169064849</v>
      </c>
      <c r="L89">
        <f t="shared" si="25"/>
        <v>3.8054681501438915E-3</v>
      </c>
    </row>
    <row r="90" spans="1:12" x14ac:dyDescent="0.2">
      <c r="A90">
        <v>1968</v>
      </c>
      <c r="B90" t="s">
        <v>28</v>
      </c>
      <c r="C90" s="1">
        <v>5.7375000000000007</v>
      </c>
      <c r="D90">
        <v>0.7</v>
      </c>
      <c r="E90">
        <f>VLOOKUP(B90,DOC!$A$2:$E$32,3,FALSE)</f>
        <v>9.2300000000000007E-2</v>
      </c>
      <c r="F90">
        <v>0.6</v>
      </c>
      <c r="G90">
        <f t="shared" si="20"/>
        <v>2224.1992500000001</v>
      </c>
      <c r="H90">
        <f t="shared" si="21"/>
        <v>2115.7237725524196</v>
      </c>
      <c r="I90">
        <f t="shared" si="22"/>
        <v>108.47547744758026</v>
      </c>
      <c r="J90">
        <f t="shared" si="23"/>
        <v>4757.1050505104986</v>
      </c>
      <c r="K90">
        <f t="shared" si="24"/>
        <v>1032.585981707573</v>
      </c>
      <c r="L90">
        <f t="shared" si="25"/>
        <v>6.1955158902454378E-2</v>
      </c>
    </row>
    <row r="91" spans="1:12" x14ac:dyDescent="0.2">
      <c r="A91">
        <v>1968</v>
      </c>
      <c r="B91" t="s">
        <v>29</v>
      </c>
      <c r="C91" s="1">
        <v>3.7200000000000006</v>
      </c>
      <c r="D91">
        <v>0.78</v>
      </c>
      <c r="E91">
        <f>VLOOKUP(B91,DOC!$A$2:$E$32,3,FALSE)</f>
        <v>9.2300000000000007E-2</v>
      </c>
      <c r="F91">
        <v>0.6</v>
      </c>
      <c r="G91">
        <f t="shared" si="20"/>
        <v>1606.9060800000007</v>
      </c>
      <c r="H91">
        <f t="shared" si="21"/>
        <v>1528.5363457050989</v>
      </c>
      <c r="I91">
        <f t="shared" si="22"/>
        <v>78.369734294901718</v>
      </c>
      <c r="J91">
        <f t="shared" si="23"/>
        <v>3408.1750353405891</v>
      </c>
      <c r="K91">
        <f t="shared" si="24"/>
        <v>735.97788492449524</v>
      </c>
      <c r="L91">
        <f t="shared" si="25"/>
        <v>4.4158673095469718E-2</v>
      </c>
    </row>
    <row r="92" spans="1:12" x14ac:dyDescent="0.2">
      <c r="A92">
        <v>1968</v>
      </c>
      <c r="B92" t="s">
        <v>30</v>
      </c>
      <c r="C92" s="1">
        <v>0.65250000000000008</v>
      </c>
      <c r="D92">
        <v>0.88</v>
      </c>
      <c r="E92">
        <f>VLOOKUP(B92,DOC!$A$2:$E$32,3,FALSE)</f>
        <v>9.2300000000000007E-2</v>
      </c>
      <c r="F92">
        <v>0.6</v>
      </c>
      <c r="G92">
        <f t="shared" si="20"/>
        <v>317.99196000000012</v>
      </c>
      <c r="H92">
        <f t="shared" si="21"/>
        <v>302.48330910665419</v>
      </c>
      <c r="I92">
        <f t="shared" si="22"/>
        <v>15.508650893345935</v>
      </c>
      <c r="J92">
        <f t="shared" si="23"/>
        <v>668.50170118682036</v>
      </c>
      <c r="K92">
        <f t="shared" si="24"/>
        <v>143.56340909739885</v>
      </c>
      <c r="L92">
        <f t="shared" si="25"/>
        <v>8.61380454584393E-3</v>
      </c>
    </row>
    <row r="93" spans="1:12" x14ac:dyDescent="0.2">
      <c r="A93">
        <v>1968</v>
      </c>
      <c r="B93" t="s">
        <v>31</v>
      </c>
      <c r="C93" s="1">
        <v>0.65750000000000008</v>
      </c>
      <c r="D93">
        <v>0.77</v>
      </c>
      <c r="E93">
        <f>VLOOKUP(B93,DOC!$A$2:$E$32,3,FALSE)</f>
        <v>9.2300000000000007E-2</v>
      </c>
      <c r="F93">
        <v>0.6</v>
      </c>
      <c r="G93">
        <f t="shared" si="20"/>
        <v>280.37509500000004</v>
      </c>
      <c r="H93">
        <f t="shared" si="21"/>
        <v>266.70104026118304</v>
      </c>
      <c r="I93">
        <f t="shared" si="22"/>
        <v>13.674054738816983</v>
      </c>
      <c r="J93">
        <f t="shared" si="23"/>
        <v>591.08517602679785</v>
      </c>
      <c r="K93">
        <f t="shared" si="24"/>
        <v>127.16270167434729</v>
      </c>
      <c r="L93">
        <f t="shared" si="25"/>
        <v>7.6297621004608376E-3</v>
      </c>
    </row>
    <row r="94" spans="1:12" x14ac:dyDescent="0.2">
      <c r="A94">
        <v>1968</v>
      </c>
      <c r="B94" t="s">
        <v>32</v>
      </c>
      <c r="C94" s="1">
        <v>2.2700000000000005</v>
      </c>
      <c r="D94">
        <v>0.7</v>
      </c>
      <c r="E94">
        <f>VLOOKUP(B94,DOC!$A$2:$E$32,3,FALSE)</f>
        <v>9.2300000000000007E-2</v>
      </c>
      <c r="F94">
        <v>0.6</v>
      </c>
      <c r="G94">
        <f t="shared" si="20"/>
        <v>879.98820000000023</v>
      </c>
      <c r="H94">
        <f t="shared" si="21"/>
        <v>837.07066905341946</v>
      </c>
      <c r="I94">
        <f t="shared" si="22"/>
        <v>42.917530946580783</v>
      </c>
      <c r="J94">
        <f t="shared" si="23"/>
        <v>1856.5800049401691</v>
      </c>
      <c r="K94">
        <f t="shared" si="24"/>
        <v>399.60185151252188</v>
      </c>
      <c r="L94">
        <f t="shared" si="25"/>
        <v>2.3976111090751311E-2</v>
      </c>
    </row>
    <row r="95" spans="1:12" x14ac:dyDescent="0.2">
      <c r="A95">
        <v>1969</v>
      </c>
      <c r="B95" t="s">
        <v>2</v>
      </c>
      <c r="C95" s="1">
        <v>1.9175000000000002</v>
      </c>
      <c r="D95">
        <v>0.85</v>
      </c>
      <c r="E95">
        <f>VLOOKUP(B95,DOC!$A$2:$E$32,3,FALSE)</f>
        <v>9.2300000000000007E-2</v>
      </c>
      <c r="F95">
        <v>0.6</v>
      </c>
      <c r="G95">
        <f t="shared" si="20"/>
        <v>902.62477500000023</v>
      </c>
      <c r="H95">
        <f t="shared" si="21"/>
        <v>858.6032452633367</v>
      </c>
      <c r="I95">
        <f t="shared" si="22"/>
        <v>44.021529736663538</v>
      </c>
      <c r="J95">
        <f t="shared" si="23"/>
        <v>2338.4409270143788</v>
      </c>
      <c r="K95">
        <f t="shared" si="24"/>
        <v>561.75577648011995</v>
      </c>
      <c r="L95">
        <f t="shared" si="25"/>
        <v>3.3705346588807195E-2</v>
      </c>
    </row>
    <row r="96" spans="1:12" x14ac:dyDescent="0.2">
      <c r="A96">
        <v>1969</v>
      </c>
      <c r="B96" t="s">
        <v>3</v>
      </c>
      <c r="C96" s="1">
        <v>1.0675000000000001</v>
      </c>
      <c r="D96">
        <v>0.86</v>
      </c>
      <c r="E96">
        <f>VLOOKUP(B96,DOC!$A$2:$E$32,3,FALSE)</f>
        <v>9.2300000000000007E-2</v>
      </c>
      <c r="F96">
        <v>0.6</v>
      </c>
      <c r="G96">
        <f t="shared" si="20"/>
        <v>508.41609000000011</v>
      </c>
      <c r="H96">
        <f t="shared" si="21"/>
        <v>483.62034469760334</v>
      </c>
      <c r="I96">
        <f t="shared" si="22"/>
        <v>24.795745302396782</v>
      </c>
      <c r="J96">
        <f t="shared" si="23"/>
        <v>1121.9179326918236</v>
      </c>
      <c r="K96">
        <f t="shared" si="24"/>
        <v>248.10977831669356</v>
      </c>
      <c r="L96">
        <f t="shared" si="25"/>
        <v>1.4886586699001614E-2</v>
      </c>
    </row>
    <row r="97" spans="1:12" x14ac:dyDescent="0.2">
      <c r="A97">
        <v>1969</v>
      </c>
      <c r="B97" t="s">
        <v>4</v>
      </c>
      <c r="C97" s="1">
        <v>11.660000000000002</v>
      </c>
      <c r="D97">
        <v>0.83</v>
      </c>
      <c r="E97">
        <f>VLOOKUP(B97,DOC!$A$2:$E$32,3,FALSE)</f>
        <v>9.2300000000000007E-2</v>
      </c>
      <c r="F97">
        <v>0.6</v>
      </c>
      <c r="G97">
        <f t="shared" si="20"/>
        <v>5359.5656400000007</v>
      </c>
      <c r="H97">
        <f t="shared" si="21"/>
        <v>5098.1765393110018</v>
      </c>
      <c r="I97">
        <f t="shared" si="22"/>
        <v>261.38910068899906</v>
      </c>
      <c r="J97">
        <f t="shared" si="23"/>
        <v>13611.566108518144</v>
      </c>
      <c r="K97">
        <f t="shared" si="24"/>
        <v>3239.8734238017919</v>
      </c>
      <c r="L97">
        <f t="shared" si="25"/>
        <v>0.19439240542810751</v>
      </c>
    </row>
    <row r="98" spans="1:12" x14ac:dyDescent="0.2">
      <c r="A98">
        <v>1969</v>
      </c>
      <c r="B98" t="s">
        <v>5</v>
      </c>
      <c r="C98" s="1">
        <v>5.1225000000000005</v>
      </c>
      <c r="D98">
        <v>0.71</v>
      </c>
      <c r="E98">
        <f>VLOOKUP(B98,DOC!$A$2:$E$32,3,FALSE)</f>
        <v>9.2300000000000007E-2</v>
      </c>
      <c r="F98">
        <v>0.6</v>
      </c>
      <c r="G98">
        <f t="shared" si="20"/>
        <v>2014.1567550000002</v>
      </c>
      <c r="H98">
        <f t="shared" si="21"/>
        <v>1915.9251709128757</v>
      </c>
      <c r="I98">
        <f t="shared" si="22"/>
        <v>98.231584087124375</v>
      </c>
      <c r="J98">
        <f t="shared" si="23"/>
        <v>5026.2754005053703</v>
      </c>
      <c r="K98">
        <f t="shared" si="24"/>
        <v>1186.4150065561023</v>
      </c>
      <c r="L98">
        <f t="shared" si="25"/>
        <v>7.1184900393366141E-2</v>
      </c>
    </row>
    <row r="99" spans="1:12" x14ac:dyDescent="0.2">
      <c r="A99">
        <v>1969</v>
      </c>
      <c r="B99" t="s">
        <v>6</v>
      </c>
      <c r="C99" s="1">
        <v>1.8400000000000003</v>
      </c>
      <c r="D99">
        <v>0.78</v>
      </c>
      <c r="E99">
        <f>VLOOKUP(B99,DOC!$A$2:$E$32,3,FALSE)</f>
        <v>9.2300000000000007E-2</v>
      </c>
      <c r="F99">
        <v>0.6</v>
      </c>
      <c r="G99">
        <f t="shared" si="20"/>
        <v>794.81376000000023</v>
      </c>
      <c r="H99">
        <f t="shared" si="21"/>
        <v>756.05023551004888</v>
      </c>
      <c r="I99">
        <f t="shared" si="22"/>
        <v>38.763524489951379</v>
      </c>
      <c r="J99">
        <f t="shared" si="23"/>
        <v>2244.6016893756005</v>
      </c>
      <c r="K99">
        <f t="shared" si="24"/>
        <v>559.54636115487892</v>
      </c>
      <c r="L99">
        <f t="shared" si="25"/>
        <v>3.3572781669292735E-2</v>
      </c>
    </row>
    <row r="100" spans="1:12" x14ac:dyDescent="0.2">
      <c r="A100">
        <v>1969</v>
      </c>
      <c r="B100" t="s">
        <v>7</v>
      </c>
      <c r="C100" s="1">
        <v>8.3525000000000009</v>
      </c>
      <c r="D100">
        <v>0.77</v>
      </c>
      <c r="E100">
        <f>VLOOKUP(B100,DOC!$A$2:$E$32,3,FALSE)</f>
        <v>9.2300000000000007E-2</v>
      </c>
      <c r="F100">
        <v>0.6</v>
      </c>
      <c r="G100">
        <f t="shared" si="20"/>
        <v>3561.7231650000012</v>
      </c>
      <c r="H100">
        <f t="shared" si="21"/>
        <v>3388.015876473813</v>
      </c>
      <c r="I100">
        <f t="shared" si="22"/>
        <v>173.70728852618839</v>
      </c>
      <c r="J100">
        <f t="shared" si="23"/>
        <v>8806.9036897840379</v>
      </c>
      <c r="K100">
        <f t="shared" si="24"/>
        <v>2069.5529172790384</v>
      </c>
      <c r="L100">
        <f t="shared" si="25"/>
        <v>0.1241731750367423</v>
      </c>
    </row>
    <row r="101" spans="1:12" x14ac:dyDescent="0.2">
      <c r="A101">
        <v>1969</v>
      </c>
      <c r="B101" t="s">
        <v>8</v>
      </c>
      <c r="C101" s="1">
        <v>5.1775000000000011</v>
      </c>
      <c r="D101">
        <v>0.75</v>
      </c>
      <c r="E101">
        <f>VLOOKUP(B101,DOC!$A$2:$E$32,3,FALSE)</f>
        <v>9.2300000000000007E-2</v>
      </c>
      <c r="F101">
        <v>0.6</v>
      </c>
      <c r="G101">
        <f t="shared" si="20"/>
        <v>2150.4746250000007</v>
      </c>
      <c r="H101">
        <f t="shared" si="21"/>
        <v>2045.5947399421395</v>
      </c>
      <c r="I101">
        <f t="shared" si="22"/>
        <v>104.87988505786124</v>
      </c>
      <c r="J101">
        <f t="shared" si="23"/>
        <v>5256.5739630073022</v>
      </c>
      <c r="K101">
        <f t="shared" si="24"/>
        <v>1228.2692471907596</v>
      </c>
      <c r="L101">
        <f t="shared" si="25"/>
        <v>7.3696154831445579E-2</v>
      </c>
    </row>
    <row r="102" spans="1:12" x14ac:dyDescent="0.2">
      <c r="A102">
        <v>1969</v>
      </c>
      <c r="B102" t="s">
        <v>9</v>
      </c>
      <c r="C102" s="1">
        <v>6.4875000000000007</v>
      </c>
      <c r="D102">
        <v>0.78</v>
      </c>
      <c r="E102">
        <f>VLOOKUP(B102,DOC!$A$2:$E$32,3,FALSE)</f>
        <v>9.2300000000000007E-2</v>
      </c>
      <c r="F102">
        <v>0.6</v>
      </c>
      <c r="G102">
        <f t="shared" si="20"/>
        <v>2802.3664500000004</v>
      </c>
      <c r="H102">
        <f t="shared" si="21"/>
        <v>2665.6934254736093</v>
      </c>
      <c r="I102">
        <f t="shared" si="22"/>
        <v>136.67302452639106</v>
      </c>
      <c r="J102">
        <f t="shared" si="23"/>
        <v>6838.5597999465845</v>
      </c>
      <c r="K102">
        <f t="shared" si="24"/>
        <v>1596.5870784735057</v>
      </c>
      <c r="L102">
        <f t="shared" si="25"/>
        <v>9.5795224708410343E-2</v>
      </c>
    </row>
    <row r="103" spans="1:12" x14ac:dyDescent="0.2">
      <c r="A103">
        <v>1969</v>
      </c>
      <c r="B103" t="s">
        <v>10</v>
      </c>
      <c r="C103" s="1">
        <v>2.7350000000000003</v>
      </c>
      <c r="D103">
        <v>0.7</v>
      </c>
      <c r="E103">
        <f>VLOOKUP(B103,DOC!$A$2:$E$32,3,FALSE)</f>
        <v>9.64E-2</v>
      </c>
      <c r="F103">
        <v>0.6</v>
      </c>
      <c r="G103">
        <f t="shared" si="20"/>
        <v>1107.3468</v>
      </c>
      <c r="H103">
        <f t="shared" si="21"/>
        <v>1053.3408592867072</v>
      </c>
      <c r="I103">
        <f t="shared" si="22"/>
        <v>54.005940713292738</v>
      </c>
      <c r="J103">
        <f t="shared" si="23"/>
        <v>2857.8402901526606</v>
      </c>
      <c r="K103">
        <f t="shared" si="24"/>
        <v>685.32595986763124</v>
      </c>
      <c r="L103">
        <f t="shared" si="25"/>
        <v>4.1119557592057876E-2</v>
      </c>
    </row>
    <row r="104" spans="1:12" x14ac:dyDescent="0.2">
      <c r="A104">
        <v>1969</v>
      </c>
      <c r="B104" t="s">
        <v>11</v>
      </c>
      <c r="C104" s="1">
        <v>12.797500000000001</v>
      </c>
      <c r="D104">
        <v>0.95</v>
      </c>
      <c r="E104">
        <f>VLOOKUP(B104,DOC!$A$2:$E$32,3,FALSE)</f>
        <v>9.64E-2</v>
      </c>
      <c r="F104">
        <v>0.6</v>
      </c>
      <c r="G104">
        <f t="shared" si="20"/>
        <v>7031.9703</v>
      </c>
      <c r="H104">
        <f t="shared" si="21"/>
        <v>6689.0170615751131</v>
      </c>
      <c r="I104">
        <f t="shared" si="22"/>
        <v>342.95323842488671</v>
      </c>
      <c r="J104">
        <f t="shared" si="23"/>
        <v>17534.453623577236</v>
      </c>
      <c r="K104">
        <f t="shared" si="24"/>
        <v>4137.3247416481363</v>
      </c>
      <c r="L104">
        <f t="shared" si="25"/>
        <v>0.24823948449888816</v>
      </c>
    </row>
    <row r="105" spans="1:12" x14ac:dyDescent="0.2">
      <c r="A105">
        <v>1969</v>
      </c>
      <c r="B105" t="s">
        <v>12</v>
      </c>
      <c r="C105" s="1">
        <v>8.1325000000000003</v>
      </c>
      <c r="D105">
        <v>0.8</v>
      </c>
      <c r="E105">
        <f>VLOOKUP(B105,DOC!$A$2:$E$32,3,FALSE)</f>
        <v>9.64E-2</v>
      </c>
      <c r="F105">
        <v>0.6</v>
      </c>
      <c r="G105">
        <f t="shared" si="20"/>
        <v>3763.0703999999996</v>
      </c>
      <c r="H105">
        <f t="shared" si="21"/>
        <v>3579.5432909476713</v>
      </c>
      <c r="I105">
        <f t="shared" si="22"/>
        <v>183.52710905232829</v>
      </c>
      <c r="J105">
        <f t="shared" si="23"/>
        <v>9394.7045402199255</v>
      </c>
      <c r="K105">
        <f t="shared" si="24"/>
        <v>2218.0124895848999</v>
      </c>
      <c r="L105">
        <f t="shared" si="25"/>
        <v>0.13308074937509401</v>
      </c>
    </row>
    <row r="106" spans="1:12" x14ac:dyDescent="0.2">
      <c r="A106">
        <v>1969</v>
      </c>
      <c r="B106" t="s">
        <v>13</v>
      </c>
      <c r="C106" s="1">
        <v>9.4050000000000011</v>
      </c>
      <c r="D106">
        <v>0.8</v>
      </c>
      <c r="E106">
        <f>VLOOKUP(B106,DOC!$A$2:$E$32,3,FALSE)</f>
        <v>9.64E-2</v>
      </c>
      <c r="F106">
        <v>0.6</v>
      </c>
      <c r="G106">
        <f t="shared" si="20"/>
        <v>4351.8816000000006</v>
      </c>
      <c r="H106">
        <f t="shared" si="21"/>
        <v>4139.6378298632471</v>
      </c>
      <c r="I106">
        <f t="shared" si="22"/>
        <v>212.24377013675351</v>
      </c>
      <c r="J106">
        <f t="shared" si="23"/>
        <v>10759.499024190396</v>
      </c>
      <c r="K106">
        <f t="shared" si="24"/>
        <v>2528.2605139027055</v>
      </c>
      <c r="L106">
        <f t="shared" si="25"/>
        <v>0.15169563083416232</v>
      </c>
    </row>
    <row r="107" spans="1:12" x14ac:dyDescent="0.2">
      <c r="A107">
        <v>1969</v>
      </c>
      <c r="B107" t="s">
        <v>14</v>
      </c>
      <c r="C107" s="1">
        <v>4.9350000000000005</v>
      </c>
      <c r="D107">
        <v>0.81</v>
      </c>
      <c r="E107">
        <f>VLOOKUP(B107,DOC!$A$2:$E$32,3,FALSE)</f>
        <v>9.64E-2</v>
      </c>
      <c r="F107">
        <v>0.6</v>
      </c>
      <c r="G107">
        <f t="shared" si="20"/>
        <v>2312.0672400000003</v>
      </c>
      <c r="H107">
        <f t="shared" si="21"/>
        <v>2199.3063901121545</v>
      </c>
      <c r="I107">
        <f t="shared" si="22"/>
        <v>112.76084988784578</v>
      </c>
      <c r="J107">
        <f t="shared" si="23"/>
        <v>5741.9780516574338</v>
      </c>
      <c r="K107">
        <f t="shared" si="24"/>
        <v>1352.1957330293749</v>
      </c>
      <c r="L107">
        <f t="shared" si="25"/>
        <v>8.1131743981762497E-2</v>
      </c>
    </row>
    <row r="108" spans="1:12" x14ac:dyDescent="0.2">
      <c r="A108">
        <v>1969</v>
      </c>
      <c r="B108" t="s">
        <v>15</v>
      </c>
      <c r="C108" s="1">
        <v>6.2600000000000007</v>
      </c>
      <c r="D108">
        <v>0.77</v>
      </c>
      <c r="E108">
        <f>VLOOKUP(B108,DOC!$A$2:$E$32,3,FALSE)</f>
        <v>9.64E-2</v>
      </c>
      <c r="F108">
        <v>0.6</v>
      </c>
      <c r="G108">
        <f t="shared" si="20"/>
        <v>2788.0036800000003</v>
      </c>
      <c r="H108">
        <f t="shared" si="21"/>
        <v>2652.031136032273</v>
      </c>
      <c r="I108">
        <f t="shared" si="22"/>
        <v>135.97254396772718</v>
      </c>
      <c r="J108">
        <f t="shared" si="23"/>
        <v>6894.7297951603459</v>
      </c>
      <c r="K108">
        <f t="shared" si="24"/>
        <v>1620.3180377545821</v>
      </c>
      <c r="L108">
        <f t="shared" si="25"/>
        <v>9.7219082265274911E-2</v>
      </c>
    </row>
    <row r="109" spans="1:12" x14ac:dyDescent="0.2">
      <c r="A109">
        <v>1969</v>
      </c>
      <c r="B109" t="s">
        <v>16</v>
      </c>
      <c r="C109" s="1">
        <v>15.662500000000001</v>
      </c>
      <c r="D109">
        <v>0.85</v>
      </c>
      <c r="E109">
        <f>VLOOKUP(B109,DOC!$A$2:$E$32,3,FALSE)</f>
        <v>9.2300000000000007E-2</v>
      </c>
      <c r="F109">
        <v>0.6</v>
      </c>
      <c r="G109">
        <f t="shared" si="20"/>
        <v>7372.8086249999997</v>
      </c>
      <c r="H109">
        <f t="shared" si="21"/>
        <v>7013.2325053126506</v>
      </c>
      <c r="I109">
        <f t="shared" si="22"/>
        <v>359.57611968734938</v>
      </c>
      <c r="J109">
        <f t="shared" si="23"/>
        <v>18353.497068988869</v>
      </c>
      <c r="K109">
        <f t="shared" si="24"/>
        <v>4327.0675575315136</v>
      </c>
      <c r="L109">
        <f t="shared" si="25"/>
        <v>0.25962405345189082</v>
      </c>
    </row>
    <row r="110" spans="1:12" x14ac:dyDescent="0.2">
      <c r="A110">
        <v>1969</v>
      </c>
      <c r="B110" t="s">
        <v>17</v>
      </c>
      <c r="C110" s="1">
        <v>14.620000000000003</v>
      </c>
      <c r="D110">
        <v>0.84</v>
      </c>
      <c r="E110">
        <f>VLOOKUP(B110,DOC!$A$2:$E$32,3,FALSE)</f>
        <v>9.2300000000000007E-2</v>
      </c>
      <c r="F110">
        <v>0.6</v>
      </c>
      <c r="G110">
        <f t="shared" si="20"/>
        <v>6801.1070400000017</v>
      </c>
      <c r="H110">
        <f t="shared" si="21"/>
        <v>6469.4131356269563</v>
      </c>
      <c r="I110">
        <f t="shared" si="22"/>
        <v>331.69390437304548</v>
      </c>
      <c r="J110">
        <f t="shared" si="23"/>
        <v>16921.964382769744</v>
      </c>
      <c r="K110">
        <f t="shared" si="24"/>
        <v>3988.6110198254851</v>
      </c>
      <c r="L110">
        <f t="shared" si="25"/>
        <v>0.23931666118952907</v>
      </c>
    </row>
    <row r="111" spans="1:12" x14ac:dyDescent="0.2">
      <c r="A111">
        <v>1969</v>
      </c>
      <c r="B111" t="s">
        <v>18</v>
      </c>
      <c r="C111" s="1">
        <v>9.8050000000000015</v>
      </c>
      <c r="D111">
        <v>0.8</v>
      </c>
      <c r="E111">
        <f>VLOOKUP(B111,DOC!$A$2:$E$32,3,FALSE)</f>
        <v>9.64E-2</v>
      </c>
      <c r="F111">
        <v>0.6</v>
      </c>
      <c r="G111">
        <f t="shared" si="20"/>
        <v>4536.9696000000013</v>
      </c>
      <c r="H111">
        <f t="shared" si="21"/>
        <v>4315.6989815852357</v>
      </c>
      <c r="I111">
        <f t="shared" si="22"/>
        <v>221.27061841476538</v>
      </c>
      <c r="J111">
        <f t="shared" si="23"/>
        <v>11258.211380779994</v>
      </c>
      <c r="K111">
        <f t="shared" si="24"/>
        <v>2650.1697279786604</v>
      </c>
      <c r="L111">
        <f t="shared" si="25"/>
        <v>0.15901018367871964</v>
      </c>
    </row>
    <row r="112" spans="1:12" x14ac:dyDescent="0.2">
      <c r="A112">
        <v>1969</v>
      </c>
      <c r="B112" t="s">
        <v>19</v>
      </c>
      <c r="C112" s="1">
        <v>10.895000000000001</v>
      </c>
      <c r="D112">
        <v>0.89</v>
      </c>
      <c r="E112">
        <f>VLOOKUP(B112,DOC!$A$2:$E$32,3,FALSE)</f>
        <v>9.64E-2</v>
      </c>
      <c r="F112">
        <v>0.6</v>
      </c>
      <c r="G112">
        <f t="shared" si="20"/>
        <v>5608.48452</v>
      </c>
      <c r="H112">
        <f t="shared" si="21"/>
        <v>5334.9555022807635</v>
      </c>
      <c r="I112">
        <f t="shared" si="22"/>
        <v>273.52901771923672</v>
      </c>
      <c r="J112">
        <f t="shared" si="23"/>
        <v>13944.425819186756</v>
      </c>
      <c r="K112">
        <f t="shared" si="24"/>
        <v>3285.6280366529604</v>
      </c>
      <c r="L112">
        <f t="shared" si="25"/>
        <v>0.19713768219917766</v>
      </c>
    </row>
    <row r="113" spans="1:12" x14ac:dyDescent="0.2">
      <c r="A113">
        <v>1969</v>
      </c>
      <c r="B113" t="s">
        <v>20</v>
      </c>
      <c r="C113" s="1">
        <v>11.755000000000003</v>
      </c>
      <c r="D113">
        <v>0.89</v>
      </c>
      <c r="E113">
        <f>VLOOKUP(B113,DOC!$A$2:$E$32,3,FALSE)</f>
        <v>9.64E-2</v>
      </c>
      <c r="F113">
        <v>0.6</v>
      </c>
      <c r="G113">
        <f t="shared" si="20"/>
        <v>6051.1918800000012</v>
      </c>
      <c r="H113">
        <f t="shared" si="21"/>
        <v>5756.0717695557951</v>
      </c>
      <c r="I113">
        <f t="shared" si="22"/>
        <v>295.12011044420638</v>
      </c>
      <c r="J113">
        <f t="shared" si="23"/>
        <v>15072.357565912887</v>
      </c>
      <c r="K113">
        <f t="shared" si="24"/>
        <v>3554.5047501949539</v>
      </c>
      <c r="L113">
        <f t="shared" si="25"/>
        <v>0.2132702850116972</v>
      </c>
    </row>
    <row r="114" spans="1:12" x14ac:dyDescent="0.2">
      <c r="A114">
        <v>1969</v>
      </c>
      <c r="B114" t="s">
        <v>21</v>
      </c>
      <c r="C114" s="1">
        <v>6.8625000000000007</v>
      </c>
      <c r="D114">
        <v>0.78</v>
      </c>
      <c r="E114">
        <f>VLOOKUP(B114,DOC!$A$2:$E$32,3,FALSE)</f>
        <v>9.64E-2</v>
      </c>
      <c r="F114">
        <v>0.6</v>
      </c>
      <c r="G114">
        <f t="shared" si="20"/>
        <v>3096.0306</v>
      </c>
      <c r="H114">
        <f t="shared" si="21"/>
        <v>2945.0354058746002</v>
      </c>
      <c r="I114">
        <f t="shared" si="22"/>
        <v>150.99519412539968</v>
      </c>
      <c r="J114">
        <f t="shared" si="23"/>
        <v>7693.302586439886</v>
      </c>
      <c r="K114">
        <f t="shared" si="24"/>
        <v>1812.2182879702407</v>
      </c>
      <c r="L114">
        <f t="shared" si="25"/>
        <v>0.10873309727821445</v>
      </c>
    </row>
    <row r="115" spans="1:12" x14ac:dyDescent="0.2">
      <c r="A115">
        <v>1969</v>
      </c>
      <c r="B115" t="s">
        <v>22</v>
      </c>
      <c r="C115" s="1">
        <v>0</v>
      </c>
      <c r="D115">
        <v>0.8</v>
      </c>
      <c r="E115">
        <f>VLOOKUP(B115,DOC!$A$2:$E$32,3,FALSE)</f>
        <v>9.64E-2</v>
      </c>
      <c r="F115">
        <v>0.6</v>
      </c>
    </row>
    <row r="116" spans="1:12" x14ac:dyDescent="0.2">
      <c r="A116">
        <v>1969</v>
      </c>
      <c r="B116" t="s">
        <v>23</v>
      </c>
      <c r="C116" s="1">
        <v>0</v>
      </c>
      <c r="E116">
        <f>VLOOKUP(B116,DOC!$A$2:$E$32,3,FALSE)</f>
        <v>9.64E-2</v>
      </c>
    </row>
    <row r="117" spans="1:12" x14ac:dyDescent="0.2">
      <c r="A117">
        <v>1969</v>
      </c>
      <c r="B117" t="s">
        <v>24</v>
      </c>
      <c r="C117" s="1">
        <v>20.230000000000004</v>
      </c>
      <c r="D117">
        <v>0.84</v>
      </c>
      <c r="E117">
        <f>VLOOKUP(B117,DOC!$A$2:$E$32,3,FALSE)</f>
        <v>9.64E-2</v>
      </c>
      <c r="F117">
        <v>0.6</v>
      </c>
      <c r="G117">
        <f t="shared" ref="G117:G145" si="26">C117*10000*D117*E117*F117</f>
        <v>9828.8668800000014</v>
      </c>
      <c r="H117">
        <f t="shared" ref="H117:H145" si="27">G117*EXP(-0.3*((13-11)/12))</f>
        <v>9349.5073857565294</v>
      </c>
      <c r="I117">
        <f t="shared" ref="I117:I145" si="28">G117*(1-EXP(-0.3*((13-11)/12)))</f>
        <v>479.35949424347154</v>
      </c>
      <c r="J117">
        <f t="shared" ref="J117:J145" si="29">H117+J86*EXP(-0.3)</f>
        <v>24341.94830384813</v>
      </c>
      <c r="K117">
        <f t="shared" ref="K117:K145" si="30">I117+J86*(1-EXP(-0.3))</f>
        <v>5724.5969965006771</v>
      </c>
      <c r="L117">
        <f t="shared" ref="L117:L145" si="31">K117*16/12*0.5*0.9/10000</f>
        <v>0.3434758197900406</v>
      </c>
    </row>
    <row r="118" spans="1:12" x14ac:dyDescent="0.2">
      <c r="A118">
        <v>1969</v>
      </c>
      <c r="B118" t="s">
        <v>25</v>
      </c>
      <c r="C118" s="1">
        <v>5.2700000000000005</v>
      </c>
      <c r="D118">
        <v>0.72</v>
      </c>
      <c r="E118">
        <f>VLOOKUP(B118,DOC!$A$2:$E$32,3,FALSE)</f>
        <v>9.64E-2</v>
      </c>
      <c r="F118">
        <v>0.6</v>
      </c>
      <c r="G118">
        <f t="shared" si="26"/>
        <v>2194.6809600000001</v>
      </c>
      <c r="H118">
        <f t="shared" si="27"/>
        <v>2087.6451065434749</v>
      </c>
      <c r="I118">
        <f t="shared" si="28"/>
        <v>107.03585345652544</v>
      </c>
      <c r="J118">
        <f t="shared" si="29"/>
        <v>5403.2902640886659</v>
      </c>
      <c r="K118">
        <f t="shared" si="30"/>
        <v>1267.0435146204347</v>
      </c>
      <c r="L118">
        <f t="shared" si="31"/>
        <v>7.6022610877226074E-2</v>
      </c>
    </row>
    <row r="119" spans="1:12" x14ac:dyDescent="0.2">
      <c r="A119">
        <v>1969</v>
      </c>
      <c r="B119" t="s">
        <v>26</v>
      </c>
      <c r="C119" s="1">
        <v>6.057500000000001</v>
      </c>
      <c r="D119">
        <v>0.76</v>
      </c>
      <c r="E119">
        <f>VLOOKUP(B119,DOC!$A$2:$E$32,3,FALSE)</f>
        <v>9.64E-2</v>
      </c>
      <c r="F119">
        <v>0.6</v>
      </c>
      <c r="G119">
        <f t="shared" si="26"/>
        <v>2662.7800800000005</v>
      </c>
      <c r="H119">
        <f t="shared" si="27"/>
        <v>2532.9147630703656</v>
      </c>
      <c r="I119">
        <f t="shared" si="28"/>
        <v>129.86531692963479</v>
      </c>
      <c r="J119">
        <f t="shared" si="29"/>
        <v>6624.953015154937</v>
      </c>
      <c r="K119">
        <f t="shared" si="30"/>
        <v>1561.5009403593349</v>
      </c>
      <c r="L119">
        <f t="shared" si="31"/>
        <v>9.36900564215601E-2</v>
      </c>
    </row>
    <row r="120" spans="1:12" x14ac:dyDescent="0.2">
      <c r="A120">
        <v>1969</v>
      </c>
      <c r="B120" t="s">
        <v>27</v>
      </c>
      <c r="C120" s="1">
        <v>0.35500000000000004</v>
      </c>
      <c r="D120">
        <v>0.7</v>
      </c>
      <c r="E120">
        <f>VLOOKUP(B120,DOC!$A$2:$E$32,3,FALSE)</f>
        <v>9.2300000000000007E-2</v>
      </c>
      <c r="F120">
        <v>0.6</v>
      </c>
      <c r="G120">
        <f t="shared" si="26"/>
        <v>137.61930000000001</v>
      </c>
      <c r="H120">
        <f t="shared" si="27"/>
        <v>130.90752753919111</v>
      </c>
      <c r="I120">
        <f t="shared" si="28"/>
        <v>6.7117724608088878</v>
      </c>
      <c r="J120">
        <f t="shared" si="29"/>
        <v>346.80835183518997</v>
      </c>
      <c r="K120">
        <f t="shared" si="30"/>
        <v>82.246577403683204</v>
      </c>
      <c r="L120">
        <f t="shared" si="31"/>
        <v>4.9347946442209927E-3</v>
      </c>
    </row>
    <row r="121" spans="1:12" x14ac:dyDescent="0.2">
      <c r="A121">
        <v>1969</v>
      </c>
      <c r="B121" t="s">
        <v>28</v>
      </c>
      <c r="C121" s="1">
        <v>5.870000000000001</v>
      </c>
      <c r="D121">
        <v>0.7</v>
      </c>
      <c r="E121">
        <f>VLOOKUP(B121,DOC!$A$2:$E$32,3,FALSE)</f>
        <v>9.2300000000000007E-2</v>
      </c>
      <c r="F121">
        <v>0.6</v>
      </c>
      <c r="G121">
        <f t="shared" si="26"/>
        <v>2275.5642000000003</v>
      </c>
      <c r="H121">
        <f t="shared" si="27"/>
        <v>2164.5836243804279</v>
      </c>
      <c r="I121">
        <f t="shared" si="28"/>
        <v>110.98057561957232</v>
      </c>
      <c r="J121">
        <f t="shared" si="29"/>
        <v>5688.7337234956285</v>
      </c>
      <c r="K121">
        <f t="shared" si="30"/>
        <v>1343.9355270148699</v>
      </c>
      <c r="L121">
        <f t="shared" si="31"/>
        <v>8.0636131620892199E-2</v>
      </c>
    </row>
    <row r="122" spans="1:12" x14ac:dyDescent="0.2">
      <c r="A122">
        <v>1969</v>
      </c>
      <c r="B122" t="s">
        <v>29</v>
      </c>
      <c r="C122" s="1">
        <v>3.8375000000000004</v>
      </c>
      <c r="D122">
        <v>0.78</v>
      </c>
      <c r="E122">
        <f>VLOOKUP(B122,DOC!$A$2:$E$32,3,FALSE)</f>
        <v>9.2300000000000007E-2</v>
      </c>
      <c r="F122">
        <v>0.6</v>
      </c>
      <c r="G122">
        <f t="shared" si="26"/>
        <v>1657.6618500000002</v>
      </c>
      <c r="H122">
        <f t="shared" si="27"/>
        <v>1576.816727592289</v>
      </c>
      <c r="I122">
        <f t="shared" si="28"/>
        <v>80.845122407711088</v>
      </c>
      <c r="J122">
        <f t="shared" si="29"/>
        <v>4101.6548930451554</v>
      </c>
      <c r="K122">
        <f t="shared" si="30"/>
        <v>964.18199229543404</v>
      </c>
      <c r="L122">
        <f t="shared" si="31"/>
        <v>5.7850919537726045E-2</v>
      </c>
    </row>
    <row r="123" spans="1:12" x14ac:dyDescent="0.2">
      <c r="A123">
        <v>1969</v>
      </c>
      <c r="B123" t="s">
        <v>30</v>
      </c>
      <c r="C123" s="1">
        <v>0.68000000000000016</v>
      </c>
      <c r="D123">
        <v>0.88</v>
      </c>
      <c r="E123">
        <f>VLOOKUP(B123,DOC!$A$2:$E$32,3,FALSE)</f>
        <v>9.2300000000000007E-2</v>
      </c>
      <c r="F123">
        <v>0.6</v>
      </c>
      <c r="G123">
        <f t="shared" si="26"/>
        <v>331.39392000000009</v>
      </c>
      <c r="H123">
        <f t="shared" si="27"/>
        <v>315.23164780463577</v>
      </c>
      <c r="I123">
        <f t="shared" si="28"/>
        <v>16.162272195364345</v>
      </c>
      <c r="J123">
        <f t="shared" si="29"/>
        <v>810.4698886005574</v>
      </c>
      <c r="K123">
        <f t="shared" si="30"/>
        <v>189.425732586263</v>
      </c>
      <c r="L123">
        <f t="shared" si="31"/>
        <v>1.1365543955175779E-2</v>
      </c>
    </row>
    <row r="124" spans="1:12" x14ac:dyDescent="0.2">
      <c r="A124">
        <v>1969</v>
      </c>
      <c r="B124" t="s">
        <v>31</v>
      </c>
      <c r="C124" s="1">
        <v>0.6875</v>
      </c>
      <c r="D124">
        <v>0.77</v>
      </c>
      <c r="E124">
        <f>VLOOKUP(B124,DOC!$A$2:$E$32,3,FALSE)</f>
        <v>9.2300000000000007E-2</v>
      </c>
      <c r="F124">
        <v>0.6</v>
      </c>
      <c r="G124">
        <f t="shared" si="26"/>
        <v>293.16787499999998</v>
      </c>
      <c r="H124">
        <f t="shared" si="27"/>
        <v>278.86990901834724</v>
      </c>
      <c r="I124">
        <f t="shared" si="28"/>
        <v>14.297965981652736</v>
      </c>
      <c r="J124">
        <f t="shared" si="29"/>
        <v>716.75657739385963</v>
      </c>
      <c r="K124">
        <f t="shared" si="30"/>
        <v>167.4964736329382</v>
      </c>
      <c r="L124">
        <f t="shared" si="31"/>
        <v>1.0049788417976291E-2</v>
      </c>
    </row>
    <row r="125" spans="1:12" x14ac:dyDescent="0.2">
      <c r="A125">
        <v>1969</v>
      </c>
      <c r="B125" t="s">
        <v>32</v>
      </c>
      <c r="C125" s="1">
        <v>2.3600000000000003</v>
      </c>
      <c r="D125">
        <v>0.7</v>
      </c>
      <c r="E125">
        <f>VLOOKUP(B125,DOC!$A$2:$E$32,3,FALSE)</f>
        <v>9.2300000000000007E-2</v>
      </c>
      <c r="F125">
        <v>0.6</v>
      </c>
      <c r="G125">
        <f t="shared" si="26"/>
        <v>914.87760000000003</v>
      </c>
      <c r="H125">
        <f t="shared" si="27"/>
        <v>870.25849293659451</v>
      </c>
      <c r="I125">
        <f t="shared" si="28"/>
        <v>44.619107063405565</v>
      </c>
      <c r="J125">
        <f t="shared" si="29"/>
        <v>2245.6467887496256</v>
      </c>
      <c r="K125">
        <f t="shared" si="30"/>
        <v>525.81081619054362</v>
      </c>
      <c r="L125">
        <f t="shared" si="31"/>
        <v>3.154864897143262E-2</v>
      </c>
    </row>
    <row r="126" spans="1:12" x14ac:dyDescent="0.2">
      <c r="A126">
        <v>1970</v>
      </c>
      <c r="B126" t="s">
        <v>2</v>
      </c>
      <c r="C126" s="1">
        <v>1.9275000000000002</v>
      </c>
      <c r="D126">
        <v>0.85</v>
      </c>
      <c r="E126">
        <f>VLOOKUP(B126,DOC!$A$2:$E$32,3,FALSE)</f>
        <v>9.2300000000000007E-2</v>
      </c>
      <c r="F126">
        <v>0.6</v>
      </c>
      <c r="G126">
        <f t="shared" si="26"/>
        <v>907.33207500000015</v>
      </c>
      <c r="H126">
        <f t="shared" si="27"/>
        <v>863.0809675332888</v>
      </c>
      <c r="I126">
        <f t="shared" si="28"/>
        <v>44.251107466711318</v>
      </c>
      <c r="J126">
        <f t="shared" si="29"/>
        <v>2595.4406142533876</v>
      </c>
      <c r="K126">
        <f t="shared" si="30"/>
        <v>650.33238776099108</v>
      </c>
      <c r="L126">
        <f t="shared" si="31"/>
        <v>3.9019943265659461E-2</v>
      </c>
    </row>
    <row r="127" spans="1:12" x14ac:dyDescent="0.2">
      <c r="A127">
        <v>1970</v>
      </c>
      <c r="B127" t="s">
        <v>3</v>
      </c>
      <c r="C127" s="1">
        <v>1.0575000000000001</v>
      </c>
      <c r="D127">
        <v>0.86</v>
      </c>
      <c r="E127">
        <f>VLOOKUP(B127,DOC!$A$2:$E$32,3,FALSE)</f>
        <v>9.2300000000000007E-2</v>
      </c>
      <c r="F127">
        <v>0.6</v>
      </c>
      <c r="G127">
        <f t="shared" si="26"/>
        <v>503.65341000000012</v>
      </c>
      <c r="H127">
        <f t="shared" si="27"/>
        <v>479.0899433421223</v>
      </c>
      <c r="I127">
        <f t="shared" si="28"/>
        <v>24.563466657877843</v>
      </c>
      <c r="J127">
        <f t="shared" si="29"/>
        <v>1310.2271899897903</v>
      </c>
      <c r="K127">
        <f t="shared" si="30"/>
        <v>315.34415270203334</v>
      </c>
      <c r="L127">
        <f t="shared" si="31"/>
        <v>1.8920649162122001E-2</v>
      </c>
    </row>
    <row r="128" spans="1:12" x14ac:dyDescent="0.2">
      <c r="A128">
        <v>1970</v>
      </c>
      <c r="B128" t="s">
        <v>4</v>
      </c>
      <c r="C128" s="1">
        <v>11.935000000000002</v>
      </c>
      <c r="D128">
        <v>0.83</v>
      </c>
      <c r="E128">
        <f>VLOOKUP(B128,DOC!$A$2:$E$32,3,FALSE)</f>
        <v>9.2300000000000007E-2</v>
      </c>
      <c r="F128">
        <v>0.6</v>
      </c>
      <c r="G128">
        <f t="shared" si="26"/>
        <v>5485.9704900000006</v>
      </c>
      <c r="H128">
        <f t="shared" si="27"/>
        <v>5218.4165520306005</v>
      </c>
      <c r="I128">
        <f t="shared" si="28"/>
        <v>267.55393796939995</v>
      </c>
      <c r="J128">
        <f t="shared" si="29"/>
        <v>15302.112737234587</v>
      </c>
      <c r="K128">
        <f t="shared" si="30"/>
        <v>3795.4238612835579</v>
      </c>
      <c r="L128">
        <f t="shared" si="31"/>
        <v>0.22772543167701351</v>
      </c>
    </row>
    <row r="129" spans="1:12" x14ac:dyDescent="0.2">
      <c r="A129">
        <v>1970</v>
      </c>
      <c r="B129" t="s">
        <v>5</v>
      </c>
      <c r="C129" s="1">
        <v>5.2775000000000007</v>
      </c>
      <c r="D129">
        <v>0.71</v>
      </c>
      <c r="E129">
        <f>VLOOKUP(B129,DOC!$A$2:$E$32,3,FALSE)</f>
        <v>9.2300000000000007E-2</v>
      </c>
      <c r="F129">
        <v>0.6</v>
      </c>
      <c r="G129">
        <f t="shared" si="26"/>
        <v>2075.102445</v>
      </c>
      <c r="H129">
        <f t="shared" si="27"/>
        <v>1973.8985045373745</v>
      </c>
      <c r="I129">
        <f t="shared" si="28"/>
        <v>101.20394046262544</v>
      </c>
      <c r="J129">
        <f t="shared" si="29"/>
        <v>5697.454903396052</v>
      </c>
      <c r="K129">
        <f t="shared" si="30"/>
        <v>1403.9229421093185</v>
      </c>
      <c r="L129">
        <f t="shared" si="31"/>
        <v>8.4235376526559103E-2</v>
      </c>
    </row>
    <row r="130" spans="1:12" x14ac:dyDescent="0.2">
      <c r="A130">
        <v>1970</v>
      </c>
      <c r="B130" t="s">
        <v>6</v>
      </c>
      <c r="C130" s="1">
        <v>1.8600000000000003</v>
      </c>
      <c r="D130">
        <v>0.78</v>
      </c>
      <c r="E130">
        <f>VLOOKUP(B130,DOC!$A$2:$E$32,3,FALSE)</f>
        <v>9.2300000000000007E-2</v>
      </c>
      <c r="F130">
        <v>0.6</v>
      </c>
      <c r="G130">
        <f t="shared" si="26"/>
        <v>803.45304000000033</v>
      </c>
      <c r="H130">
        <f t="shared" si="27"/>
        <v>764.26817285254947</v>
      </c>
      <c r="I130">
        <f t="shared" si="28"/>
        <v>39.184867147450859</v>
      </c>
      <c r="J130">
        <f t="shared" si="29"/>
        <v>2427.1100025149599</v>
      </c>
      <c r="K130">
        <f t="shared" si="30"/>
        <v>620.94472686064103</v>
      </c>
      <c r="L130">
        <f t="shared" si="31"/>
        <v>3.7256683611638468E-2</v>
      </c>
    </row>
    <row r="131" spans="1:12" x14ac:dyDescent="0.2">
      <c r="A131">
        <v>1970</v>
      </c>
      <c r="B131" t="s">
        <v>7</v>
      </c>
      <c r="C131" s="1">
        <v>8.4725000000000019</v>
      </c>
      <c r="D131">
        <v>0.77</v>
      </c>
      <c r="E131">
        <f>VLOOKUP(B131,DOC!$A$2:$E$32,3,FALSE)</f>
        <v>9.2300000000000007E-2</v>
      </c>
      <c r="F131">
        <v>0.6</v>
      </c>
      <c r="G131">
        <f t="shared" si="26"/>
        <v>3612.8942850000008</v>
      </c>
      <c r="H131">
        <f t="shared" si="27"/>
        <v>3436.6913515024694</v>
      </c>
      <c r="I131">
        <f t="shared" si="28"/>
        <v>176.2029334975314</v>
      </c>
      <c r="J131">
        <f t="shared" si="29"/>
        <v>9961.0060726835363</v>
      </c>
      <c r="K131">
        <f t="shared" si="30"/>
        <v>2458.7919021005023</v>
      </c>
      <c r="L131">
        <f t="shared" si="31"/>
        <v>0.14752751412603016</v>
      </c>
    </row>
    <row r="132" spans="1:12" x14ac:dyDescent="0.2">
      <c r="A132">
        <v>1970</v>
      </c>
      <c r="B132" t="s">
        <v>8</v>
      </c>
      <c r="C132" s="1">
        <v>5.3275000000000006</v>
      </c>
      <c r="D132">
        <v>0.75</v>
      </c>
      <c r="E132">
        <f>VLOOKUP(B132,DOC!$A$2:$E$32,3,FALSE)</f>
        <v>9.2300000000000007E-2</v>
      </c>
      <c r="F132">
        <v>0.6</v>
      </c>
      <c r="G132">
        <f t="shared" si="26"/>
        <v>2212.7771250000005</v>
      </c>
      <c r="H132">
        <f t="shared" si="27"/>
        <v>2104.858711162095</v>
      </c>
      <c r="I132">
        <f t="shared" si="28"/>
        <v>107.9184138379055</v>
      </c>
      <c r="J132">
        <f t="shared" si="29"/>
        <v>5999.0244813190111</v>
      </c>
      <c r="K132">
        <f t="shared" si="30"/>
        <v>1470.3266066882918</v>
      </c>
      <c r="L132">
        <f t="shared" si="31"/>
        <v>8.8219596401297506E-2</v>
      </c>
    </row>
    <row r="133" spans="1:12" x14ac:dyDescent="0.2">
      <c r="A133">
        <v>1970</v>
      </c>
      <c r="B133" t="s">
        <v>9</v>
      </c>
      <c r="C133" s="1">
        <v>6.7125000000000004</v>
      </c>
      <c r="D133">
        <v>0.78</v>
      </c>
      <c r="E133">
        <f>VLOOKUP(B133,DOC!$A$2:$E$32,3,FALSE)</f>
        <v>9.2300000000000007E-2</v>
      </c>
      <c r="F133">
        <v>0.6</v>
      </c>
      <c r="G133">
        <f t="shared" si="26"/>
        <v>2899.5583500000002</v>
      </c>
      <c r="H133">
        <f t="shared" si="27"/>
        <v>2758.14522057674</v>
      </c>
      <c r="I133">
        <f t="shared" si="28"/>
        <v>141.4131294232601</v>
      </c>
      <c r="J133">
        <f t="shared" si="29"/>
        <v>7824.274923598693</v>
      </c>
      <c r="K133">
        <f t="shared" si="30"/>
        <v>1913.8432263478912</v>
      </c>
      <c r="L133">
        <f t="shared" si="31"/>
        <v>0.11483059358087346</v>
      </c>
    </row>
    <row r="134" spans="1:12" x14ac:dyDescent="0.2">
      <c r="A134">
        <v>1970</v>
      </c>
      <c r="B134" t="s">
        <v>10</v>
      </c>
      <c r="C134" s="1">
        <v>2.68</v>
      </c>
      <c r="D134">
        <v>0.7</v>
      </c>
      <c r="E134">
        <f>VLOOKUP(B134,DOC!$A$2:$E$32,3,FALSE)</f>
        <v>9.64E-2</v>
      </c>
      <c r="F134">
        <v>0.6</v>
      </c>
      <c r="G134">
        <f t="shared" si="26"/>
        <v>1085.0783999999999</v>
      </c>
      <c r="H134">
        <f t="shared" si="27"/>
        <v>1032.1585019701554</v>
      </c>
      <c r="I134">
        <f t="shared" si="28"/>
        <v>52.919898029844433</v>
      </c>
      <c r="J134">
        <f t="shared" si="29"/>
        <v>3149.2986607135736</v>
      </c>
      <c r="K134">
        <f t="shared" si="30"/>
        <v>793.62002943908669</v>
      </c>
      <c r="L134">
        <f t="shared" si="31"/>
        <v>4.76172017663452E-2</v>
      </c>
    </row>
    <row r="135" spans="1:12" x14ac:dyDescent="0.2">
      <c r="A135">
        <v>1970</v>
      </c>
      <c r="B135" t="s">
        <v>11</v>
      </c>
      <c r="C135" s="1">
        <v>13.130000000000003</v>
      </c>
      <c r="D135">
        <v>0.95</v>
      </c>
      <c r="E135">
        <f>VLOOKUP(B135,DOC!$A$2:$E$32,3,FALSE)</f>
        <v>9.64E-2</v>
      </c>
      <c r="F135">
        <v>0.6</v>
      </c>
      <c r="G135">
        <f t="shared" si="26"/>
        <v>7214.6724000000004</v>
      </c>
      <c r="H135">
        <f t="shared" si="27"/>
        <v>6862.8086750131852</v>
      </c>
      <c r="I135">
        <f t="shared" si="28"/>
        <v>351.86372498681482</v>
      </c>
      <c r="J135">
        <f t="shared" si="29"/>
        <v>19852.651409057773</v>
      </c>
      <c r="K135">
        <f t="shared" si="30"/>
        <v>4896.4746145194631</v>
      </c>
      <c r="L135">
        <f t="shared" si="31"/>
        <v>0.29378847687116783</v>
      </c>
    </row>
    <row r="136" spans="1:12" x14ac:dyDescent="0.2">
      <c r="A136">
        <v>1970</v>
      </c>
      <c r="B136" t="s">
        <v>12</v>
      </c>
      <c r="C136" s="1">
        <v>8.2900000000000009</v>
      </c>
      <c r="D136">
        <v>0.8</v>
      </c>
      <c r="E136">
        <f>VLOOKUP(B136,DOC!$A$2:$E$32,3,FALSE)</f>
        <v>9.64E-2</v>
      </c>
      <c r="F136">
        <v>0.6</v>
      </c>
      <c r="G136">
        <f t="shared" si="26"/>
        <v>3835.9488000000006</v>
      </c>
      <c r="H136">
        <f t="shared" si="27"/>
        <v>3648.8673694382051</v>
      </c>
      <c r="I136">
        <f t="shared" si="28"/>
        <v>187.08143056179549</v>
      </c>
      <c r="J136">
        <f t="shared" si="29"/>
        <v>10608.635670754386</v>
      </c>
      <c r="K136">
        <f t="shared" si="30"/>
        <v>2622.0176694655393</v>
      </c>
      <c r="L136">
        <f t="shared" si="31"/>
        <v>0.15732106016793235</v>
      </c>
    </row>
    <row r="137" spans="1:12" x14ac:dyDescent="0.2">
      <c r="A137">
        <v>1970</v>
      </c>
      <c r="B137" t="s">
        <v>13</v>
      </c>
      <c r="C137" s="1">
        <v>9.8500000000000014</v>
      </c>
      <c r="D137">
        <v>0.8</v>
      </c>
      <c r="E137">
        <f>VLOOKUP(B137,DOC!$A$2:$E$32,3,FALSE)</f>
        <v>9.64E-2</v>
      </c>
      <c r="F137">
        <v>0.6</v>
      </c>
      <c r="G137">
        <f t="shared" si="26"/>
        <v>4557.7920000000004</v>
      </c>
      <c r="H137">
        <f t="shared" si="27"/>
        <v>4335.5058611539589</v>
      </c>
      <c r="I137">
        <f t="shared" si="28"/>
        <v>222.28613884604169</v>
      </c>
      <c r="J137">
        <f t="shared" si="29"/>
        <v>12306.338783681367</v>
      </c>
      <c r="K137">
        <f t="shared" si="30"/>
        <v>3010.9522405090283</v>
      </c>
      <c r="L137">
        <f t="shared" si="31"/>
        <v>0.18065713443054171</v>
      </c>
    </row>
    <row r="138" spans="1:12" x14ac:dyDescent="0.2">
      <c r="A138">
        <v>1970</v>
      </c>
      <c r="B138" t="s">
        <v>14</v>
      </c>
      <c r="C138" s="1">
        <v>5.1175000000000006</v>
      </c>
      <c r="D138">
        <v>0.81</v>
      </c>
      <c r="E138">
        <f>VLOOKUP(B138,DOC!$A$2:$E$32,3,FALSE)</f>
        <v>9.64E-2</v>
      </c>
      <c r="F138">
        <v>0.6</v>
      </c>
      <c r="G138">
        <f t="shared" si="26"/>
        <v>2397.5692200000003</v>
      </c>
      <c r="H138">
        <f t="shared" si="27"/>
        <v>2280.6383893412262</v>
      </c>
      <c r="I138">
        <f t="shared" si="28"/>
        <v>116.93083065877423</v>
      </c>
      <c r="J138">
        <f t="shared" si="29"/>
        <v>6534.4003527635632</v>
      </c>
      <c r="K138">
        <f t="shared" si="30"/>
        <v>1605.1469188938709</v>
      </c>
      <c r="L138">
        <f t="shared" si="31"/>
        <v>9.6308815133632264E-2</v>
      </c>
    </row>
    <row r="139" spans="1:12" x14ac:dyDescent="0.2">
      <c r="A139">
        <v>1970</v>
      </c>
      <c r="B139" t="s">
        <v>15</v>
      </c>
      <c r="C139" s="1">
        <v>6.4600000000000009</v>
      </c>
      <c r="D139">
        <v>0.77</v>
      </c>
      <c r="E139">
        <f>VLOOKUP(B139,DOC!$A$2:$E$32,3,FALSE)</f>
        <v>9.64E-2</v>
      </c>
      <c r="F139">
        <v>0.6</v>
      </c>
      <c r="G139">
        <f t="shared" si="26"/>
        <v>2877.07728</v>
      </c>
      <c r="H139">
        <f t="shared" si="27"/>
        <v>2736.7605652984798</v>
      </c>
      <c r="I139">
        <f t="shared" si="28"/>
        <v>140.31671470152037</v>
      </c>
      <c r="J139">
        <f t="shared" si="29"/>
        <v>7844.5020242303926</v>
      </c>
      <c r="K139">
        <f t="shared" si="30"/>
        <v>1927.3050509299537</v>
      </c>
      <c r="L139">
        <f t="shared" si="31"/>
        <v>0.11563830305579723</v>
      </c>
    </row>
    <row r="140" spans="1:12" x14ac:dyDescent="0.2">
      <c r="A140">
        <v>1970</v>
      </c>
      <c r="B140" t="s">
        <v>16</v>
      </c>
      <c r="C140" s="1">
        <v>16.102500000000003</v>
      </c>
      <c r="D140">
        <v>0.85</v>
      </c>
      <c r="E140">
        <f>VLOOKUP(B140,DOC!$A$2:$E$32,3,FALSE)</f>
        <v>9.2300000000000007E-2</v>
      </c>
      <c r="F140">
        <v>0.6</v>
      </c>
      <c r="G140">
        <f t="shared" si="26"/>
        <v>7579.929825000002</v>
      </c>
      <c r="H140">
        <f t="shared" si="27"/>
        <v>7210.2522851905496</v>
      </c>
      <c r="I140">
        <f t="shared" si="28"/>
        <v>369.67753980945218</v>
      </c>
      <c r="J140">
        <f t="shared" si="29"/>
        <v>20806.857327126007</v>
      </c>
      <c r="K140">
        <f t="shared" si="30"/>
        <v>5126.5695668628632</v>
      </c>
      <c r="L140">
        <f t="shared" si="31"/>
        <v>0.3075941740117718</v>
      </c>
    </row>
    <row r="141" spans="1:12" x14ac:dyDescent="0.2">
      <c r="A141">
        <v>1970</v>
      </c>
      <c r="B141" t="s">
        <v>17</v>
      </c>
      <c r="C141" s="1">
        <v>14.977500000000001</v>
      </c>
      <c r="D141">
        <v>0.84</v>
      </c>
      <c r="E141">
        <f>VLOOKUP(B141,DOC!$A$2:$E$32,3,FALSE)</f>
        <v>9.2300000000000007E-2</v>
      </c>
      <c r="F141">
        <v>0.6</v>
      </c>
      <c r="G141">
        <f t="shared" si="26"/>
        <v>6967.4131800000005</v>
      </c>
      <c r="H141">
        <f t="shared" si="27"/>
        <v>6627.6084294700904</v>
      </c>
      <c r="I141">
        <f t="shared" si="28"/>
        <v>339.80475052991028</v>
      </c>
      <c r="J141">
        <f t="shared" si="29"/>
        <v>19163.707973952976</v>
      </c>
      <c r="K141">
        <f t="shared" si="30"/>
        <v>4725.6695888167678</v>
      </c>
      <c r="L141">
        <f t="shared" si="31"/>
        <v>0.28354017532900605</v>
      </c>
    </row>
    <row r="142" spans="1:12" x14ac:dyDescent="0.2">
      <c r="A142">
        <v>1970</v>
      </c>
      <c r="B142" t="s">
        <v>18</v>
      </c>
      <c r="C142" s="1">
        <v>10.067500000000003</v>
      </c>
      <c r="D142">
        <v>0.8</v>
      </c>
      <c r="E142">
        <f>VLOOKUP(B142,DOC!$A$2:$E$32,3,FALSE)</f>
        <v>9.64E-2</v>
      </c>
      <c r="F142">
        <v>0.6</v>
      </c>
      <c r="G142">
        <f t="shared" si="26"/>
        <v>4658.4336000000021</v>
      </c>
      <c r="H142">
        <f t="shared" si="27"/>
        <v>4431.2391124027918</v>
      </c>
      <c r="I142">
        <f t="shared" si="28"/>
        <v>227.1944875972107</v>
      </c>
      <c r="J142">
        <f t="shared" si="29"/>
        <v>12771.527235570895</v>
      </c>
      <c r="K142">
        <f t="shared" si="30"/>
        <v>3145.1177452091038</v>
      </c>
      <c r="L142">
        <f t="shared" si="31"/>
        <v>0.18870706471254622</v>
      </c>
    </row>
    <row r="143" spans="1:12" x14ac:dyDescent="0.2">
      <c r="A143">
        <v>1970</v>
      </c>
      <c r="B143" t="s">
        <v>19</v>
      </c>
      <c r="C143" s="1">
        <v>11.202500000000001</v>
      </c>
      <c r="D143">
        <v>0.89</v>
      </c>
      <c r="E143">
        <f>VLOOKUP(B143,DOC!$A$2:$E$32,3,FALSE)</f>
        <v>9.64E-2</v>
      </c>
      <c r="F143">
        <v>0.6</v>
      </c>
      <c r="G143">
        <f t="shared" si="26"/>
        <v>5766.7781399999994</v>
      </c>
      <c r="H143">
        <f t="shared" si="27"/>
        <v>5485.5290513354976</v>
      </c>
      <c r="I143">
        <f t="shared" si="28"/>
        <v>281.24908866450198</v>
      </c>
      <c r="J143">
        <f t="shared" si="29"/>
        <v>15815.813775133636</v>
      </c>
      <c r="K143">
        <f t="shared" si="30"/>
        <v>3895.3901840531189</v>
      </c>
      <c r="L143">
        <f t="shared" si="31"/>
        <v>0.23372341104318717</v>
      </c>
    </row>
    <row r="144" spans="1:12" x14ac:dyDescent="0.2">
      <c r="A144">
        <v>1970</v>
      </c>
      <c r="B144" t="s">
        <v>20</v>
      </c>
      <c r="C144" s="1">
        <v>12.027500000000002</v>
      </c>
      <c r="D144">
        <v>0.89</v>
      </c>
      <c r="E144">
        <f>VLOOKUP(B144,DOC!$A$2:$E$32,3,FALSE)</f>
        <v>9.64E-2</v>
      </c>
      <c r="F144">
        <v>0.6</v>
      </c>
      <c r="G144">
        <f t="shared" si="26"/>
        <v>6191.4683400000013</v>
      </c>
      <c r="H144">
        <f t="shared" si="27"/>
        <v>5889.5068658725922</v>
      </c>
      <c r="I144">
        <f t="shared" si="28"/>
        <v>301.96147412740891</v>
      </c>
      <c r="J144">
        <f t="shared" si="29"/>
        <v>17055.383979330807</v>
      </c>
      <c r="K144">
        <f t="shared" si="30"/>
        <v>4208.4419265820825</v>
      </c>
      <c r="L144">
        <f t="shared" si="31"/>
        <v>0.25250651559492493</v>
      </c>
    </row>
    <row r="145" spans="1:12" x14ac:dyDescent="0.2">
      <c r="A145">
        <v>1970</v>
      </c>
      <c r="B145" t="s">
        <v>21</v>
      </c>
      <c r="C145" s="1">
        <v>7.0425000000000004</v>
      </c>
      <c r="D145">
        <v>0.78</v>
      </c>
      <c r="E145">
        <f>VLOOKUP(B145,DOC!$A$2:$E$32,3,FALSE)</f>
        <v>9.64E-2</v>
      </c>
      <c r="F145">
        <v>0.6</v>
      </c>
      <c r="G145">
        <f t="shared" si="26"/>
        <v>3177.2379599999999</v>
      </c>
      <c r="H145">
        <f t="shared" si="27"/>
        <v>3022.2822361926223</v>
      </c>
      <c r="I145">
        <f t="shared" si="28"/>
        <v>154.95572380737738</v>
      </c>
      <c r="J145">
        <f t="shared" si="29"/>
        <v>8721.6209694450772</v>
      </c>
      <c r="K145">
        <f t="shared" si="30"/>
        <v>2148.9195769948092</v>
      </c>
      <c r="L145">
        <f t="shared" si="31"/>
        <v>0.12893517461968856</v>
      </c>
    </row>
    <row r="146" spans="1:12" x14ac:dyDescent="0.2">
      <c r="A146">
        <v>1970</v>
      </c>
      <c r="B146" t="s">
        <v>22</v>
      </c>
      <c r="C146" s="1">
        <v>0</v>
      </c>
      <c r="D146">
        <v>0.8</v>
      </c>
      <c r="E146">
        <f>VLOOKUP(B146,DOC!$A$2:$E$32,3,FALSE)</f>
        <v>9.64E-2</v>
      </c>
      <c r="F146">
        <v>0.6</v>
      </c>
    </row>
    <row r="147" spans="1:12" x14ac:dyDescent="0.2">
      <c r="A147">
        <v>1970</v>
      </c>
      <c r="B147" t="s">
        <v>23</v>
      </c>
      <c r="C147" s="1">
        <v>0</v>
      </c>
      <c r="E147">
        <f>VLOOKUP(B147,DOC!$A$2:$E$32,3,FALSE)</f>
        <v>9.64E-2</v>
      </c>
    </row>
    <row r="148" spans="1:12" x14ac:dyDescent="0.2">
      <c r="A148">
        <v>1970</v>
      </c>
      <c r="B148" t="s">
        <v>24</v>
      </c>
      <c r="C148" s="1">
        <v>20.855000000000004</v>
      </c>
      <c r="D148">
        <v>0.84</v>
      </c>
      <c r="E148">
        <f>VLOOKUP(B148,DOC!$A$2:$E$32,3,FALSE)</f>
        <v>9.64E-2</v>
      </c>
      <c r="F148">
        <v>0.6</v>
      </c>
      <c r="G148">
        <f t="shared" ref="G148:G176" si="32">C148*10000*D148*E148*F148</f>
        <v>10132.526880000001</v>
      </c>
      <c r="H148">
        <f t="shared" ref="H148:H176" si="33">G148*EXP(-0.3*((13-11)/12))</f>
        <v>9638.3577128004163</v>
      </c>
      <c r="I148">
        <f t="shared" ref="I148:I176" si="34">G148*(1-EXP(-0.3*((13-11)/12)))</f>
        <v>494.16916719958471</v>
      </c>
      <c r="J148">
        <f t="shared" ref="J148:J176" si="35">H148+J117*EXP(-0.3)</f>
        <v>27671.316543183551</v>
      </c>
      <c r="K148">
        <f t="shared" ref="K148:K176" si="36">I148+J117*(1-EXP(-0.3))</f>
        <v>6803.1586406645829</v>
      </c>
      <c r="L148">
        <f t="shared" ref="L148:L176" si="37">K148*16/12*0.5*0.9/10000</f>
        <v>0.408189518439875</v>
      </c>
    </row>
    <row r="149" spans="1:12" x14ac:dyDescent="0.2">
      <c r="A149">
        <v>1970</v>
      </c>
      <c r="B149" t="s">
        <v>25</v>
      </c>
      <c r="C149" s="1">
        <v>5.45</v>
      </c>
      <c r="D149">
        <v>0.72</v>
      </c>
      <c r="E149">
        <f>VLOOKUP(B149,DOC!$A$2:$E$32,3,FALSE)</f>
        <v>9.64E-2</v>
      </c>
      <c r="F149">
        <v>0.6</v>
      </c>
      <c r="G149">
        <f t="shared" si="32"/>
        <v>2269.6415999999999</v>
      </c>
      <c r="H149">
        <f t="shared" si="33"/>
        <v>2158.9498729908796</v>
      </c>
      <c r="I149">
        <f t="shared" si="34"/>
        <v>110.69172700912024</v>
      </c>
      <c r="J149">
        <f t="shared" si="35"/>
        <v>6161.8057522598947</v>
      </c>
      <c r="K149">
        <f t="shared" si="36"/>
        <v>1511.1261118287712</v>
      </c>
      <c r="L149">
        <f t="shared" si="37"/>
        <v>9.0667566709726269E-2</v>
      </c>
    </row>
    <row r="150" spans="1:12" x14ac:dyDescent="0.2">
      <c r="A150">
        <v>1970</v>
      </c>
      <c r="B150" t="s">
        <v>26</v>
      </c>
      <c r="C150" s="1">
        <v>6.2725000000000009</v>
      </c>
      <c r="D150">
        <v>0.76</v>
      </c>
      <c r="E150">
        <f>VLOOKUP(B150,DOC!$A$2:$E$32,3,FALSE)</f>
        <v>9.64E-2</v>
      </c>
      <c r="F150">
        <v>0.6</v>
      </c>
      <c r="G150">
        <f t="shared" si="32"/>
        <v>2757.2906400000002</v>
      </c>
      <c r="H150">
        <f t="shared" si="33"/>
        <v>2622.8159886684057</v>
      </c>
      <c r="I150">
        <f t="shared" si="34"/>
        <v>134.47465133159457</v>
      </c>
      <c r="J150">
        <f t="shared" si="35"/>
        <v>7530.7018934554671</v>
      </c>
      <c r="K150">
        <f t="shared" si="36"/>
        <v>1851.5417616994691</v>
      </c>
      <c r="L150">
        <f t="shared" si="37"/>
        <v>0.11109250570196816</v>
      </c>
    </row>
    <row r="151" spans="1:12" x14ac:dyDescent="0.2">
      <c r="A151">
        <v>1970</v>
      </c>
      <c r="B151" t="s">
        <v>27</v>
      </c>
      <c r="C151" s="1">
        <v>0.36250000000000004</v>
      </c>
      <c r="D151">
        <v>0.7</v>
      </c>
      <c r="E151">
        <f>VLOOKUP(B151,DOC!$A$2:$E$32,3,FALSE)</f>
        <v>9.2300000000000007E-2</v>
      </c>
      <c r="F151">
        <v>0.6</v>
      </c>
      <c r="G151">
        <f t="shared" si="32"/>
        <v>140.52674999999999</v>
      </c>
      <c r="H151">
        <f t="shared" si="33"/>
        <v>133.67317952945569</v>
      </c>
      <c r="I151">
        <f t="shared" si="34"/>
        <v>6.8535704705442866</v>
      </c>
      <c r="J151">
        <f t="shared" si="35"/>
        <v>390.59512565356033</v>
      </c>
      <c r="K151">
        <f t="shared" si="36"/>
        <v>96.739976181629629</v>
      </c>
      <c r="L151">
        <f t="shared" si="37"/>
        <v>5.8043985708977775E-3</v>
      </c>
    </row>
    <row r="152" spans="1:12" x14ac:dyDescent="0.2">
      <c r="A152">
        <v>1970</v>
      </c>
      <c r="B152" t="s">
        <v>28</v>
      </c>
      <c r="C152" s="1">
        <v>6.0675000000000008</v>
      </c>
      <c r="D152">
        <v>0.7</v>
      </c>
      <c r="E152">
        <f>VLOOKUP(B152,DOC!$A$2:$E$32,3,FALSE)</f>
        <v>9.2300000000000007E-2</v>
      </c>
      <c r="F152">
        <v>0.6</v>
      </c>
      <c r="G152">
        <f t="shared" si="32"/>
        <v>2352.1270500000001</v>
      </c>
      <c r="H152">
        <f t="shared" si="33"/>
        <v>2237.4124601240624</v>
      </c>
      <c r="I152">
        <f t="shared" si="34"/>
        <v>114.71458987593782</v>
      </c>
      <c r="J152">
        <f t="shared" si="35"/>
        <v>6451.7300550961772</v>
      </c>
      <c r="K152">
        <f t="shared" si="36"/>
        <v>1589.1307183994513</v>
      </c>
      <c r="L152">
        <f t="shared" si="37"/>
        <v>9.5347843103967087E-2</v>
      </c>
    </row>
    <row r="153" spans="1:12" x14ac:dyDescent="0.2">
      <c r="A153">
        <v>1970</v>
      </c>
      <c r="B153" t="s">
        <v>29</v>
      </c>
      <c r="C153" s="1">
        <v>3.9700000000000006</v>
      </c>
      <c r="D153">
        <v>0.78</v>
      </c>
      <c r="E153">
        <f>VLOOKUP(B153,DOC!$A$2:$E$32,3,FALSE)</f>
        <v>9.2300000000000007E-2</v>
      </c>
      <c r="F153">
        <v>0.6</v>
      </c>
      <c r="G153">
        <f t="shared" si="32"/>
        <v>1714.8970800000004</v>
      </c>
      <c r="H153">
        <f t="shared" si="33"/>
        <v>1631.2605624863554</v>
      </c>
      <c r="I153">
        <f t="shared" si="34"/>
        <v>83.636517513645103</v>
      </c>
      <c r="J153">
        <f t="shared" si="35"/>
        <v>4669.8412422025294</v>
      </c>
      <c r="K153">
        <f t="shared" si="36"/>
        <v>1146.7107308426266</v>
      </c>
      <c r="L153">
        <f t="shared" si="37"/>
        <v>6.8802643850557593E-2</v>
      </c>
    </row>
    <row r="154" spans="1:12" x14ac:dyDescent="0.2">
      <c r="A154">
        <v>1970</v>
      </c>
      <c r="B154" t="s">
        <v>30</v>
      </c>
      <c r="C154" s="1">
        <v>0.70750000000000002</v>
      </c>
      <c r="D154">
        <v>0.88</v>
      </c>
      <c r="E154">
        <f>VLOOKUP(B154,DOC!$A$2:$E$32,3,FALSE)</f>
        <v>9.2300000000000007E-2</v>
      </c>
      <c r="F154">
        <v>0.6</v>
      </c>
      <c r="G154">
        <f t="shared" si="32"/>
        <v>344.79588000000001</v>
      </c>
      <c r="H154">
        <f t="shared" si="33"/>
        <v>327.97998650261724</v>
      </c>
      <c r="I154">
        <f t="shared" si="34"/>
        <v>16.815893497382749</v>
      </c>
      <c r="J154">
        <f t="shared" si="35"/>
        <v>928.39084729179217</v>
      </c>
      <c r="K154">
        <f t="shared" si="36"/>
        <v>226.8749213087651</v>
      </c>
      <c r="L154">
        <f t="shared" si="37"/>
        <v>1.3612495278525908E-2</v>
      </c>
    </row>
    <row r="155" spans="1:12" x14ac:dyDescent="0.2">
      <c r="A155">
        <v>1970</v>
      </c>
      <c r="B155" t="s">
        <v>31</v>
      </c>
      <c r="C155" s="1">
        <v>0.71250000000000002</v>
      </c>
      <c r="D155">
        <v>0.77</v>
      </c>
      <c r="E155">
        <f>VLOOKUP(B155,DOC!$A$2:$E$32,3,FALSE)</f>
        <v>9.2300000000000007E-2</v>
      </c>
      <c r="F155">
        <v>0.6</v>
      </c>
      <c r="G155">
        <f t="shared" si="32"/>
        <v>303.82852500000001</v>
      </c>
      <c r="H155">
        <f t="shared" si="33"/>
        <v>289.0106329826508</v>
      </c>
      <c r="I155">
        <f t="shared" si="34"/>
        <v>14.8178920173492</v>
      </c>
      <c r="J155">
        <f t="shared" si="35"/>
        <v>819.9969653094879</v>
      </c>
      <c r="K155">
        <f t="shared" si="36"/>
        <v>200.58813708437174</v>
      </c>
      <c r="L155">
        <f t="shared" si="37"/>
        <v>1.2035288225062304E-2</v>
      </c>
    </row>
    <row r="156" spans="1:12" x14ac:dyDescent="0.2">
      <c r="A156">
        <v>1970</v>
      </c>
      <c r="B156" t="s">
        <v>32</v>
      </c>
      <c r="C156" s="1">
        <v>2.4400000000000004</v>
      </c>
      <c r="D156">
        <v>0.7</v>
      </c>
      <c r="E156">
        <f>VLOOKUP(B156,DOC!$A$2:$E$32,3,FALSE)</f>
        <v>9.2300000000000007E-2</v>
      </c>
      <c r="F156">
        <v>0.6</v>
      </c>
      <c r="G156">
        <f t="shared" si="32"/>
        <v>945.8904</v>
      </c>
      <c r="H156">
        <f t="shared" si="33"/>
        <v>899.75878083275018</v>
      </c>
      <c r="I156">
        <f t="shared" si="34"/>
        <v>46.131619167249816</v>
      </c>
      <c r="J156">
        <f t="shared" si="35"/>
        <v>2563.3748391538616</v>
      </c>
      <c r="K156">
        <f t="shared" si="36"/>
        <v>628.16234959576423</v>
      </c>
      <c r="L156">
        <f t="shared" si="37"/>
        <v>3.7689740975745852E-2</v>
      </c>
    </row>
    <row r="157" spans="1:12" x14ac:dyDescent="0.2">
      <c r="A157">
        <v>1971</v>
      </c>
      <c r="B157" t="s">
        <v>2</v>
      </c>
      <c r="C157" s="1">
        <v>1.9570000000000001</v>
      </c>
      <c r="D157">
        <v>0.85</v>
      </c>
      <c r="E157">
        <f>VLOOKUP(B157,DOC!$A$2:$E$32,3,FALSE)</f>
        <v>9.2300000000000007E-2</v>
      </c>
      <c r="F157">
        <v>0.6</v>
      </c>
      <c r="G157">
        <f t="shared" si="32"/>
        <v>921.21861000000001</v>
      </c>
      <c r="H157">
        <f t="shared" si="33"/>
        <v>876.29024822964777</v>
      </c>
      <c r="I157">
        <f t="shared" si="34"/>
        <v>44.928361770352289</v>
      </c>
      <c r="J157">
        <f t="shared" si="35"/>
        <v>2799.0399459659075</v>
      </c>
      <c r="K157">
        <f t="shared" si="36"/>
        <v>717.61927828748037</v>
      </c>
      <c r="L157">
        <f t="shared" si="37"/>
        <v>4.3057156697248827E-2</v>
      </c>
    </row>
    <row r="158" spans="1:12" x14ac:dyDescent="0.2">
      <c r="A158">
        <v>1971</v>
      </c>
      <c r="B158" t="s">
        <v>3</v>
      </c>
      <c r="C158" s="1">
        <v>1.0737500000000002</v>
      </c>
      <c r="D158">
        <v>0.86</v>
      </c>
      <c r="E158">
        <f>VLOOKUP(B158,DOC!$A$2:$E$32,3,FALSE)</f>
        <v>9.2300000000000007E-2</v>
      </c>
      <c r="F158">
        <v>0.6</v>
      </c>
      <c r="G158">
        <f t="shared" si="32"/>
        <v>511.39276500000011</v>
      </c>
      <c r="H158">
        <f t="shared" si="33"/>
        <v>486.45184554477902</v>
      </c>
      <c r="I158">
        <f t="shared" si="34"/>
        <v>24.94091945522112</v>
      </c>
      <c r="J158">
        <f t="shared" si="35"/>
        <v>1457.0920211218227</v>
      </c>
      <c r="K158">
        <f t="shared" si="36"/>
        <v>364.52793386796782</v>
      </c>
      <c r="L158">
        <f t="shared" si="37"/>
        <v>2.1871676032078072E-2</v>
      </c>
    </row>
    <row r="159" spans="1:12" x14ac:dyDescent="0.2">
      <c r="A159">
        <v>1971</v>
      </c>
      <c r="B159" t="s">
        <v>4</v>
      </c>
      <c r="C159" s="1">
        <v>12.172750000000002</v>
      </c>
      <c r="D159">
        <v>0.83</v>
      </c>
      <c r="E159">
        <f>VLOOKUP(B159,DOC!$A$2:$E$32,3,FALSE)</f>
        <v>9.2300000000000007E-2</v>
      </c>
      <c r="F159">
        <v>0.6</v>
      </c>
      <c r="G159">
        <f t="shared" si="32"/>
        <v>5595.2532285000025</v>
      </c>
      <c r="H159">
        <f t="shared" si="33"/>
        <v>5322.3695084818191</v>
      </c>
      <c r="I159">
        <f t="shared" si="34"/>
        <v>272.883720018183</v>
      </c>
      <c r="J159">
        <f t="shared" si="35"/>
        <v>16658.453439150995</v>
      </c>
      <c r="K159">
        <f t="shared" si="36"/>
        <v>4238.9125265835919</v>
      </c>
      <c r="L159">
        <f t="shared" si="37"/>
        <v>0.25433475159501556</v>
      </c>
    </row>
    <row r="160" spans="1:12" x14ac:dyDescent="0.2">
      <c r="A160">
        <v>1971</v>
      </c>
      <c r="B160" t="s">
        <v>5</v>
      </c>
      <c r="C160" s="1">
        <v>5.4110000000000014</v>
      </c>
      <c r="D160">
        <v>0.71</v>
      </c>
      <c r="E160">
        <f>VLOOKUP(B160,DOC!$A$2:$E$32,3,FALSE)</f>
        <v>9.2300000000000007E-2</v>
      </c>
      <c r="F160">
        <v>0.6</v>
      </c>
      <c r="G160">
        <f t="shared" si="32"/>
        <v>2127.5943780000002</v>
      </c>
      <c r="H160">
        <f t="shared" si="33"/>
        <v>2023.8303757558949</v>
      </c>
      <c r="I160">
        <f t="shared" si="34"/>
        <v>103.76400224410541</v>
      </c>
      <c r="J160">
        <f t="shared" si="35"/>
        <v>6244.6087797040873</v>
      </c>
      <c r="K160">
        <f t="shared" si="36"/>
        <v>1580.4405016919652</v>
      </c>
      <c r="L160">
        <f t="shared" si="37"/>
        <v>9.4826430101517922E-2</v>
      </c>
    </row>
    <row r="161" spans="1:12" x14ac:dyDescent="0.2">
      <c r="A161">
        <v>1971</v>
      </c>
      <c r="B161" t="s">
        <v>6</v>
      </c>
      <c r="C161" s="1">
        <v>1.9477500000000003</v>
      </c>
      <c r="D161">
        <v>0.78</v>
      </c>
      <c r="E161">
        <f>VLOOKUP(B161,DOC!$A$2:$E$32,3,FALSE)</f>
        <v>9.2300000000000007E-2</v>
      </c>
      <c r="F161">
        <v>0.6</v>
      </c>
      <c r="G161">
        <f t="shared" si="32"/>
        <v>841.35788100000025</v>
      </c>
      <c r="H161">
        <f t="shared" si="33"/>
        <v>800.32437294277042</v>
      </c>
      <c r="I161">
        <f t="shared" si="34"/>
        <v>41.033508057229781</v>
      </c>
      <c r="J161">
        <f t="shared" si="35"/>
        <v>2598.3716864047028</v>
      </c>
      <c r="K161">
        <f t="shared" si="36"/>
        <v>670.09619711025732</v>
      </c>
      <c r="L161">
        <f t="shared" si="37"/>
        <v>4.0205771826615444E-2</v>
      </c>
    </row>
    <row r="162" spans="1:12" x14ac:dyDescent="0.2">
      <c r="A162">
        <v>1971</v>
      </c>
      <c r="B162" t="s">
        <v>7</v>
      </c>
      <c r="C162" s="1">
        <v>8.6170000000000027</v>
      </c>
      <c r="D162">
        <v>0.77</v>
      </c>
      <c r="E162">
        <f>VLOOKUP(B162,DOC!$A$2:$E$32,3,FALSE)</f>
        <v>9.2300000000000007E-2</v>
      </c>
      <c r="F162">
        <v>0.6</v>
      </c>
      <c r="G162">
        <f t="shared" si="32"/>
        <v>3674.5128420000015</v>
      </c>
      <c r="H162">
        <f t="shared" si="33"/>
        <v>3495.3047360161445</v>
      </c>
      <c r="I162">
        <f t="shared" si="34"/>
        <v>179.208105983857</v>
      </c>
      <c r="J162">
        <f t="shared" si="35"/>
        <v>10874.599530981348</v>
      </c>
      <c r="K162">
        <f t="shared" si="36"/>
        <v>2760.9193837021894</v>
      </c>
      <c r="L162">
        <f t="shared" si="37"/>
        <v>0.16565516302213137</v>
      </c>
    </row>
    <row r="163" spans="1:12" x14ac:dyDescent="0.2">
      <c r="A163">
        <v>1971</v>
      </c>
      <c r="B163" t="s">
        <v>8</v>
      </c>
      <c r="C163" s="1">
        <v>5.4875000000000007</v>
      </c>
      <c r="D163">
        <v>0.75</v>
      </c>
      <c r="E163">
        <f>VLOOKUP(B163,DOC!$A$2:$E$32,3,FALSE)</f>
        <v>9.2300000000000007E-2</v>
      </c>
      <c r="F163">
        <v>0.6</v>
      </c>
      <c r="G163">
        <f t="shared" si="32"/>
        <v>2279.2331250000007</v>
      </c>
      <c r="H163">
        <f t="shared" si="33"/>
        <v>2168.0736137967147</v>
      </c>
      <c r="I163">
        <f t="shared" si="34"/>
        <v>111.15951120328606</v>
      </c>
      <c r="J163">
        <f t="shared" si="35"/>
        <v>6612.2602558735307</v>
      </c>
      <c r="K163">
        <f t="shared" si="36"/>
        <v>1665.9973504454817</v>
      </c>
      <c r="L163">
        <f t="shared" si="37"/>
        <v>9.9959841026728891E-2</v>
      </c>
    </row>
    <row r="164" spans="1:12" x14ac:dyDescent="0.2">
      <c r="A164">
        <v>1971</v>
      </c>
      <c r="B164" t="s">
        <v>9</v>
      </c>
      <c r="C164" s="1">
        <v>7.0002500000000003</v>
      </c>
      <c r="D164">
        <v>0.78</v>
      </c>
      <c r="E164">
        <f>VLOOKUP(B164,DOC!$A$2:$E$32,3,FALSE)</f>
        <v>9.2300000000000007E-2</v>
      </c>
      <c r="F164">
        <v>0.6</v>
      </c>
      <c r="G164">
        <f t="shared" si="32"/>
        <v>3023.8559910000004</v>
      </c>
      <c r="H164">
        <f t="shared" si="33"/>
        <v>2876.3807940919664</v>
      </c>
      <c r="I164">
        <f t="shared" si="34"/>
        <v>147.47519690803375</v>
      </c>
      <c r="J164">
        <f t="shared" si="35"/>
        <v>8672.746221116935</v>
      </c>
      <c r="K164">
        <f t="shared" si="36"/>
        <v>2175.3846934817589</v>
      </c>
      <c r="L164">
        <f t="shared" si="37"/>
        <v>0.13052308160890555</v>
      </c>
    </row>
    <row r="165" spans="1:12" x14ac:dyDescent="0.2">
      <c r="A165">
        <v>1971</v>
      </c>
      <c r="B165" t="s">
        <v>10</v>
      </c>
      <c r="C165" s="1">
        <v>2.6670000000000003</v>
      </c>
      <c r="D165">
        <v>0.7</v>
      </c>
      <c r="E165">
        <f>VLOOKUP(B165,DOC!$A$2:$E$32,3,FALSE)</f>
        <v>9.64E-2</v>
      </c>
      <c r="F165">
        <v>0.6</v>
      </c>
      <c r="G165">
        <f t="shared" si="32"/>
        <v>1079.8149599999999</v>
      </c>
      <c r="H165">
        <f t="shared" si="33"/>
        <v>1027.1517629680613</v>
      </c>
      <c r="I165">
        <f t="shared" si="34"/>
        <v>52.663197031938473</v>
      </c>
      <c r="J165">
        <f t="shared" si="35"/>
        <v>3360.2095931932081</v>
      </c>
      <c r="K165">
        <f t="shared" si="36"/>
        <v>868.90402752036539</v>
      </c>
      <c r="L165">
        <f t="shared" si="37"/>
        <v>5.2134241651221928E-2</v>
      </c>
    </row>
    <row r="166" spans="1:12" x14ac:dyDescent="0.2">
      <c r="A166">
        <v>1971</v>
      </c>
      <c r="B166" t="s">
        <v>11</v>
      </c>
      <c r="C166" s="1">
        <v>13.402250000000002</v>
      </c>
      <c r="D166">
        <v>0.95</v>
      </c>
      <c r="E166">
        <f>VLOOKUP(B166,DOC!$A$2:$E$32,3,FALSE)</f>
        <v>9.64E-2</v>
      </c>
      <c r="F166">
        <v>0.6</v>
      </c>
      <c r="G166">
        <f t="shared" si="32"/>
        <v>7364.2683300000008</v>
      </c>
      <c r="H166">
        <f t="shared" si="33"/>
        <v>7005.1087254147351</v>
      </c>
      <c r="I166">
        <f t="shared" si="34"/>
        <v>359.15960458526575</v>
      </c>
      <c r="J166">
        <f t="shared" si="35"/>
        <v>21712.314618087315</v>
      </c>
      <c r="K166">
        <f t="shared" si="36"/>
        <v>5504.6051209704601</v>
      </c>
      <c r="L166">
        <f t="shared" si="37"/>
        <v>0.3302763072582276</v>
      </c>
    </row>
    <row r="167" spans="1:12" x14ac:dyDescent="0.2">
      <c r="A167">
        <v>1971</v>
      </c>
      <c r="B167" t="s">
        <v>12</v>
      </c>
      <c r="C167" s="1">
        <v>8.4747500000000002</v>
      </c>
      <c r="D167">
        <v>0.8</v>
      </c>
      <c r="E167">
        <f>VLOOKUP(B167,DOC!$A$2:$E$32,3,FALSE)</f>
        <v>9.64E-2</v>
      </c>
      <c r="F167">
        <v>0.6</v>
      </c>
      <c r="G167">
        <f t="shared" si="32"/>
        <v>3921.4363199999998</v>
      </c>
      <c r="H167">
        <f t="shared" si="33"/>
        <v>3730.1856138897974</v>
      </c>
      <c r="I167">
        <f t="shared" si="34"/>
        <v>191.25070611020217</v>
      </c>
      <c r="J167">
        <f t="shared" si="35"/>
        <v>11589.256215358664</v>
      </c>
      <c r="K167">
        <f t="shared" si="36"/>
        <v>2940.8157753957212</v>
      </c>
      <c r="L167">
        <f t="shared" si="37"/>
        <v>0.17644894652374327</v>
      </c>
    </row>
    <row r="168" spans="1:12" x14ac:dyDescent="0.2">
      <c r="A168">
        <v>1971</v>
      </c>
      <c r="B168" t="s">
        <v>13</v>
      </c>
      <c r="C168" s="1">
        <v>10.181750000000001</v>
      </c>
      <c r="D168">
        <v>0.8</v>
      </c>
      <c r="E168">
        <f>VLOOKUP(B168,DOC!$A$2:$E$32,3,FALSE)</f>
        <v>9.64E-2</v>
      </c>
      <c r="F168">
        <v>0.6</v>
      </c>
      <c r="G168">
        <f t="shared" si="32"/>
        <v>4711.2993600000009</v>
      </c>
      <c r="H168">
        <f t="shared" si="33"/>
        <v>4481.5265788633833</v>
      </c>
      <c r="I168">
        <f t="shared" si="34"/>
        <v>229.77278113661779</v>
      </c>
      <c r="J168">
        <f t="shared" si="35"/>
        <v>13598.286579696629</v>
      </c>
      <c r="K168">
        <f t="shared" si="36"/>
        <v>3419.3515639847383</v>
      </c>
      <c r="L168">
        <f t="shared" si="37"/>
        <v>0.20516109383908429</v>
      </c>
    </row>
    <row r="169" spans="1:12" x14ac:dyDescent="0.2">
      <c r="A169">
        <v>1971</v>
      </c>
      <c r="B169" t="s">
        <v>14</v>
      </c>
      <c r="C169" s="1">
        <v>5.2717500000000008</v>
      </c>
      <c r="D169">
        <v>0.81</v>
      </c>
      <c r="E169">
        <f>VLOOKUP(B169,DOC!$A$2:$E$32,3,FALSE)</f>
        <v>9.64E-2</v>
      </c>
      <c r="F169">
        <v>0.6</v>
      </c>
      <c r="G169">
        <f t="shared" si="32"/>
        <v>2469.8359620000006</v>
      </c>
      <c r="H169">
        <f t="shared" si="33"/>
        <v>2349.3806407444281</v>
      </c>
      <c r="I169">
        <f t="shared" si="34"/>
        <v>120.45532125557266</v>
      </c>
      <c r="J169">
        <f t="shared" si="35"/>
        <v>7190.1834833007206</v>
      </c>
      <c r="K169">
        <f t="shared" si="36"/>
        <v>1814.0528314628434</v>
      </c>
      <c r="L169">
        <f t="shared" si="37"/>
        <v>0.10884316988777061</v>
      </c>
    </row>
    <row r="170" spans="1:12" x14ac:dyDescent="0.2">
      <c r="A170">
        <v>1971</v>
      </c>
      <c r="B170" t="s">
        <v>15</v>
      </c>
      <c r="C170" s="1">
        <v>6.6307500000000008</v>
      </c>
      <c r="D170">
        <v>0.77</v>
      </c>
      <c r="E170">
        <f>VLOOKUP(B170,DOC!$A$2:$E$32,3,FALSE)</f>
        <v>9.64E-2</v>
      </c>
      <c r="F170">
        <v>0.6</v>
      </c>
      <c r="G170">
        <f t="shared" si="32"/>
        <v>2953.1238660000008</v>
      </c>
      <c r="H170">
        <f t="shared" si="33"/>
        <v>2809.0983155345043</v>
      </c>
      <c r="I170">
        <f t="shared" si="34"/>
        <v>144.02555046549634</v>
      </c>
      <c r="J170">
        <f t="shared" si="35"/>
        <v>8620.4483472589982</v>
      </c>
      <c r="K170">
        <f t="shared" si="36"/>
        <v>2177.1775429713953</v>
      </c>
      <c r="L170">
        <f t="shared" si="37"/>
        <v>0.13063065257828374</v>
      </c>
    </row>
    <row r="171" spans="1:12" x14ac:dyDescent="0.2">
      <c r="A171">
        <v>1971</v>
      </c>
      <c r="B171" t="s">
        <v>16</v>
      </c>
      <c r="C171" s="1">
        <v>16.421749999999999</v>
      </c>
      <c r="D171">
        <v>0.85</v>
      </c>
      <c r="E171">
        <f>VLOOKUP(B171,DOC!$A$2:$E$32,3,FALSE)</f>
        <v>9.2300000000000007E-2</v>
      </c>
      <c r="F171">
        <v>0.6</v>
      </c>
      <c r="G171">
        <f t="shared" si="32"/>
        <v>7730.2103775000005</v>
      </c>
      <c r="H171">
        <f t="shared" si="33"/>
        <v>7353.2035686587724</v>
      </c>
      <c r="I171">
        <f t="shared" si="34"/>
        <v>377.00680884122778</v>
      </c>
      <c r="J171">
        <f t="shared" si="35"/>
        <v>22767.302591718624</v>
      </c>
      <c r="K171">
        <f t="shared" si="36"/>
        <v>5769.765112907382</v>
      </c>
      <c r="L171">
        <f t="shared" si="37"/>
        <v>0.34618590677444294</v>
      </c>
    </row>
    <row r="172" spans="1:12" x14ac:dyDescent="0.2">
      <c r="A172">
        <v>1971</v>
      </c>
      <c r="B172" t="s">
        <v>17</v>
      </c>
      <c r="C172" s="1">
        <v>15.486500000000001</v>
      </c>
      <c r="D172">
        <v>0.84</v>
      </c>
      <c r="E172">
        <f>VLOOKUP(B172,DOC!$A$2:$E$32,3,FALSE)</f>
        <v>9.2300000000000007E-2</v>
      </c>
      <c r="F172">
        <v>0.6</v>
      </c>
      <c r="G172">
        <f t="shared" si="32"/>
        <v>7204.1959079999997</v>
      </c>
      <c r="H172">
        <f t="shared" si="33"/>
        <v>6852.8431275572384</v>
      </c>
      <c r="I172">
        <f t="shared" si="34"/>
        <v>351.35278044276112</v>
      </c>
      <c r="J172">
        <f t="shared" si="35"/>
        <v>21049.667170485132</v>
      </c>
      <c r="K172">
        <f t="shared" si="36"/>
        <v>5318.2367114678455</v>
      </c>
      <c r="L172">
        <f t="shared" si="37"/>
        <v>0.31909420268807076</v>
      </c>
    </row>
    <row r="173" spans="1:12" x14ac:dyDescent="0.2">
      <c r="A173">
        <v>1971</v>
      </c>
      <c r="B173" t="s">
        <v>18</v>
      </c>
      <c r="C173" s="1">
        <v>10.329750000000001</v>
      </c>
      <c r="D173">
        <v>0.8</v>
      </c>
      <c r="E173">
        <f>VLOOKUP(B173,DOC!$A$2:$E$32,3,FALSE)</f>
        <v>9.64E-2</v>
      </c>
      <c r="F173">
        <v>0.6</v>
      </c>
      <c r="G173">
        <f t="shared" si="32"/>
        <v>4779.7819200000004</v>
      </c>
      <c r="H173">
        <f t="shared" si="33"/>
        <v>4546.6692050005186</v>
      </c>
      <c r="I173">
        <f t="shared" si="34"/>
        <v>233.11271499948214</v>
      </c>
      <c r="J173">
        <f t="shared" si="35"/>
        <v>14008.049287044249</v>
      </c>
      <c r="K173">
        <f t="shared" si="36"/>
        <v>3543.2598685266476</v>
      </c>
      <c r="L173">
        <f t="shared" si="37"/>
        <v>0.21259559211159884</v>
      </c>
    </row>
    <row r="174" spans="1:12" x14ac:dyDescent="0.2">
      <c r="A174">
        <v>1971</v>
      </c>
      <c r="B174" t="s">
        <v>19</v>
      </c>
      <c r="C174" s="1">
        <v>11.495750000000001</v>
      </c>
      <c r="D174">
        <v>0.89</v>
      </c>
      <c r="E174">
        <f>VLOOKUP(B174,DOC!$A$2:$E$32,3,FALSE)</f>
        <v>9.64E-2</v>
      </c>
      <c r="F174">
        <v>0.6</v>
      </c>
      <c r="G174">
        <f t="shared" si="32"/>
        <v>5917.736202000001</v>
      </c>
      <c r="H174">
        <f t="shared" si="33"/>
        <v>5629.1248017755024</v>
      </c>
      <c r="I174">
        <f t="shared" si="34"/>
        <v>288.61140022449894</v>
      </c>
      <c r="J174">
        <f t="shared" si="35"/>
        <v>17345.767821303409</v>
      </c>
      <c r="K174">
        <f t="shared" si="36"/>
        <v>4387.7821558302312</v>
      </c>
      <c r="L174">
        <f t="shared" si="37"/>
        <v>0.26326692934981388</v>
      </c>
    </row>
    <row r="175" spans="1:12" x14ac:dyDescent="0.2">
      <c r="A175">
        <v>1971</v>
      </c>
      <c r="B175" t="s">
        <v>20</v>
      </c>
      <c r="C175" s="1">
        <v>12.369000000000002</v>
      </c>
      <c r="D175">
        <v>0.89</v>
      </c>
      <c r="E175">
        <f>VLOOKUP(B175,DOC!$A$2:$E$32,3,FALSE)</f>
        <v>9.64E-2</v>
      </c>
      <c r="F175">
        <v>0.6</v>
      </c>
      <c r="G175">
        <f t="shared" si="32"/>
        <v>6367.2643440000002</v>
      </c>
      <c r="H175">
        <f t="shared" si="33"/>
        <v>6056.7291975870367</v>
      </c>
      <c r="I175">
        <f t="shared" si="34"/>
        <v>310.53514641296363</v>
      </c>
      <c r="J175">
        <f t="shared" si="35"/>
        <v>18691.668410198363</v>
      </c>
      <c r="K175">
        <f t="shared" si="36"/>
        <v>4730.9799131324453</v>
      </c>
      <c r="L175">
        <f t="shared" si="37"/>
        <v>0.28385879478794673</v>
      </c>
    </row>
    <row r="176" spans="1:12" x14ac:dyDescent="0.2">
      <c r="A176">
        <v>1971</v>
      </c>
      <c r="B176" t="s">
        <v>21</v>
      </c>
      <c r="C176" s="1">
        <v>7.2460000000000013</v>
      </c>
      <c r="D176">
        <v>0.78</v>
      </c>
      <c r="E176">
        <f>VLOOKUP(B176,DOC!$A$2:$E$32,3,FALSE)</f>
        <v>9.64E-2</v>
      </c>
      <c r="F176">
        <v>0.6</v>
      </c>
      <c r="G176">
        <f t="shared" si="32"/>
        <v>3269.0473920000009</v>
      </c>
      <c r="H176">
        <f t="shared" si="33"/>
        <v>3109.6140693577208</v>
      </c>
      <c r="I176">
        <f t="shared" si="34"/>
        <v>159.43332264227999</v>
      </c>
      <c r="J176">
        <f t="shared" si="35"/>
        <v>9570.7497974023827</v>
      </c>
      <c r="K176">
        <f t="shared" si="36"/>
        <v>2419.9185640426958</v>
      </c>
      <c r="L176">
        <f t="shared" si="37"/>
        <v>0.14519511384256176</v>
      </c>
    </row>
    <row r="177" spans="1:12" x14ac:dyDescent="0.2">
      <c r="A177">
        <v>1971</v>
      </c>
      <c r="B177" t="s">
        <v>22</v>
      </c>
      <c r="C177" s="1">
        <v>0</v>
      </c>
      <c r="D177">
        <v>0.8</v>
      </c>
      <c r="E177">
        <f>VLOOKUP(B177,DOC!$A$2:$E$32,3,FALSE)</f>
        <v>9.64E-2</v>
      </c>
      <c r="F177">
        <v>0.6</v>
      </c>
    </row>
    <row r="178" spans="1:12" x14ac:dyDescent="0.2">
      <c r="A178">
        <v>1971</v>
      </c>
      <c r="B178" t="s">
        <v>23</v>
      </c>
      <c r="C178" s="1">
        <v>0</v>
      </c>
      <c r="E178">
        <f>VLOOKUP(B178,DOC!$A$2:$E$32,3,FALSE)</f>
        <v>9.64E-2</v>
      </c>
    </row>
    <row r="179" spans="1:12" x14ac:dyDescent="0.2">
      <c r="A179">
        <v>1971</v>
      </c>
      <c r="B179" t="s">
        <v>24</v>
      </c>
      <c r="C179" s="1">
        <v>21.459250000000004</v>
      </c>
      <c r="D179">
        <v>0.84</v>
      </c>
      <c r="E179">
        <f>VLOOKUP(B179,DOC!$A$2:$E$32,3,FALSE)</f>
        <v>9.64E-2</v>
      </c>
      <c r="F179">
        <v>0.6</v>
      </c>
      <c r="G179">
        <f t="shared" ref="G179:G207" si="38">C179*10000*D179*E179*F179</f>
        <v>10426.105368000002</v>
      </c>
      <c r="H179">
        <f t="shared" ref="H179:H207" si="39">G179*EXP(-0.3*((13-11)/12))</f>
        <v>9917.6182089864469</v>
      </c>
      <c r="I179">
        <f t="shared" ref="I179:I207" si="40">G179*(1-EXP(-0.3*((13-11)/12)))</f>
        <v>508.48715901355502</v>
      </c>
      <c r="J179">
        <f t="shared" ref="J179:J207" si="41">H179+J148*EXP(-0.3)</f>
        <v>30417.033694428268</v>
      </c>
      <c r="K179">
        <f t="shared" ref="K179:K207" si="42">I179+J148*(1-EXP(-0.3))</f>
        <v>7680.3882167552838</v>
      </c>
      <c r="L179">
        <f t="shared" ref="L179:L207" si="43">K179*16/12*0.5*0.9/10000</f>
        <v>0.46082329300531699</v>
      </c>
    </row>
    <row r="180" spans="1:12" x14ac:dyDescent="0.2">
      <c r="A180">
        <v>1971</v>
      </c>
      <c r="B180" t="s">
        <v>25</v>
      </c>
      <c r="C180" s="1">
        <v>5.6475000000000009</v>
      </c>
      <c r="D180">
        <v>0.72</v>
      </c>
      <c r="E180">
        <f>VLOOKUP(B180,DOC!$A$2:$E$32,3,FALSE)</f>
        <v>9.64E-2</v>
      </c>
      <c r="F180">
        <v>0.6</v>
      </c>
      <c r="G180">
        <f t="shared" si="38"/>
        <v>2351.8900800000001</v>
      </c>
      <c r="H180">
        <f t="shared" si="39"/>
        <v>2237.1870472873384</v>
      </c>
      <c r="I180">
        <f t="shared" si="40"/>
        <v>114.70303271266175</v>
      </c>
      <c r="J180">
        <f t="shared" si="41"/>
        <v>6801.9650208628882</v>
      </c>
      <c r="K180">
        <f t="shared" si="42"/>
        <v>1711.7308113970071</v>
      </c>
      <c r="L180">
        <f t="shared" si="43"/>
        <v>0.10270384868382043</v>
      </c>
    </row>
    <row r="181" spans="1:12" x14ac:dyDescent="0.2">
      <c r="A181">
        <v>1971</v>
      </c>
      <c r="B181" t="s">
        <v>26</v>
      </c>
      <c r="C181" s="1">
        <v>6.4817499999999999</v>
      </c>
      <c r="D181">
        <v>0.76</v>
      </c>
      <c r="E181">
        <f>VLOOKUP(B181,DOC!$A$2:$E$32,3,FALSE)</f>
        <v>9.64E-2</v>
      </c>
      <c r="F181">
        <v>0.6</v>
      </c>
      <c r="G181">
        <f t="shared" si="38"/>
        <v>2849.273592</v>
      </c>
      <c r="H181">
        <f t="shared" si="39"/>
        <v>2710.3128791632421</v>
      </c>
      <c r="I181">
        <f t="shared" si="40"/>
        <v>138.96071283675778</v>
      </c>
      <c r="J181">
        <f t="shared" si="41"/>
        <v>8289.1940563573644</v>
      </c>
      <c r="K181">
        <f t="shared" si="42"/>
        <v>2090.7814290981019</v>
      </c>
      <c r="L181">
        <f t="shared" si="43"/>
        <v>0.12544688574588614</v>
      </c>
    </row>
    <row r="182" spans="1:12" x14ac:dyDescent="0.2">
      <c r="A182">
        <v>1971</v>
      </c>
      <c r="B182" t="s">
        <v>27</v>
      </c>
      <c r="C182" s="1">
        <v>0.37600000000000006</v>
      </c>
      <c r="D182">
        <v>0.7</v>
      </c>
      <c r="E182">
        <f>VLOOKUP(B182,DOC!$A$2:$E$32,3,FALSE)</f>
        <v>9.2300000000000007E-2</v>
      </c>
      <c r="F182">
        <v>0.6</v>
      </c>
      <c r="G182">
        <f t="shared" si="38"/>
        <v>145.76016000000001</v>
      </c>
      <c r="H182">
        <f t="shared" si="39"/>
        <v>138.651353111932</v>
      </c>
      <c r="I182">
        <f t="shared" si="40"/>
        <v>7.1088068880680053</v>
      </c>
      <c r="J182">
        <f t="shared" si="41"/>
        <v>428.01133910555455</v>
      </c>
      <c r="K182">
        <f t="shared" si="42"/>
        <v>108.34394654800575</v>
      </c>
      <c r="L182">
        <f t="shared" si="43"/>
        <v>6.5006367928803445E-3</v>
      </c>
    </row>
    <row r="183" spans="1:12" x14ac:dyDescent="0.2">
      <c r="A183">
        <v>1971</v>
      </c>
      <c r="B183" t="s">
        <v>28</v>
      </c>
      <c r="C183" s="1">
        <v>6.2307500000000005</v>
      </c>
      <c r="D183">
        <v>0.7</v>
      </c>
      <c r="E183">
        <f>VLOOKUP(B183,DOC!$A$2:$E$32,3,FALSE)</f>
        <v>9.2300000000000007E-2</v>
      </c>
      <c r="F183">
        <v>0.6</v>
      </c>
      <c r="G183">
        <f t="shared" si="38"/>
        <v>2415.4125450000001</v>
      </c>
      <c r="H183">
        <f t="shared" si="39"/>
        <v>2297.6114851121552</v>
      </c>
      <c r="I183">
        <f t="shared" si="40"/>
        <v>117.80105988784501</v>
      </c>
      <c r="J183">
        <f t="shared" si="41"/>
        <v>7077.1706648472664</v>
      </c>
      <c r="K183">
        <f t="shared" si="42"/>
        <v>1789.9719352489105</v>
      </c>
      <c r="L183">
        <f t="shared" si="43"/>
        <v>0.10739831611493464</v>
      </c>
    </row>
    <row r="184" spans="1:12" x14ac:dyDescent="0.2">
      <c r="A184">
        <v>1971</v>
      </c>
      <c r="B184" t="s">
        <v>29</v>
      </c>
      <c r="C184" s="1">
        <v>4.1072500000000005</v>
      </c>
      <c r="D184">
        <v>0.78</v>
      </c>
      <c r="E184">
        <f>VLOOKUP(B184,DOC!$A$2:$E$32,3,FALSE)</f>
        <v>9.2300000000000007E-2</v>
      </c>
      <c r="F184">
        <v>0.6</v>
      </c>
      <c r="G184">
        <f t="shared" si="38"/>
        <v>1774.1841390000004</v>
      </c>
      <c r="H184">
        <f t="shared" si="39"/>
        <v>1687.6561574992652</v>
      </c>
      <c r="I184">
        <f t="shared" si="40"/>
        <v>86.527981500735223</v>
      </c>
      <c r="J184">
        <f t="shared" si="41"/>
        <v>5147.1596374138462</v>
      </c>
      <c r="K184">
        <f t="shared" si="42"/>
        <v>1296.8657437886836</v>
      </c>
      <c r="L184">
        <f t="shared" si="43"/>
        <v>7.7811944627321022E-2</v>
      </c>
    </row>
    <row r="185" spans="1:12" x14ac:dyDescent="0.2">
      <c r="A185">
        <v>1971</v>
      </c>
      <c r="B185" t="s">
        <v>30</v>
      </c>
      <c r="C185" s="1">
        <v>0.7390000000000001</v>
      </c>
      <c r="D185">
        <v>0.88</v>
      </c>
      <c r="E185">
        <f>VLOOKUP(B185,DOC!$A$2:$E$32,3,FALSE)</f>
        <v>9.2300000000000007E-2</v>
      </c>
      <c r="F185">
        <v>0.6</v>
      </c>
      <c r="G185">
        <f t="shared" si="38"/>
        <v>360.14721600000007</v>
      </c>
      <c r="H185">
        <f t="shared" si="39"/>
        <v>342.58262901121441</v>
      </c>
      <c r="I185">
        <f t="shared" si="40"/>
        <v>17.56458698878566</v>
      </c>
      <c r="J185">
        <f t="shared" si="41"/>
        <v>1030.3514845991124</v>
      </c>
      <c r="K185">
        <f t="shared" si="42"/>
        <v>258.18657869267986</v>
      </c>
      <c r="L185">
        <f t="shared" si="43"/>
        <v>1.5491194721560792E-2</v>
      </c>
    </row>
    <row r="186" spans="1:12" x14ac:dyDescent="0.2">
      <c r="A186">
        <v>1971</v>
      </c>
      <c r="B186" t="s">
        <v>31</v>
      </c>
      <c r="C186" s="1">
        <v>0.73724999999999996</v>
      </c>
      <c r="D186">
        <v>0.77</v>
      </c>
      <c r="E186">
        <f>VLOOKUP(B186,DOC!$A$2:$E$32,3,FALSE)</f>
        <v>9.2300000000000007E-2</v>
      </c>
      <c r="F186">
        <v>0.6</v>
      </c>
      <c r="G186">
        <f t="shared" si="38"/>
        <v>314.38256850000005</v>
      </c>
      <c r="H186">
        <f t="shared" si="39"/>
        <v>299.04994970731133</v>
      </c>
      <c r="I186">
        <f t="shared" si="40"/>
        <v>15.332618792688701</v>
      </c>
      <c r="J186">
        <f t="shared" si="41"/>
        <v>906.51864251229449</v>
      </c>
      <c r="K186">
        <f t="shared" si="42"/>
        <v>227.86089129719343</v>
      </c>
      <c r="L186">
        <f t="shared" si="43"/>
        <v>1.3671653477831607E-2</v>
      </c>
    </row>
    <row r="187" spans="1:12" x14ac:dyDescent="0.2">
      <c r="A187">
        <v>1971</v>
      </c>
      <c r="B187" t="s">
        <v>32</v>
      </c>
      <c r="C187" s="1">
        <v>2.5247500000000005</v>
      </c>
      <c r="D187">
        <v>0.7</v>
      </c>
      <c r="E187">
        <f>VLOOKUP(B187,DOC!$A$2:$E$32,3,FALSE)</f>
        <v>9.2300000000000007E-2</v>
      </c>
      <c r="F187">
        <v>0.6</v>
      </c>
      <c r="G187">
        <f t="shared" si="38"/>
        <v>978.74458500000003</v>
      </c>
      <c r="H187">
        <f t="shared" si="39"/>
        <v>931.01064832274017</v>
      </c>
      <c r="I187">
        <f t="shared" si="40"/>
        <v>47.733936677259827</v>
      </c>
      <c r="J187">
        <f t="shared" si="41"/>
        <v>2830.0054356049886</v>
      </c>
      <c r="K187">
        <f t="shared" si="42"/>
        <v>712.11398854887295</v>
      </c>
      <c r="L187">
        <f t="shared" si="43"/>
        <v>4.2726839312932377E-2</v>
      </c>
    </row>
    <row r="188" spans="1:12" x14ac:dyDescent="0.2">
      <c r="A188">
        <v>1972</v>
      </c>
      <c r="B188" t="s">
        <v>2</v>
      </c>
      <c r="C188" s="1">
        <v>1.9825000000000004</v>
      </c>
      <c r="D188">
        <v>0.85</v>
      </c>
      <c r="E188">
        <f>VLOOKUP(B188,DOC!$A$2:$E$32,3,FALSE)</f>
        <v>9.2300000000000007E-2</v>
      </c>
      <c r="F188">
        <v>0.6</v>
      </c>
      <c r="G188">
        <f t="shared" si="38"/>
        <v>933.22222500000021</v>
      </c>
      <c r="H188">
        <f t="shared" si="39"/>
        <v>887.70844001802607</v>
      </c>
      <c r="I188">
        <f t="shared" si="40"/>
        <v>45.513784981974162</v>
      </c>
      <c r="J188">
        <f t="shared" si="41"/>
        <v>2961.2882324055413</v>
      </c>
      <c r="K188">
        <f t="shared" si="42"/>
        <v>770.97393856036626</v>
      </c>
      <c r="L188">
        <f t="shared" si="43"/>
        <v>4.6258436313621983E-2</v>
      </c>
    </row>
    <row r="189" spans="1:12" x14ac:dyDescent="0.2">
      <c r="A189">
        <v>1972</v>
      </c>
      <c r="B189" t="s">
        <v>3</v>
      </c>
      <c r="C189" s="1">
        <v>1.0922499999999999</v>
      </c>
      <c r="D189">
        <v>0.86</v>
      </c>
      <c r="E189">
        <f>VLOOKUP(B189,DOC!$A$2:$E$32,3,FALSE)</f>
        <v>9.2300000000000007E-2</v>
      </c>
      <c r="F189">
        <v>0.6</v>
      </c>
      <c r="G189">
        <f t="shared" si="38"/>
        <v>520.20372300000008</v>
      </c>
      <c r="H189">
        <f t="shared" si="39"/>
        <v>494.83308805241893</v>
      </c>
      <c r="I189">
        <f t="shared" si="40"/>
        <v>25.370634947581156</v>
      </c>
      <c r="J189">
        <f t="shared" si="41"/>
        <v>1574.2734065094155</v>
      </c>
      <c r="K189">
        <f t="shared" si="42"/>
        <v>403.02233761240706</v>
      </c>
      <c r="L189">
        <f t="shared" si="43"/>
        <v>2.4181340256744423E-2</v>
      </c>
    </row>
    <row r="190" spans="1:12" x14ac:dyDescent="0.2">
      <c r="A190">
        <v>1972</v>
      </c>
      <c r="B190" t="s">
        <v>4</v>
      </c>
      <c r="C190" s="1">
        <v>12.403250000000002</v>
      </c>
      <c r="D190">
        <v>0.83</v>
      </c>
      <c r="E190">
        <f>VLOOKUP(B190,DOC!$A$2:$E$32,3,FALSE)</f>
        <v>9.2300000000000007E-2</v>
      </c>
      <c r="F190">
        <v>0.6</v>
      </c>
      <c r="G190">
        <f t="shared" si="38"/>
        <v>5701.2034755000013</v>
      </c>
      <c r="H190">
        <f t="shared" si="39"/>
        <v>5423.152500961337</v>
      </c>
      <c r="I190">
        <f t="shared" si="40"/>
        <v>278.05097453866449</v>
      </c>
      <c r="J190">
        <f t="shared" si="41"/>
        <v>17764.038337062422</v>
      </c>
      <c r="K190">
        <f t="shared" si="42"/>
        <v>4595.6185775885751</v>
      </c>
      <c r="L190">
        <f t="shared" si="43"/>
        <v>0.27573711465531453</v>
      </c>
    </row>
    <row r="191" spans="1:12" x14ac:dyDescent="0.2">
      <c r="A191">
        <v>1972</v>
      </c>
      <c r="B191" t="s">
        <v>5</v>
      </c>
      <c r="C191" s="1">
        <v>5.5327500000000001</v>
      </c>
      <c r="D191">
        <v>0.71</v>
      </c>
      <c r="E191">
        <f>VLOOKUP(B191,DOC!$A$2:$E$32,3,FALSE)</f>
        <v>9.2300000000000007E-2</v>
      </c>
      <c r="F191">
        <v>0.6</v>
      </c>
      <c r="G191">
        <f t="shared" si="38"/>
        <v>2175.4662345000002</v>
      </c>
      <c r="H191">
        <f t="shared" si="39"/>
        <v>2069.3674942641705</v>
      </c>
      <c r="I191">
        <f t="shared" si="40"/>
        <v>106.09874023582964</v>
      </c>
      <c r="J191">
        <f t="shared" si="41"/>
        <v>6695.4874592979868</v>
      </c>
      <c r="K191">
        <f t="shared" si="42"/>
        <v>1724.5875549061013</v>
      </c>
      <c r="L191">
        <f t="shared" si="43"/>
        <v>0.10347525329436608</v>
      </c>
    </row>
    <row r="192" spans="1:12" x14ac:dyDescent="0.2">
      <c r="A192">
        <v>1972</v>
      </c>
      <c r="B192" t="s">
        <v>6</v>
      </c>
      <c r="C192" s="1">
        <v>2.0060000000000002</v>
      </c>
      <c r="D192">
        <v>0.78</v>
      </c>
      <c r="E192">
        <f>VLOOKUP(B192,DOC!$A$2:$E$32,3,FALSE)</f>
        <v>9.2300000000000007E-2</v>
      </c>
      <c r="F192">
        <v>0.6</v>
      </c>
      <c r="G192">
        <f t="shared" si="38"/>
        <v>866.51978400000019</v>
      </c>
      <c r="H192">
        <f t="shared" si="39"/>
        <v>824.25911545280314</v>
      </c>
      <c r="I192">
        <f t="shared" si="40"/>
        <v>42.260668547196993</v>
      </c>
      <c r="J192">
        <f t="shared" si="41"/>
        <v>2749.1802048448899</v>
      </c>
      <c r="K192">
        <f t="shared" si="42"/>
        <v>715.71126555981334</v>
      </c>
      <c r="L192">
        <f t="shared" si="43"/>
        <v>4.2942675933588796E-2</v>
      </c>
    </row>
    <row r="193" spans="1:12" x14ac:dyDescent="0.2">
      <c r="A193">
        <v>1972</v>
      </c>
      <c r="B193" t="s">
        <v>7</v>
      </c>
      <c r="C193" s="1">
        <v>8.7264999999999997</v>
      </c>
      <c r="D193">
        <v>0.77</v>
      </c>
      <c r="E193">
        <f>VLOOKUP(B193,DOC!$A$2:$E$32,3,FALSE)</f>
        <v>9.2300000000000007E-2</v>
      </c>
      <c r="F193">
        <v>0.6</v>
      </c>
      <c r="G193">
        <f t="shared" si="38"/>
        <v>3721.2064890000001</v>
      </c>
      <c r="H193">
        <f t="shared" si="39"/>
        <v>3539.7211069797927</v>
      </c>
      <c r="I193">
        <f t="shared" si="40"/>
        <v>181.48538202020742</v>
      </c>
      <c r="J193">
        <f t="shared" si="41"/>
        <v>11595.822582147639</v>
      </c>
      <c r="K193">
        <f t="shared" si="42"/>
        <v>2999.9834378337096</v>
      </c>
      <c r="L193">
        <f t="shared" si="43"/>
        <v>0.17999900627002258</v>
      </c>
    </row>
    <row r="194" spans="1:12" x14ac:dyDescent="0.2">
      <c r="A194">
        <v>1972</v>
      </c>
      <c r="B194" t="s">
        <v>8</v>
      </c>
      <c r="C194" s="1">
        <v>5.62425</v>
      </c>
      <c r="D194">
        <v>0.75</v>
      </c>
      <c r="E194">
        <f>VLOOKUP(B194,DOC!$A$2:$E$32,3,FALSE)</f>
        <v>9.2300000000000007E-2</v>
      </c>
      <c r="F194">
        <v>0.6</v>
      </c>
      <c r="G194">
        <f t="shared" si="38"/>
        <v>2336.0322375000001</v>
      </c>
      <c r="H194">
        <f t="shared" si="39"/>
        <v>2222.1026008922404</v>
      </c>
      <c r="I194">
        <f t="shared" si="40"/>
        <v>113.92963660775972</v>
      </c>
      <c r="J194">
        <f t="shared" si="41"/>
        <v>7120.5854783329105</v>
      </c>
      <c r="K194">
        <f t="shared" si="42"/>
        <v>1827.7070150406207</v>
      </c>
      <c r="L194">
        <f t="shared" si="43"/>
        <v>0.10966242090243725</v>
      </c>
    </row>
    <row r="195" spans="1:12" x14ac:dyDescent="0.2">
      <c r="A195">
        <v>1972</v>
      </c>
      <c r="B195" t="s">
        <v>9</v>
      </c>
      <c r="C195" s="1">
        <v>7.2672500000000007</v>
      </c>
      <c r="D195">
        <v>0.78</v>
      </c>
      <c r="E195">
        <f>VLOOKUP(B195,DOC!$A$2:$E$32,3,FALSE)</f>
        <v>9.2300000000000007E-2</v>
      </c>
      <c r="F195">
        <v>0.6</v>
      </c>
      <c r="G195">
        <f t="shared" si="38"/>
        <v>3139.1903790000001</v>
      </c>
      <c r="H195">
        <f t="shared" si="39"/>
        <v>2986.0902576143485</v>
      </c>
      <c r="I195">
        <f t="shared" si="40"/>
        <v>153.10012138565168</v>
      </c>
      <c r="J195">
        <f t="shared" si="41"/>
        <v>9411.0186815662892</v>
      </c>
      <c r="K195">
        <f t="shared" si="42"/>
        <v>2400.9179185506464</v>
      </c>
      <c r="L195">
        <f t="shared" si="43"/>
        <v>0.14405507511303878</v>
      </c>
    </row>
    <row r="196" spans="1:12" x14ac:dyDescent="0.2">
      <c r="A196">
        <v>1972</v>
      </c>
      <c r="B196" t="s">
        <v>10</v>
      </c>
      <c r="C196" s="1">
        <v>2.66025</v>
      </c>
      <c r="D196">
        <v>0.7</v>
      </c>
      <c r="E196">
        <f>VLOOKUP(B196,DOC!$A$2:$E$32,3,FALSE)</f>
        <v>9.64E-2</v>
      </c>
      <c r="F196">
        <v>0.6</v>
      </c>
      <c r="G196">
        <f t="shared" si="38"/>
        <v>1077.0820200000001</v>
      </c>
      <c r="H196">
        <f t="shared" si="39"/>
        <v>1024.5521100246665</v>
      </c>
      <c r="I196">
        <f t="shared" si="40"/>
        <v>52.52990997533346</v>
      </c>
      <c r="J196">
        <f t="shared" si="41"/>
        <v>3513.8566019716982</v>
      </c>
      <c r="K196">
        <f t="shared" si="42"/>
        <v>923.43501122151008</v>
      </c>
      <c r="L196">
        <f t="shared" si="43"/>
        <v>5.5406100673290611E-2</v>
      </c>
    </row>
    <row r="197" spans="1:12" x14ac:dyDescent="0.2">
      <c r="A197">
        <v>1972</v>
      </c>
      <c r="B197" t="s">
        <v>11</v>
      </c>
      <c r="C197" s="1">
        <v>13.5845</v>
      </c>
      <c r="D197">
        <v>0.95</v>
      </c>
      <c r="E197">
        <f>VLOOKUP(B197,DOC!$A$2:$E$32,3,FALSE)</f>
        <v>9.64E-2</v>
      </c>
      <c r="F197">
        <v>0.6</v>
      </c>
      <c r="G197">
        <f t="shared" si="38"/>
        <v>7464.4110600000004</v>
      </c>
      <c r="H197">
        <f t="shared" si="39"/>
        <v>7100.3674368405655</v>
      </c>
      <c r="I197">
        <f t="shared" si="40"/>
        <v>364.04362315943536</v>
      </c>
      <c r="J197">
        <f t="shared" si="41"/>
        <v>23185.245719093662</v>
      </c>
      <c r="K197">
        <f t="shared" si="42"/>
        <v>5991.4799589936538</v>
      </c>
      <c r="L197">
        <f t="shared" si="43"/>
        <v>0.35948879753961921</v>
      </c>
    </row>
    <row r="198" spans="1:12" x14ac:dyDescent="0.2">
      <c r="A198">
        <v>1972</v>
      </c>
      <c r="B198" t="s">
        <v>12</v>
      </c>
      <c r="C198" s="1">
        <v>8.6270000000000007</v>
      </c>
      <c r="D198">
        <v>0.8</v>
      </c>
      <c r="E198">
        <f>VLOOKUP(B198,DOC!$A$2:$E$32,3,FALSE)</f>
        <v>9.64E-2</v>
      </c>
      <c r="F198">
        <v>0.6</v>
      </c>
      <c r="G198">
        <f t="shared" si="38"/>
        <v>3991.8854399999996</v>
      </c>
      <c r="H198">
        <f t="shared" si="39"/>
        <v>3797.198889763979</v>
      </c>
      <c r="I198">
        <f t="shared" si="40"/>
        <v>194.68655023602042</v>
      </c>
      <c r="J198">
        <f t="shared" si="41"/>
        <v>12382.731058250523</v>
      </c>
      <c r="K198">
        <f t="shared" si="42"/>
        <v>3198.4105971081394</v>
      </c>
      <c r="L198">
        <f t="shared" si="43"/>
        <v>0.19190463582648837</v>
      </c>
    </row>
    <row r="199" spans="1:12" x14ac:dyDescent="0.2">
      <c r="A199">
        <v>1972</v>
      </c>
      <c r="B199" t="s">
        <v>13</v>
      </c>
      <c r="C199" s="1">
        <v>10.498250000000002</v>
      </c>
      <c r="D199">
        <v>0.8</v>
      </c>
      <c r="E199">
        <f>VLOOKUP(B199,DOC!$A$2:$E$32,3,FALSE)</f>
        <v>9.64E-2</v>
      </c>
      <c r="F199">
        <v>0.6</v>
      </c>
      <c r="G199">
        <f t="shared" si="38"/>
        <v>4857.7502400000012</v>
      </c>
      <c r="H199">
        <f t="shared" si="39"/>
        <v>4620.8349651634062</v>
      </c>
      <c r="I199">
        <f t="shared" si="40"/>
        <v>236.91527483659468</v>
      </c>
      <c r="J199">
        <f t="shared" si="41"/>
        <v>14694.693433454348</v>
      </c>
      <c r="K199">
        <f t="shared" si="42"/>
        <v>3761.3433862422835</v>
      </c>
      <c r="L199">
        <f t="shared" si="43"/>
        <v>0.225680603174537</v>
      </c>
    </row>
    <row r="200" spans="1:12" x14ac:dyDescent="0.2">
      <c r="A200">
        <v>1972</v>
      </c>
      <c r="B200" t="s">
        <v>14</v>
      </c>
      <c r="C200" s="1">
        <v>5.3767500000000004</v>
      </c>
      <c r="D200">
        <v>0.81</v>
      </c>
      <c r="E200">
        <f>VLOOKUP(B200,DOC!$A$2:$E$32,3,FALSE)</f>
        <v>9.64E-2</v>
      </c>
      <c r="F200">
        <v>0.6</v>
      </c>
      <c r="G200">
        <f t="shared" si="38"/>
        <v>2519.0288820000001</v>
      </c>
      <c r="H200">
        <f t="shared" si="39"/>
        <v>2396.1743937255369</v>
      </c>
      <c r="I200">
        <f t="shared" si="40"/>
        <v>122.85448827446297</v>
      </c>
      <c r="J200">
        <f t="shared" si="41"/>
        <v>7722.7933281994528</v>
      </c>
      <c r="K200">
        <f t="shared" si="42"/>
        <v>1986.4190371012673</v>
      </c>
      <c r="L200">
        <f t="shared" si="43"/>
        <v>0.11918514222607605</v>
      </c>
    </row>
    <row r="201" spans="1:12" x14ac:dyDescent="0.2">
      <c r="A201">
        <v>1972</v>
      </c>
      <c r="B201" t="s">
        <v>15</v>
      </c>
      <c r="C201" s="1">
        <v>6.807500000000001</v>
      </c>
      <c r="D201">
        <v>0.77</v>
      </c>
      <c r="E201">
        <f>VLOOKUP(B201,DOC!$A$2:$E$32,3,FALSE)</f>
        <v>9.64E-2</v>
      </c>
      <c r="F201">
        <v>0.6</v>
      </c>
      <c r="G201">
        <f t="shared" si="38"/>
        <v>3031.8426600000007</v>
      </c>
      <c r="H201">
        <f t="shared" si="39"/>
        <v>2883.9779486485145</v>
      </c>
      <c r="I201">
        <f t="shared" si="40"/>
        <v>147.86471135148608</v>
      </c>
      <c r="J201">
        <f t="shared" si="41"/>
        <v>9270.1631547435809</v>
      </c>
      <c r="K201">
        <f t="shared" si="42"/>
        <v>2382.1278525154175</v>
      </c>
      <c r="L201">
        <f t="shared" si="43"/>
        <v>0.14292767115092506</v>
      </c>
    </row>
    <row r="202" spans="1:12" x14ac:dyDescent="0.2">
      <c r="A202">
        <v>1972</v>
      </c>
      <c r="B202" t="s">
        <v>16</v>
      </c>
      <c r="C202" s="1">
        <v>16.707750000000001</v>
      </c>
      <c r="D202">
        <v>0.85</v>
      </c>
      <c r="E202">
        <f>VLOOKUP(B202,DOC!$A$2:$E$32,3,FALSE)</f>
        <v>9.2300000000000007E-2</v>
      </c>
      <c r="F202">
        <v>0.6</v>
      </c>
      <c r="G202">
        <f t="shared" si="38"/>
        <v>7864.8391574999996</v>
      </c>
      <c r="H202">
        <f t="shared" si="39"/>
        <v>7481.2664255794052</v>
      </c>
      <c r="I202">
        <f t="shared" si="40"/>
        <v>383.57273192059449</v>
      </c>
      <c r="J202">
        <f t="shared" si="41"/>
        <v>24347.69902129866</v>
      </c>
      <c r="K202">
        <f t="shared" si="42"/>
        <v>6284.4427279199635</v>
      </c>
      <c r="L202">
        <f t="shared" si="43"/>
        <v>0.37706656367519781</v>
      </c>
    </row>
    <row r="203" spans="1:12" x14ac:dyDescent="0.2">
      <c r="A203">
        <v>1972</v>
      </c>
      <c r="B203" t="s">
        <v>17</v>
      </c>
      <c r="C203" s="1">
        <v>15.861250000000002</v>
      </c>
      <c r="D203">
        <v>0.84</v>
      </c>
      <c r="E203">
        <f>VLOOKUP(B203,DOC!$A$2:$E$32,3,FALSE)</f>
        <v>9.2300000000000007E-2</v>
      </c>
      <c r="F203">
        <v>0.6</v>
      </c>
      <c r="G203">
        <f t="shared" si="38"/>
        <v>7378.5266100000017</v>
      </c>
      <c r="H203">
        <f t="shared" si="39"/>
        <v>7018.6716208935059</v>
      </c>
      <c r="I203">
        <f t="shared" si="40"/>
        <v>359.85498910649574</v>
      </c>
      <c r="J203">
        <f t="shared" si="41"/>
        <v>22612.648600074674</v>
      </c>
      <c r="K203">
        <f t="shared" si="42"/>
        <v>5815.5451804104614</v>
      </c>
      <c r="L203">
        <f t="shared" si="43"/>
        <v>0.34893271082462768</v>
      </c>
    </row>
    <row r="204" spans="1:12" x14ac:dyDescent="0.2">
      <c r="A204">
        <v>1972</v>
      </c>
      <c r="B204" t="s">
        <v>18</v>
      </c>
      <c r="C204" s="1">
        <v>10.539250000000001</v>
      </c>
      <c r="D204">
        <v>0.8</v>
      </c>
      <c r="E204">
        <f>VLOOKUP(B204,DOC!$A$2:$E$32,3,FALSE)</f>
        <v>9.64E-2</v>
      </c>
      <c r="F204">
        <v>0.6</v>
      </c>
      <c r="G204">
        <f t="shared" si="38"/>
        <v>4876.7217600000013</v>
      </c>
      <c r="H204">
        <f t="shared" si="39"/>
        <v>4638.88123321491</v>
      </c>
      <c r="I204">
        <f t="shared" si="40"/>
        <v>237.84052678509087</v>
      </c>
      <c r="J204">
        <f t="shared" si="41"/>
        <v>15016.299381264836</v>
      </c>
      <c r="K204">
        <f t="shared" si="42"/>
        <v>3868.4716657794124</v>
      </c>
      <c r="L204">
        <f t="shared" si="43"/>
        <v>0.23210829994676474</v>
      </c>
    </row>
    <row r="205" spans="1:12" x14ac:dyDescent="0.2">
      <c r="A205">
        <v>1972</v>
      </c>
      <c r="B205" t="s">
        <v>19</v>
      </c>
      <c r="C205" s="1">
        <v>11.751500000000002</v>
      </c>
      <c r="D205">
        <v>0.89</v>
      </c>
      <c r="E205">
        <f>VLOOKUP(B205,DOC!$A$2:$E$32,3,FALSE)</f>
        <v>9.64E-2</v>
      </c>
      <c r="F205">
        <v>0.6</v>
      </c>
      <c r="G205">
        <f t="shared" si="38"/>
        <v>6049.3901640000013</v>
      </c>
      <c r="H205">
        <f t="shared" si="39"/>
        <v>5754.3579242820015</v>
      </c>
      <c r="I205">
        <f t="shared" si="40"/>
        <v>295.03223971800008</v>
      </c>
      <c r="J205">
        <f t="shared" si="41"/>
        <v>18604.418778018189</v>
      </c>
      <c r="K205">
        <f t="shared" si="42"/>
        <v>4790.739207285219</v>
      </c>
      <c r="L205">
        <f t="shared" si="43"/>
        <v>0.28744435243711314</v>
      </c>
    </row>
    <row r="206" spans="1:12" x14ac:dyDescent="0.2">
      <c r="A206">
        <v>1972</v>
      </c>
      <c r="B206" t="s">
        <v>20</v>
      </c>
      <c r="C206" s="1">
        <v>12.642750000000001</v>
      </c>
      <c r="D206">
        <v>0.89</v>
      </c>
      <c r="E206">
        <f>VLOOKUP(B206,DOC!$A$2:$E$32,3,FALSE)</f>
        <v>9.64E-2</v>
      </c>
      <c r="F206">
        <v>0.6</v>
      </c>
      <c r="G206">
        <f t="shared" si="38"/>
        <v>6508.1842740000011</v>
      </c>
      <c r="H206">
        <f t="shared" si="39"/>
        <v>6190.7763815016187</v>
      </c>
      <c r="I206">
        <f t="shared" si="40"/>
        <v>317.40789249838281</v>
      </c>
      <c r="J206">
        <f t="shared" si="41"/>
        <v>20037.904914717445</v>
      </c>
      <c r="K206">
        <f t="shared" si="42"/>
        <v>5161.9477694809193</v>
      </c>
      <c r="L206">
        <f t="shared" si="43"/>
        <v>0.30971686616885519</v>
      </c>
    </row>
    <row r="207" spans="1:12" x14ac:dyDescent="0.2">
      <c r="A207">
        <v>1972</v>
      </c>
      <c r="B207" t="s">
        <v>21</v>
      </c>
      <c r="C207" s="1">
        <v>7.4327500000000004</v>
      </c>
      <c r="D207">
        <v>0.78</v>
      </c>
      <c r="E207">
        <f>VLOOKUP(B207,DOC!$A$2:$E$32,3,FALSE)</f>
        <v>9.64E-2</v>
      </c>
      <c r="F207">
        <v>0.6</v>
      </c>
      <c r="G207">
        <f t="shared" si="38"/>
        <v>3353.3000280000001</v>
      </c>
      <c r="H207">
        <f t="shared" si="39"/>
        <v>3189.7576558126684</v>
      </c>
      <c r="I207">
        <f t="shared" si="40"/>
        <v>163.54237218733181</v>
      </c>
      <c r="J207">
        <f t="shared" si="41"/>
        <v>10279.943491314214</v>
      </c>
      <c r="K207">
        <f t="shared" si="42"/>
        <v>2644.1063340881692</v>
      </c>
      <c r="L207">
        <f t="shared" si="43"/>
        <v>0.15864638004529016</v>
      </c>
    </row>
    <row r="208" spans="1:12" x14ac:dyDescent="0.2">
      <c r="A208">
        <v>1972</v>
      </c>
      <c r="B208" t="s">
        <v>22</v>
      </c>
      <c r="C208" s="1">
        <v>0</v>
      </c>
      <c r="D208">
        <v>0.8</v>
      </c>
      <c r="E208">
        <f>VLOOKUP(B208,DOC!$A$2:$E$32,3,FALSE)</f>
        <v>9.64E-2</v>
      </c>
      <c r="F208">
        <v>0.6</v>
      </c>
    </row>
    <row r="209" spans="1:12" x14ac:dyDescent="0.2">
      <c r="A209">
        <v>1972</v>
      </c>
      <c r="B209" t="s">
        <v>23</v>
      </c>
      <c r="C209" s="1">
        <v>0</v>
      </c>
      <c r="E209">
        <f>VLOOKUP(B209,DOC!$A$2:$E$32,3,FALSE)</f>
        <v>9.64E-2</v>
      </c>
    </row>
    <row r="210" spans="1:12" x14ac:dyDescent="0.2">
      <c r="A210">
        <v>1972</v>
      </c>
      <c r="B210" t="s">
        <v>24</v>
      </c>
      <c r="C210" s="1">
        <v>22.04325</v>
      </c>
      <c r="D210">
        <v>0.84</v>
      </c>
      <c r="E210">
        <f>VLOOKUP(B210,DOC!$A$2:$E$32,3,FALSE)</f>
        <v>9.64E-2</v>
      </c>
      <c r="F210">
        <v>0.6</v>
      </c>
      <c r="G210">
        <f t="shared" ref="G210:G238" si="44">C210*10000*D210*E210*F210</f>
        <v>10709.845271999999</v>
      </c>
      <c r="H210">
        <f t="shared" ref="H210:H238" si="45">G210*EXP(-0.3*((13-11)/12))</f>
        <v>10187.519954576252</v>
      </c>
      <c r="I210">
        <f t="shared" ref="I210:I238" si="46">G210*(1-EXP(-0.3*((13-11)/12)))</f>
        <v>522.32531742374692</v>
      </c>
      <c r="J210">
        <f t="shared" ref="J210:J238" si="47">H210+J179*EXP(-0.3)</f>
        <v>32721.012734498461</v>
      </c>
      <c r="K210">
        <f t="shared" ref="K210:K238" si="48">I210+J179*(1-EXP(-0.3))</f>
        <v>8405.8662319298055</v>
      </c>
      <c r="L210">
        <f t="shared" ref="L210:L238" si="49">K210*16/12*0.5*0.9/10000</f>
        <v>0.50435197391578834</v>
      </c>
    </row>
    <row r="211" spans="1:12" x14ac:dyDescent="0.2">
      <c r="A211">
        <v>1972</v>
      </c>
      <c r="B211" t="s">
        <v>25</v>
      </c>
      <c r="C211" s="1">
        <v>5.8079999999999998</v>
      </c>
      <c r="D211">
        <v>0.72</v>
      </c>
      <c r="E211">
        <f>VLOOKUP(B211,DOC!$A$2:$E$32,3,FALSE)</f>
        <v>9.64E-2</v>
      </c>
      <c r="F211">
        <v>0.6</v>
      </c>
      <c r="G211">
        <f t="shared" si="44"/>
        <v>2418.7299839999996</v>
      </c>
      <c r="H211">
        <f t="shared" si="45"/>
        <v>2300.7671307029409</v>
      </c>
      <c r="I211">
        <f t="shared" si="46"/>
        <v>117.96285329705876</v>
      </c>
      <c r="J211">
        <f t="shared" si="47"/>
        <v>7339.7867545978697</v>
      </c>
      <c r="K211">
        <f t="shared" si="48"/>
        <v>1880.9082502650181</v>
      </c>
      <c r="L211">
        <f t="shared" si="49"/>
        <v>0.11285449501590109</v>
      </c>
    </row>
    <row r="212" spans="1:12" x14ac:dyDescent="0.2">
      <c r="A212">
        <v>1972</v>
      </c>
      <c r="B212" t="s">
        <v>26</v>
      </c>
      <c r="C212" s="1">
        <v>6.6577500000000001</v>
      </c>
      <c r="D212">
        <v>0.76</v>
      </c>
      <c r="E212">
        <f>VLOOKUP(B212,DOC!$A$2:$E$32,3,FALSE)</f>
        <v>9.64E-2</v>
      </c>
      <c r="F212">
        <v>0.6</v>
      </c>
      <c r="G212">
        <f t="shared" si="44"/>
        <v>2926.6403760000003</v>
      </c>
      <c r="H212">
        <f t="shared" si="45"/>
        <v>2783.9064405830336</v>
      </c>
      <c r="I212">
        <f t="shared" si="46"/>
        <v>142.73393541696674</v>
      </c>
      <c r="J212">
        <f t="shared" si="47"/>
        <v>8924.6924322991672</v>
      </c>
      <c r="K212">
        <f t="shared" si="48"/>
        <v>2291.142000058197</v>
      </c>
      <c r="L212">
        <f t="shared" si="49"/>
        <v>0.13746852000349183</v>
      </c>
    </row>
    <row r="213" spans="1:12" x14ac:dyDescent="0.2">
      <c r="A213">
        <v>1972</v>
      </c>
      <c r="B213" t="s">
        <v>27</v>
      </c>
      <c r="C213" s="1">
        <v>0.39750000000000002</v>
      </c>
      <c r="D213">
        <v>0.7</v>
      </c>
      <c r="E213">
        <f>VLOOKUP(B213,DOC!$A$2:$E$32,3,FALSE)</f>
        <v>9.2300000000000007E-2</v>
      </c>
      <c r="F213">
        <v>0.6</v>
      </c>
      <c r="G213">
        <f t="shared" si="44"/>
        <v>154.09484999999998</v>
      </c>
      <c r="H213">
        <f t="shared" si="45"/>
        <v>146.57955548402384</v>
      </c>
      <c r="I213">
        <f t="shared" si="46"/>
        <v>7.5152945159761479</v>
      </c>
      <c r="J213">
        <f t="shared" si="47"/>
        <v>463.65815415180015</v>
      </c>
      <c r="K213">
        <f t="shared" si="48"/>
        <v>118.4480349537544</v>
      </c>
      <c r="L213">
        <f t="shared" si="49"/>
        <v>7.1068820972252653E-3</v>
      </c>
    </row>
    <row r="214" spans="1:12" x14ac:dyDescent="0.2">
      <c r="A214">
        <v>1972</v>
      </c>
      <c r="B214" t="s">
        <v>28</v>
      </c>
      <c r="C214" s="1">
        <v>6.3840000000000003</v>
      </c>
      <c r="D214">
        <v>0.7</v>
      </c>
      <c r="E214">
        <f>VLOOKUP(B214,DOC!$A$2:$E$32,3,FALSE)</f>
        <v>9.2300000000000007E-2</v>
      </c>
      <c r="F214">
        <v>0.6</v>
      </c>
      <c r="G214">
        <f t="shared" si="44"/>
        <v>2474.8214400000002</v>
      </c>
      <c r="H214">
        <f t="shared" si="45"/>
        <v>2354.1229741132283</v>
      </c>
      <c r="I214">
        <f t="shared" si="46"/>
        <v>120.69846588677167</v>
      </c>
      <c r="J214">
        <f t="shared" si="47"/>
        <v>7597.0199535062302</v>
      </c>
      <c r="K214">
        <f t="shared" si="48"/>
        <v>1954.9721513410357</v>
      </c>
      <c r="L214">
        <f t="shared" si="49"/>
        <v>0.11729832908046214</v>
      </c>
    </row>
    <row r="215" spans="1:12" x14ac:dyDescent="0.2">
      <c r="A215">
        <v>1972</v>
      </c>
      <c r="B215" t="s">
        <v>29</v>
      </c>
      <c r="C215" s="1">
        <v>4.236250000000001</v>
      </c>
      <c r="D215">
        <v>0.78</v>
      </c>
      <c r="E215">
        <f>VLOOKUP(B215,DOC!$A$2:$E$32,3,FALSE)</f>
        <v>9.2300000000000007E-2</v>
      </c>
      <c r="F215">
        <v>0.6</v>
      </c>
      <c r="G215">
        <f t="shared" si="44"/>
        <v>1829.9074950000004</v>
      </c>
      <c r="H215">
        <f t="shared" si="45"/>
        <v>1740.6618533583935</v>
      </c>
      <c r="I215">
        <f t="shared" si="46"/>
        <v>89.245641641606809</v>
      </c>
      <c r="J215">
        <f t="shared" si="47"/>
        <v>5553.7714975120753</v>
      </c>
      <c r="K215">
        <f t="shared" si="48"/>
        <v>1423.2956349017713</v>
      </c>
      <c r="L215">
        <f t="shared" si="49"/>
        <v>8.5397738094106279E-2</v>
      </c>
    </row>
    <row r="216" spans="1:12" x14ac:dyDescent="0.2">
      <c r="A216">
        <v>1972</v>
      </c>
      <c r="B216" t="s">
        <v>30</v>
      </c>
      <c r="C216" s="1">
        <v>0.76775000000000015</v>
      </c>
      <c r="D216">
        <v>0.88</v>
      </c>
      <c r="E216">
        <f>VLOOKUP(B216,DOC!$A$2:$E$32,3,FALSE)</f>
        <v>9.2300000000000007E-2</v>
      </c>
      <c r="F216">
        <v>0.6</v>
      </c>
      <c r="G216">
        <f t="shared" si="44"/>
        <v>374.15835600000014</v>
      </c>
      <c r="H216">
        <f t="shared" si="45"/>
        <v>355.91043765001342</v>
      </c>
      <c r="I216">
        <f t="shared" si="46"/>
        <v>18.24791834998673</v>
      </c>
      <c r="J216">
        <f t="shared" si="47"/>
        <v>1119.2135911474943</v>
      </c>
      <c r="K216">
        <f t="shared" si="48"/>
        <v>285.29624945161822</v>
      </c>
      <c r="L216">
        <f t="shared" si="49"/>
        <v>1.7117774967097096E-2</v>
      </c>
    </row>
    <row r="217" spans="1:12" x14ac:dyDescent="0.2">
      <c r="A217">
        <v>1972</v>
      </c>
      <c r="B217" t="s">
        <v>31</v>
      </c>
      <c r="C217" s="1">
        <v>0.76500000000000012</v>
      </c>
      <c r="D217">
        <v>0.77</v>
      </c>
      <c r="E217">
        <f>VLOOKUP(B217,DOC!$A$2:$E$32,3,FALSE)</f>
        <v>9.2300000000000007E-2</v>
      </c>
      <c r="F217">
        <v>0.6</v>
      </c>
      <c r="G217">
        <f t="shared" si="44"/>
        <v>326.21589000000012</v>
      </c>
      <c r="H217">
        <f t="shared" si="45"/>
        <v>310.30615330768836</v>
      </c>
      <c r="I217">
        <f t="shared" si="46"/>
        <v>15.909736692311776</v>
      </c>
      <c r="J217">
        <f t="shared" si="47"/>
        <v>981.87168106845274</v>
      </c>
      <c r="K217">
        <f t="shared" si="48"/>
        <v>250.86285144384198</v>
      </c>
      <c r="L217">
        <f t="shared" si="49"/>
        <v>1.5051771086630517E-2</v>
      </c>
    </row>
    <row r="218" spans="1:12" x14ac:dyDescent="0.2">
      <c r="A218">
        <v>1972</v>
      </c>
      <c r="B218" t="s">
        <v>32</v>
      </c>
      <c r="C218" s="1">
        <v>2.6342500000000002</v>
      </c>
      <c r="D218">
        <v>0.7</v>
      </c>
      <c r="E218">
        <f>VLOOKUP(B218,DOC!$A$2:$E$32,3,FALSE)</f>
        <v>9.2300000000000007E-2</v>
      </c>
      <c r="F218">
        <v>0.6</v>
      </c>
      <c r="G218">
        <f t="shared" si="44"/>
        <v>1021.193355</v>
      </c>
      <c r="H218">
        <f t="shared" si="45"/>
        <v>971.38916738060334</v>
      </c>
      <c r="I218">
        <f t="shared" si="46"/>
        <v>49.804187619396657</v>
      </c>
      <c r="J218">
        <f t="shared" si="47"/>
        <v>3067.9087587050808</v>
      </c>
      <c r="K218">
        <f t="shared" si="48"/>
        <v>783.29003189990772</v>
      </c>
      <c r="L218">
        <f t="shared" si="49"/>
        <v>4.6997401913994472E-2</v>
      </c>
    </row>
    <row r="219" spans="1:12" x14ac:dyDescent="0.2">
      <c r="A219">
        <v>1973</v>
      </c>
      <c r="B219" t="s">
        <v>2</v>
      </c>
      <c r="C219" s="1">
        <v>2.0155000000000003</v>
      </c>
      <c r="D219">
        <v>0.85</v>
      </c>
      <c r="E219">
        <f>VLOOKUP(B219,DOC!$A$2:$E$32,3,FALSE)</f>
        <v>9.2300000000000007E-2</v>
      </c>
      <c r="F219">
        <v>0.6</v>
      </c>
      <c r="G219">
        <f t="shared" si="44"/>
        <v>948.7563150000002</v>
      </c>
      <c r="H219">
        <f t="shared" si="45"/>
        <v>902.48492350886829</v>
      </c>
      <c r="I219">
        <f t="shared" si="46"/>
        <v>46.271391491131865</v>
      </c>
      <c r="J219">
        <f t="shared" si="47"/>
        <v>3096.2612027652508</v>
      </c>
      <c r="K219">
        <f t="shared" si="48"/>
        <v>813.78334464029069</v>
      </c>
      <c r="L219">
        <f t="shared" si="49"/>
        <v>4.8827000678417443E-2</v>
      </c>
    </row>
    <row r="220" spans="1:12" x14ac:dyDescent="0.2">
      <c r="A220">
        <v>1973</v>
      </c>
      <c r="B220" t="s">
        <v>3</v>
      </c>
      <c r="C220" s="1">
        <v>1.6997499999999999</v>
      </c>
      <c r="D220">
        <v>0.86</v>
      </c>
      <c r="E220">
        <f>VLOOKUP(B220,DOC!$A$2:$E$32,3,FALSE)</f>
        <v>9.2300000000000007E-2</v>
      </c>
      <c r="F220">
        <v>0.6</v>
      </c>
      <c r="G220">
        <f t="shared" si="44"/>
        <v>809.53653300000008</v>
      </c>
      <c r="H220">
        <f t="shared" si="45"/>
        <v>770.05497039789338</v>
      </c>
      <c r="I220">
        <f t="shared" si="46"/>
        <v>39.48156260210672</v>
      </c>
      <c r="J220">
        <f t="shared" si="47"/>
        <v>1936.3053942747454</v>
      </c>
      <c r="K220">
        <f t="shared" si="48"/>
        <v>447.50454523467033</v>
      </c>
      <c r="L220">
        <f t="shared" si="49"/>
        <v>2.6850272714080223E-2</v>
      </c>
    </row>
    <row r="221" spans="1:12" x14ac:dyDescent="0.2">
      <c r="A221">
        <v>1973</v>
      </c>
      <c r="B221" t="s">
        <v>4</v>
      </c>
      <c r="C221" s="1">
        <v>12.009250000000002</v>
      </c>
      <c r="D221">
        <v>0.83</v>
      </c>
      <c r="E221">
        <f>VLOOKUP(B221,DOC!$A$2:$E$32,3,FALSE)</f>
        <v>9.2300000000000007E-2</v>
      </c>
      <c r="F221">
        <v>0.6</v>
      </c>
      <c r="G221">
        <f t="shared" si="44"/>
        <v>5520.0997995000007</v>
      </c>
      <c r="H221">
        <f t="shared" si="45"/>
        <v>5250.8813554648923</v>
      </c>
      <c r="I221">
        <f t="shared" si="46"/>
        <v>269.21844403510823</v>
      </c>
      <c r="J221">
        <f t="shared" si="47"/>
        <v>18410.804628449299</v>
      </c>
      <c r="K221">
        <f t="shared" si="48"/>
        <v>4873.3335081131245</v>
      </c>
      <c r="L221">
        <f t="shared" si="49"/>
        <v>0.29240001048678749</v>
      </c>
    </row>
    <row r="222" spans="1:12" x14ac:dyDescent="0.2">
      <c r="A222">
        <v>1973</v>
      </c>
      <c r="B222" t="s">
        <v>5</v>
      </c>
      <c r="C222" s="1">
        <v>5.643250000000001</v>
      </c>
      <c r="D222">
        <v>0.71</v>
      </c>
      <c r="E222">
        <f>VLOOKUP(B222,DOC!$A$2:$E$32,3,FALSE)</f>
        <v>9.2300000000000007E-2</v>
      </c>
      <c r="F222">
        <v>0.6</v>
      </c>
      <c r="G222">
        <f t="shared" si="44"/>
        <v>2218.9146135000001</v>
      </c>
      <c r="H222">
        <f t="shared" si="45"/>
        <v>2110.6968708158292</v>
      </c>
      <c r="I222">
        <f t="shared" si="46"/>
        <v>108.21774268417073</v>
      </c>
      <c r="J222">
        <f t="shared" si="47"/>
        <v>7070.8359770097195</v>
      </c>
      <c r="K222">
        <f t="shared" si="48"/>
        <v>1843.5660957882669</v>
      </c>
      <c r="L222">
        <f t="shared" si="49"/>
        <v>0.11061396574729601</v>
      </c>
    </row>
    <row r="223" spans="1:12" x14ac:dyDescent="0.2">
      <c r="A223">
        <v>1973</v>
      </c>
      <c r="B223" t="s">
        <v>6</v>
      </c>
      <c r="C223" s="1">
        <v>2.0527500000000005</v>
      </c>
      <c r="D223">
        <v>0.78</v>
      </c>
      <c r="E223">
        <f>VLOOKUP(B223,DOC!$A$2:$E$32,3,FALSE)</f>
        <v>9.2300000000000007E-2</v>
      </c>
      <c r="F223">
        <v>0.6</v>
      </c>
      <c r="G223">
        <f t="shared" si="44"/>
        <v>886.71410100000014</v>
      </c>
      <c r="H223">
        <f t="shared" si="45"/>
        <v>843.46854399089818</v>
      </c>
      <c r="I223">
        <f t="shared" si="46"/>
        <v>43.245557009102008</v>
      </c>
      <c r="J223">
        <f t="shared" si="47"/>
        <v>2880.1113316774904</v>
      </c>
      <c r="K223">
        <f t="shared" si="48"/>
        <v>755.78297416739986</v>
      </c>
      <c r="L223">
        <f t="shared" si="49"/>
        <v>4.5346978450043991E-2</v>
      </c>
    </row>
    <row r="224" spans="1:12" x14ac:dyDescent="0.2">
      <c r="A224">
        <v>1973</v>
      </c>
      <c r="B224" t="s">
        <v>7</v>
      </c>
      <c r="C224" s="1">
        <v>8.870750000000001</v>
      </c>
      <c r="D224">
        <v>0.77</v>
      </c>
      <c r="E224">
        <f>VLOOKUP(B224,DOC!$A$2:$E$32,3,FALSE)</f>
        <v>9.2300000000000007E-2</v>
      </c>
      <c r="F224">
        <v>0.6</v>
      </c>
      <c r="G224">
        <f t="shared" si="44"/>
        <v>3782.7184395000004</v>
      </c>
      <c r="H224">
        <f t="shared" si="45"/>
        <v>3598.2330842538245</v>
      </c>
      <c r="I224">
        <f t="shared" si="46"/>
        <v>184.48535524617603</v>
      </c>
      <c r="J224">
        <f t="shared" si="47"/>
        <v>12188.629736901323</v>
      </c>
      <c r="K224">
        <f t="shared" si="48"/>
        <v>3189.9112847463175</v>
      </c>
      <c r="L224">
        <f t="shared" si="49"/>
        <v>0.19139467708477906</v>
      </c>
    </row>
    <row r="225" spans="1:12" x14ac:dyDescent="0.2">
      <c r="A225">
        <v>1973</v>
      </c>
      <c r="B225" t="s">
        <v>8</v>
      </c>
      <c r="C225" s="1">
        <v>5.7557500000000008</v>
      </c>
      <c r="D225">
        <v>0.75</v>
      </c>
      <c r="E225">
        <f>VLOOKUP(B225,DOC!$A$2:$E$32,3,FALSE)</f>
        <v>9.2300000000000007E-2</v>
      </c>
      <c r="F225">
        <v>0.6</v>
      </c>
      <c r="G225">
        <f t="shared" si="44"/>
        <v>2390.6507625000004</v>
      </c>
      <c r="H225">
        <f t="shared" si="45"/>
        <v>2274.0573489950684</v>
      </c>
      <c r="I225">
        <f t="shared" si="46"/>
        <v>116.59341350493187</v>
      </c>
      <c r="J225">
        <f t="shared" si="47"/>
        <v>7549.116813265734</v>
      </c>
      <c r="K225">
        <f t="shared" si="48"/>
        <v>1962.1194275671767</v>
      </c>
      <c r="L225">
        <f t="shared" si="49"/>
        <v>0.11772716565403062</v>
      </c>
    </row>
    <row r="226" spans="1:12" x14ac:dyDescent="0.2">
      <c r="A226">
        <v>1973</v>
      </c>
      <c r="B226" t="s">
        <v>9</v>
      </c>
      <c r="C226" s="1">
        <v>7.5407500000000018</v>
      </c>
      <c r="D226">
        <v>0.78</v>
      </c>
      <c r="E226">
        <f>VLOOKUP(B226,DOC!$A$2:$E$32,3,FALSE)</f>
        <v>9.2300000000000007E-2</v>
      </c>
      <c r="F226">
        <v>0.6</v>
      </c>
      <c r="G226">
        <f t="shared" si="44"/>
        <v>3257.3325330000011</v>
      </c>
      <c r="H226">
        <f t="shared" si="45"/>
        <v>3098.4705507730441</v>
      </c>
      <c r="I226">
        <f t="shared" si="46"/>
        <v>158.861982226957</v>
      </c>
      <c r="J226">
        <f t="shared" si="47"/>
        <v>10070.324665253389</v>
      </c>
      <c r="K226">
        <f t="shared" si="48"/>
        <v>2598.0265493129014</v>
      </c>
      <c r="L226">
        <f t="shared" si="49"/>
        <v>0.15588159295877407</v>
      </c>
    </row>
    <row r="227" spans="1:12" x14ac:dyDescent="0.2">
      <c r="A227">
        <v>1973</v>
      </c>
      <c r="B227" t="s">
        <v>10</v>
      </c>
      <c r="C227" s="1">
        <v>2.6750000000000003</v>
      </c>
      <c r="D227">
        <v>0.7</v>
      </c>
      <c r="E227">
        <f>VLOOKUP(B227,DOC!$A$2:$E$32,3,FALSE)</f>
        <v>9.64E-2</v>
      </c>
      <c r="F227">
        <v>0.6</v>
      </c>
      <c r="G227">
        <f t="shared" si="44"/>
        <v>1083.0539999999999</v>
      </c>
      <c r="H227">
        <f t="shared" si="45"/>
        <v>1030.2328331231961</v>
      </c>
      <c r="I227">
        <f t="shared" si="46"/>
        <v>52.821166876803673</v>
      </c>
      <c r="J227">
        <f t="shared" si="47"/>
        <v>3633.3618287265767</v>
      </c>
      <c r="K227">
        <f t="shared" si="48"/>
        <v>963.54877324512108</v>
      </c>
      <c r="L227">
        <f t="shared" si="49"/>
        <v>5.7812926394707267E-2</v>
      </c>
    </row>
    <row r="228" spans="1:12" x14ac:dyDescent="0.2">
      <c r="A228">
        <v>1973</v>
      </c>
      <c r="B228" t="s">
        <v>11</v>
      </c>
      <c r="C228" s="1">
        <v>13.764250000000002</v>
      </c>
      <c r="D228">
        <v>0.95</v>
      </c>
      <c r="E228">
        <f>VLOOKUP(B228,DOC!$A$2:$E$32,3,FALSE)</f>
        <v>9.64E-2</v>
      </c>
      <c r="F228">
        <v>0.6</v>
      </c>
      <c r="G228">
        <f t="shared" si="44"/>
        <v>7563.1800899999998</v>
      </c>
      <c r="H228">
        <f t="shared" si="45"/>
        <v>7194.3194444059582</v>
      </c>
      <c r="I228">
        <f t="shared" si="46"/>
        <v>368.86064559404156</v>
      </c>
      <c r="J228">
        <f t="shared" si="47"/>
        <v>24370.371924093342</v>
      </c>
      <c r="K228">
        <f t="shared" si="48"/>
        <v>6378.0538850003204</v>
      </c>
      <c r="L228">
        <f t="shared" si="49"/>
        <v>0.38268323310001917</v>
      </c>
    </row>
    <row r="229" spans="1:12" x14ac:dyDescent="0.2">
      <c r="A229">
        <v>1973</v>
      </c>
      <c r="B229" t="s">
        <v>12</v>
      </c>
      <c r="C229" s="1">
        <v>8.7822500000000012</v>
      </c>
      <c r="D229">
        <v>0.8</v>
      </c>
      <c r="E229">
        <f>VLOOKUP(B229,DOC!$A$2:$E$32,3,FALSE)</f>
        <v>9.64E-2</v>
      </c>
      <c r="F229">
        <v>0.6</v>
      </c>
      <c r="G229">
        <f t="shared" si="44"/>
        <v>4063.7227200000007</v>
      </c>
      <c r="H229">
        <f t="shared" si="45"/>
        <v>3865.5326242760771</v>
      </c>
      <c r="I229">
        <f t="shared" si="46"/>
        <v>198.19009572392383</v>
      </c>
      <c r="J229">
        <f t="shared" si="47"/>
        <v>13038.885414029475</v>
      </c>
      <c r="K229">
        <f t="shared" si="48"/>
        <v>3407.5683642210488</v>
      </c>
      <c r="L229">
        <f t="shared" si="49"/>
        <v>0.2044541018532629</v>
      </c>
    </row>
    <row r="230" spans="1:12" x14ac:dyDescent="0.2">
      <c r="A230">
        <v>1973</v>
      </c>
      <c r="B230" t="s">
        <v>13</v>
      </c>
      <c r="C230" s="1">
        <v>10.792000000000002</v>
      </c>
      <c r="D230">
        <v>0.8</v>
      </c>
      <c r="E230">
        <f>VLOOKUP(B230,DOC!$A$2:$E$32,3,FALSE)</f>
        <v>9.64E-2</v>
      </c>
      <c r="F230">
        <v>0.6</v>
      </c>
      <c r="G230">
        <f t="shared" si="44"/>
        <v>4993.6742400000012</v>
      </c>
      <c r="H230">
        <f t="shared" si="45"/>
        <v>4750.1298734592419</v>
      </c>
      <c r="I230">
        <f t="shared" si="46"/>
        <v>243.54436654075963</v>
      </c>
      <c r="J230">
        <f t="shared" si="47"/>
        <v>15636.226516294215</v>
      </c>
      <c r="K230">
        <f t="shared" si="48"/>
        <v>4052.1411571601338</v>
      </c>
      <c r="L230">
        <f t="shared" si="49"/>
        <v>0.243128469429608</v>
      </c>
    </row>
    <row r="231" spans="1:12" x14ac:dyDescent="0.2">
      <c r="A231">
        <v>1973</v>
      </c>
      <c r="B231" t="s">
        <v>14</v>
      </c>
      <c r="C231" s="1">
        <v>5.5260000000000007</v>
      </c>
      <c r="D231">
        <v>0.81</v>
      </c>
      <c r="E231">
        <f>VLOOKUP(B231,DOC!$A$2:$E$32,3,FALSE)</f>
        <v>9.64E-2</v>
      </c>
      <c r="F231">
        <v>0.6</v>
      </c>
      <c r="G231">
        <f t="shared" si="44"/>
        <v>2588.9531040000006</v>
      </c>
      <c r="H231">
        <f t="shared" si="45"/>
        <v>2462.688371177258</v>
      </c>
      <c r="I231">
        <f t="shared" si="46"/>
        <v>126.26473282274283</v>
      </c>
      <c r="J231">
        <f t="shared" si="47"/>
        <v>8183.8743832666187</v>
      </c>
      <c r="K231">
        <f t="shared" si="48"/>
        <v>2127.8720489328348</v>
      </c>
      <c r="L231">
        <f t="shared" si="49"/>
        <v>0.12767232293597011</v>
      </c>
    </row>
    <row r="232" spans="1:12" x14ac:dyDescent="0.2">
      <c r="A232">
        <v>1973</v>
      </c>
      <c r="B232" t="s">
        <v>15</v>
      </c>
      <c r="C232" s="1">
        <v>7.026250000000001</v>
      </c>
      <c r="D232">
        <v>0.77</v>
      </c>
      <c r="E232">
        <f>VLOOKUP(B232,DOC!$A$2:$E$32,3,FALSE)</f>
        <v>9.64E-2</v>
      </c>
      <c r="F232">
        <v>0.6</v>
      </c>
      <c r="G232">
        <f t="shared" si="44"/>
        <v>3129.2669100000007</v>
      </c>
      <c r="H232">
        <f t="shared" si="45"/>
        <v>2976.6507619084282</v>
      </c>
      <c r="I232">
        <f t="shared" si="46"/>
        <v>152.6161480915724</v>
      </c>
      <c r="J232">
        <f t="shared" si="47"/>
        <v>9844.1565356347892</v>
      </c>
      <c r="K232">
        <f t="shared" si="48"/>
        <v>2555.2735291087934</v>
      </c>
      <c r="L232">
        <f t="shared" si="49"/>
        <v>0.1533164117465276</v>
      </c>
    </row>
    <row r="233" spans="1:12" x14ac:dyDescent="0.2">
      <c r="A233">
        <v>1973</v>
      </c>
      <c r="B233" t="s">
        <v>16</v>
      </c>
      <c r="C233" s="1">
        <v>16.982750000000003</v>
      </c>
      <c r="D233">
        <v>0.85</v>
      </c>
      <c r="E233">
        <f>VLOOKUP(B233,DOC!$A$2:$E$32,3,FALSE)</f>
        <v>9.2300000000000007E-2</v>
      </c>
      <c r="F233">
        <v>0.6</v>
      </c>
      <c r="G233">
        <f t="shared" si="44"/>
        <v>7994.2899075000014</v>
      </c>
      <c r="H233">
        <f t="shared" si="45"/>
        <v>7604.4037880030928</v>
      </c>
      <c r="I233">
        <f t="shared" si="46"/>
        <v>389.8861194969088</v>
      </c>
      <c r="J233">
        <f t="shared" si="47"/>
        <v>25641.622854655569</v>
      </c>
      <c r="K233">
        <f t="shared" si="48"/>
        <v>6700.3660741430913</v>
      </c>
      <c r="L233">
        <f t="shared" si="49"/>
        <v>0.40202196444858551</v>
      </c>
    </row>
    <row r="234" spans="1:12" x14ac:dyDescent="0.2">
      <c r="A234">
        <v>1973</v>
      </c>
      <c r="B234" t="s">
        <v>17</v>
      </c>
      <c r="C234" s="1">
        <v>16.292000000000002</v>
      </c>
      <c r="D234">
        <v>0.84</v>
      </c>
      <c r="E234">
        <f>VLOOKUP(B234,DOC!$A$2:$E$32,3,FALSE)</f>
        <v>9.2300000000000007E-2</v>
      </c>
      <c r="F234">
        <v>0.6</v>
      </c>
      <c r="G234">
        <f t="shared" si="44"/>
        <v>7578.9080640000011</v>
      </c>
      <c r="H234">
        <f t="shared" si="45"/>
        <v>7209.2803560625416</v>
      </c>
      <c r="I234">
        <f t="shared" si="46"/>
        <v>369.62770793745943</v>
      </c>
      <c r="J234">
        <f t="shared" si="47"/>
        <v>23961.142456870803</v>
      </c>
      <c r="K234">
        <f t="shared" si="48"/>
        <v>6230.4142072038749</v>
      </c>
      <c r="L234">
        <f t="shared" si="49"/>
        <v>0.37382485243223251</v>
      </c>
    </row>
    <row r="235" spans="1:12" x14ac:dyDescent="0.2">
      <c r="A235">
        <v>1973</v>
      </c>
      <c r="B235" t="s">
        <v>18</v>
      </c>
      <c r="C235" s="1">
        <v>10.736500000000001</v>
      </c>
      <c r="D235">
        <v>0.8</v>
      </c>
      <c r="E235">
        <f>VLOOKUP(B235,DOC!$A$2:$E$32,3,FALSE)</f>
        <v>9.64E-2</v>
      </c>
      <c r="F235">
        <v>0.6</v>
      </c>
      <c r="G235">
        <f t="shared" si="44"/>
        <v>4967.9932800000006</v>
      </c>
      <c r="H235">
        <f t="shared" si="45"/>
        <v>4725.7013886578152</v>
      </c>
      <c r="I235">
        <f t="shared" si="46"/>
        <v>242.29189134218544</v>
      </c>
      <c r="J235">
        <f t="shared" si="47"/>
        <v>15850.049577510412</v>
      </c>
      <c r="K235">
        <f t="shared" si="48"/>
        <v>4134.2430837544252</v>
      </c>
      <c r="L235">
        <f t="shared" si="49"/>
        <v>0.24805458502526548</v>
      </c>
    </row>
    <row r="236" spans="1:12" x14ac:dyDescent="0.2">
      <c r="A236">
        <v>1973</v>
      </c>
      <c r="B236" t="s">
        <v>19</v>
      </c>
      <c r="C236" s="1">
        <v>12.024500000000002</v>
      </c>
      <c r="D236">
        <v>0.89</v>
      </c>
      <c r="E236">
        <f>VLOOKUP(B236,DOC!$A$2:$E$32,3,FALSE)</f>
        <v>9.64E-2</v>
      </c>
      <c r="F236">
        <v>0.6</v>
      </c>
      <c r="G236">
        <f t="shared" si="44"/>
        <v>6189.9240120000013</v>
      </c>
      <c r="H236">
        <f t="shared" si="45"/>
        <v>5888.0378556379119</v>
      </c>
      <c r="I236">
        <f t="shared" si="46"/>
        <v>301.88615636208925</v>
      </c>
      <c r="J236">
        <f t="shared" si="47"/>
        <v>19670.530271586886</v>
      </c>
      <c r="K236">
        <f t="shared" si="48"/>
        <v>5123.8125184313039</v>
      </c>
      <c r="L236">
        <f t="shared" si="49"/>
        <v>0.30742875110587825</v>
      </c>
    </row>
    <row r="237" spans="1:12" x14ac:dyDescent="0.2">
      <c r="A237">
        <v>1973</v>
      </c>
      <c r="B237" t="s">
        <v>20</v>
      </c>
      <c r="C237" s="1">
        <v>12.938000000000001</v>
      </c>
      <c r="D237">
        <v>0.89</v>
      </c>
      <c r="E237">
        <f>VLOOKUP(B237,DOC!$A$2:$E$32,3,FALSE)</f>
        <v>9.64E-2</v>
      </c>
      <c r="F237">
        <v>0.6</v>
      </c>
      <c r="G237">
        <f t="shared" si="44"/>
        <v>6660.1718879999989</v>
      </c>
      <c r="H237">
        <f t="shared" si="45"/>
        <v>6335.3514720980729</v>
      </c>
      <c r="I237">
        <f t="shared" si="46"/>
        <v>324.82041590192603</v>
      </c>
      <c r="J237">
        <f t="shared" si="47"/>
        <v>21179.796537208502</v>
      </c>
      <c r="K237">
        <f t="shared" si="48"/>
        <v>5518.2802655089436</v>
      </c>
      <c r="L237">
        <f t="shared" si="49"/>
        <v>0.33109681593053658</v>
      </c>
    </row>
    <row r="238" spans="1:12" x14ac:dyDescent="0.2">
      <c r="A238">
        <v>1973</v>
      </c>
      <c r="B238" t="s">
        <v>21</v>
      </c>
      <c r="C238" s="1">
        <v>7.6417500000000009</v>
      </c>
      <c r="D238">
        <v>0.78</v>
      </c>
      <c r="E238">
        <f>VLOOKUP(B238,DOC!$A$2:$E$32,3,FALSE)</f>
        <v>9.64E-2</v>
      </c>
      <c r="F238">
        <v>0.6</v>
      </c>
      <c r="G238">
        <f t="shared" si="44"/>
        <v>3447.5907960000009</v>
      </c>
      <c r="H238">
        <f t="shared" si="45"/>
        <v>3279.4498087930392</v>
      </c>
      <c r="I238">
        <f t="shared" si="46"/>
        <v>168.14098720696151</v>
      </c>
      <c r="J238">
        <f t="shared" si="47"/>
        <v>10895.019254737043</v>
      </c>
      <c r="K238">
        <f t="shared" si="48"/>
        <v>2832.5150325771729</v>
      </c>
      <c r="L238">
        <f t="shared" si="49"/>
        <v>0.16995090195463036</v>
      </c>
    </row>
    <row r="239" spans="1:12" x14ac:dyDescent="0.2">
      <c r="A239">
        <v>1973</v>
      </c>
      <c r="B239" t="s">
        <v>22</v>
      </c>
      <c r="C239" s="1">
        <v>0</v>
      </c>
      <c r="D239">
        <v>0.8</v>
      </c>
      <c r="E239">
        <f>VLOOKUP(B239,DOC!$A$2:$E$32,3,FALSE)</f>
        <v>9.64E-2</v>
      </c>
      <c r="F239">
        <v>0.6</v>
      </c>
    </row>
    <row r="240" spans="1:12" x14ac:dyDescent="0.2">
      <c r="A240">
        <v>1973</v>
      </c>
      <c r="B240" t="s">
        <v>23</v>
      </c>
      <c r="C240" s="1">
        <v>0</v>
      </c>
      <c r="E240">
        <f>VLOOKUP(B240,DOC!$A$2:$E$32,3,FALSE)</f>
        <v>9.64E-2</v>
      </c>
    </row>
    <row r="241" spans="1:12" x14ac:dyDescent="0.2">
      <c r="A241">
        <v>1973</v>
      </c>
      <c r="B241" t="s">
        <v>24</v>
      </c>
      <c r="C241" s="1">
        <v>22.664250000000006</v>
      </c>
      <c r="D241">
        <v>0.84</v>
      </c>
      <c r="E241">
        <f>VLOOKUP(B241,DOC!$A$2:$E$32,3,FALSE)</f>
        <v>9.64E-2</v>
      </c>
      <c r="F241">
        <v>0.6</v>
      </c>
      <c r="G241">
        <f t="shared" ref="G241:G269" si="50">C241*10000*D241*E241*F241</f>
        <v>11011.561848000003</v>
      </c>
      <c r="H241">
        <f t="shared" ref="H241:H269" si="51">G241*EXP(-0.3*((13-11)/12))</f>
        <v>10474.521639527062</v>
      </c>
      <c r="I241">
        <f t="shared" ref="I241:I269" si="52">G241*(1-EXP(-0.3*((13-11)/12)))</f>
        <v>537.04020847294123</v>
      </c>
      <c r="J241">
        <f t="shared" ref="J241:J269" si="53">H241+J210*EXP(-0.3)</f>
        <v>34714.844072402047</v>
      </c>
      <c r="K241">
        <f t="shared" ref="K241:K269" si="54">I241+J210*(1-EXP(-0.3))</f>
        <v>9017.7305100964204</v>
      </c>
      <c r="L241">
        <f t="shared" ref="L241:L269" si="55">K241*16/12*0.5*0.9/10000</f>
        <v>0.54106383060578533</v>
      </c>
    </row>
    <row r="242" spans="1:12" x14ac:dyDescent="0.2">
      <c r="A242">
        <v>1973</v>
      </c>
      <c r="B242" t="s">
        <v>25</v>
      </c>
      <c r="C242" s="1">
        <v>5.9879999999999995</v>
      </c>
      <c r="D242">
        <v>0.72</v>
      </c>
      <c r="E242">
        <f>VLOOKUP(B242,DOC!$A$2:$E$32,3,FALSE)</f>
        <v>9.64E-2</v>
      </c>
      <c r="F242">
        <v>0.6</v>
      </c>
      <c r="G242">
        <f t="shared" si="50"/>
        <v>2493.6906239999994</v>
      </c>
      <c r="H242">
        <f t="shared" si="51"/>
        <v>2372.0718971503456</v>
      </c>
      <c r="I242">
        <f t="shared" si="52"/>
        <v>121.61872684965354</v>
      </c>
      <c r="J242">
        <f t="shared" si="53"/>
        <v>7809.5196608747801</v>
      </c>
      <c r="K242">
        <f t="shared" si="54"/>
        <v>2023.9577177230888</v>
      </c>
      <c r="L242">
        <f t="shared" si="55"/>
        <v>0.12143746306338532</v>
      </c>
    </row>
    <row r="243" spans="1:12" x14ac:dyDescent="0.2">
      <c r="A243">
        <v>1973</v>
      </c>
      <c r="B243" t="s">
        <v>26</v>
      </c>
      <c r="C243" s="1">
        <v>6.8672500000000003</v>
      </c>
      <c r="D243">
        <v>0.76</v>
      </c>
      <c r="E243">
        <f>VLOOKUP(B243,DOC!$A$2:$E$32,3,FALSE)</f>
        <v>9.64E-2</v>
      </c>
      <c r="F243">
        <v>0.6</v>
      </c>
      <c r="G243">
        <f t="shared" si="50"/>
        <v>3018.7332239999996</v>
      </c>
      <c r="H243">
        <f t="shared" si="51"/>
        <v>2871.5078673867047</v>
      </c>
      <c r="I243">
        <f t="shared" si="52"/>
        <v>147.22535661329496</v>
      </c>
      <c r="J243">
        <f t="shared" si="53"/>
        <v>9483.0826352141667</v>
      </c>
      <c r="K243">
        <f t="shared" si="54"/>
        <v>2460.3430210850001</v>
      </c>
      <c r="L243">
        <f t="shared" si="55"/>
        <v>0.1476205812651</v>
      </c>
    </row>
    <row r="244" spans="1:12" x14ac:dyDescent="0.2">
      <c r="A244">
        <v>1973</v>
      </c>
      <c r="B244" t="s">
        <v>27</v>
      </c>
      <c r="C244" s="1">
        <v>0.40700000000000003</v>
      </c>
      <c r="D244">
        <v>0.7</v>
      </c>
      <c r="E244">
        <f>VLOOKUP(B244,DOC!$A$2:$E$32,3,FALSE)</f>
        <v>9.2300000000000007E-2</v>
      </c>
      <c r="F244">
        <v>0.6</v>
      </c>
      <c r="G244">
        <f t="shared" si="50"/>
        <v>157.77762000000001</v>
      </c>
      <c r="H244">
        <f t="shared" si="51"/>
        <v>150.08271467169237</v>
      </c>
      <c r="I244">
        <f t="shared" si="52"/>
        <v>7.6949053283076552</v>
      </c>
      <c r="J244">
        <f t="shared" si="53"/>
        <v>493.56912343499863</v>
      </c>
      <c r="K244">
        <f t="shared" si="54"/>
        <v>127.86665071680156</v>
      </c>
      <c r="L244">
        <f t="shared" si="55"/>
        <v>7.6719990430080924E-3</v>
      </c>
    </row>
    <row r="245" spans="1:12" x14ac:dyDescent="0.2">
      <c r="A245">
        <v>1973</v>
      </c>
      <c r="B245" t="s">
        <v>28</v>
      </c>
      <c r="C245" s="1">
        <v>6.5255000000000001</v>
      </c>
      <c r="D245">
        <v>0.7</v>
      </c>
      <c r="E245">
        <f>VLOOKUP(B245,DOC!$A$2:$E$32,3,FALSE)</f>
        <v>9.2300000000000007E-2</v>
      </c>
      <c r="F245">
        <v>0.6</v>
      </c>
      <c r="G245">
        <f t="shared" si="50"/>
        <v>2529.6753300000005</v>
      </c>
      <c r="H245">
        <f t="shared" si="51"/>
        <v>2406.3016083295543</v>
      </c>
      <c r="I245">
        <f t="shared" si="52"/>
        <v>123.37372167044622</v>
      </c>
      <c r="J245">
        <f t="shared" si="53"/>
        <v>8034.3124127695464</v>
      </c>
      <c r="K245">
        <f t="shared" si="54"/>
        <v>2092.3828707366838</v>
      </c>
      <c r="L245">
        <f t="shared" si="55"/>
        <v>0.12554297224420105</v>
      </c>
    </row>
    <row r="246" spans="1:12" x14ac:dyDescent="0.2">
      <c r="A246">
        <v>1973</v>
      </c>
      <c r="B246" t="s">
        <v>29</v>
      </c>
      <c r="C246" s="1">
        <v>4.361250000000001</v>
      </c>
      <c r="D246">
        <v>0.78</v>
      </c>
      <c r="E246">
        <f>VLOOKUP(B246,DOC!$A$2:$E$32,3,FALSE)</f>
        <v>9.2300000000000007E-2</v>
      </c>
      <c r="F246">
        <v>0.6</v>
      </c>
      <c r="G246">
        <f t="shared" si="50"/>
        <v>1883.9029950000006</v>
      </c>
      <c r="H246">
        <f t="shared" si="51"/>
        <v>1792.0239617490222</v>
      </c>
      <c r="I246">
        <f t="shared" si="52"/>
        <v>91.879033250978509</v>
      </c>
      <c r="J246">
        <f t="shared" si="53"/>
        <v>5906.3590806087577</v>
      </c>
      <c r="K246">
        <f t="shared" si="54"/>
        <v>1531.3154119033184</v>
      </c>
      <c r="L246">
        <f t="shared" si="55"/>
        <v>9.1878924714199103E-2</v>
      </c>
    </row>
    <row r="247" spans="1:12" x14ac:dyDescent="0.2">
      <c r="A247">
        <v>1973</v>
      </c>
      <c r="B247" t="s">
        <v>30</v>
      </c>
      <c r="C247" s="1">
        <v>0.7955000000000001</v>
      </c>
      <c r="D247">
        <v>0.88</v>
      </c>
      <c r="E247">
        <f>VLOOKUP(B247,DOC!$A$2:$E$32,3,FALSE)</f>
        <v>9.2300000000000007E-2</v>
      </c>
      <c r="F247">
        <v>0.6</v>
      </c>
      <c r="G247">
        <f t="shared" si="50"/>
        <v>387.68215200000009</v>
      </c>
      <c r="H247">
        <f t="shared" si="51"/>
        <v>368.77467033615841</v>
      </c>
      <c r="I247">
        <f t="shared" si="52"/>
        <v>18.907481663841669</v>
      </c>
      <c r="J247">
        <f t="shared" si="53"/>
        <v>1197.9084914928408</v>
      </c>
      <c r="K247">
        <f t="shared" si="54"/>
        <v>308.98725165465356</v>
      </c>
      <c r="L247">
        <f t="shared" si="55"/>
        <v>1.8539235099279214E-2</v>
      </c>
    </row>
    <row r="248" spans="1:12" x14ac:dyDescent="0.2">
      <c r="A248">
        <v>1973</v>
      </c>
      <c r="B248" t="s">
        <v>31</v>
      </c>
      <c r="C248" s="1">
        <v>0.79200000000000015</v>
      </c>
      <c r="D248">
        <v>0.77</v>
      </c>
      <c r="E248">
        <f>VLOOKUP(B248,DOC!$A$2:$E$32,3,FALSE)</f>
        <v>9.2300000000000007E-2</v>
      </c>
      <c r="F248">
        <v>0.6</v>
      </c>
      <c r="G248">
        <f t="shared" si="50"/>
        <v>337.72939200000008</v>
      </c>
      <c r="H248">
        <f t="shared" si="51"/>
        <v>321.25813518913611</v>
      </c>
      <c r="I248">
        <f t="shared" si="52"/>
        <v>16.471256810863956</v>
      </c>
      <c r="J248">
        <f t="shared" si="53"/>
        <v>1048.6465668960345</v>
      </c>
      <c r="K248">
        <f t="shared" si="54"/>
        <v>270.95450617241835</v>
      </c>
      <c r="L248">
        <f t="shared" si="55"/>
        <v>1.6257270370345103E-2</v>
      </c>
    </row>
    <row r="249" spans="1:12" x14ac:dyDescent="0.2">
      <c r="A249">
        <v>1973</v>
      </c>
      <c r="B249" t="s">
        <v>32</v>
      </c>
      <c r="C249" s="1">
        <v>2.73325</v>
      </c>
      <c r="D249">
        <v>0.7</v>
      </c>
      <c r="E249">
        <f>VLOOKUP(B249,DOC!$A$2:$E$32,3,FALSE)</f>
        <v>9.2300000000000007E-2</v>
      </c>
      <c r="F249">
        <v>0.6</v>
      </c>
      <c r="G249">
        <f t="shared" si="50"/>
        <v>1059.5716950000001</v>
      </c>
      <c r="H249">
        <f t="shared" si="51"/>
        <v>1007.8957736520962</v>
      </c>
      <c r="I249">
        <f t="shared" si="52"/>
        <v>51.675921347903923</v>
      </c>
      <c r="J249">
        <f t="shared" si="53"/>
        <v>3280.658481489852</v>
      </c>
      <c r="K249">
        <f t="shared" si="54"/>
        <v>846.82197221522904</v>
      </c>
      <c r="L249">
        <f t="shared" si="55"/>
        <v>5.0809318332913744E-2</v>
      </c>
    </row>
    <row r="250" spans="1:12" x14ac:dyDescent="0.2">
      <c r="A250">
        <v>1974</v>
      </c>
      <c r="B250" t="s">
        <v>2</v>
      </c>
      <c r="C250" s="1">
        <v>2.0367500000000005</v>
      </c>
      <c r="D250">
        <v>0.85</v>
      </c>
      <c r="E250">
        <f>VLOOKUP(B250,DOC!$A$2:$E$32,3,FALSE)</f>
        <v>9.2300000000000007E-2</v>
      </c>
      <c r="F250">
        <v>0.6</v>
      </c>
      <c r="G250">
        <f t="shared" si="50"/>
        <v>958.75932750000027</v>
      </c>
      <c r="H250">
        <f t="shared" si="51"/>
        <v>912.00008333251685</v>
      </c>
      <c r="I250">
        <f t="shared" si="52"/>
        <v>46.759244167483423</v>
      </c>
      <c r="J250">
        <f t="shared" si="53"/>
        <v>3205.7667983309057</v>
      </c>
      <c r="K250">
        <f t="shared" si="54"/>
        <v>849.25373193434541</v>
      </c>
      <c r="L250">
        <f t="shared" si="55"/>
        <v>5.0955223916060728E-2</v>
      </c>
    </row>
    <row r="251" spans="1:12" x14ac:dyDescent="0.2">
      <c r="A251">
        <v>1974</v>
      </c>
      <c r="B251" t="s">
        <v>3</v>
      </c>
      <c r="C251" s="1">
        <v>1.7230000000000001</v>
      </c>
      <c r="D251">
        <v>0.86</v>
      </c>
      <c r="E251">
        <f>VLOOKUP(B251,DOC!$A$2:$E$32,3,FALSE)</f>
        <v>9.2300000000000007E-2</v>
      </c>
      <c r="F251">
        <v>0.6</v>
      </c>
      <c r="G251">
        <f t="shared" si="50"/>
        <v>820.60976400000004</v>
      </c>
      <c r="H251">
        <f t="shared" si="51"/>
        <v>780.58815354938679</v>
      </c>
      <c r="I251">
        <f t="shared" si="52"/>
        <v>40.021610450613252</v>
      </c>
      <c r="J251">
        <f t="shared" si="53"/>
        <v>2215.038470432416</v>
      </c>
      <c r="K251">
        <f t="shared" si="54"/>
        <v>541.8766878423296</v>
      </c>
      <c r="L251">
        <f t="shared" si="55"/>
        <v>3.251260127053978E-2</v>
      </c>
    </row>
    <row r="252" spans="1:12" x14ac:dyDescent="0.2">
      <c r="A252">
        <v>1974</v>
      </c>
      <c r="B252" t="s">
        <v>4</v>
      </c>
      <c r="C252" s="1">
        <v>12.153</v>
      </c>
      <c r="D252">
        <v>0.83</v>
      </c>
      <c r="E252">
        <f>VLOOKUP(B252,DOC!$A$2:$E$32,3,FALSE)</f>
        <v>9.2300000000000007E-2</v>
      </c>
      <c r="F252">
        <v>0.6</v>
      </c>
      <c r="G252">
        <f t="shared" si="50"/>
        <v>5586.1750619999993</v>
      </c>
      <c r="H252">
        <f t="shared" si="51"/>
        <v>5313.7340893864994</v>
      </c>
      <c r="I252">
        <f t="shared" si="52"/>
        <v>272.44097261349953</v>
      </c>
      <c r="J252">
        <f t="shared" si="53"/>
        <v>18952.793615553044</v>
      </c>
      <c r="K252">
        <f t="shared" si="54"/>
        <v>5044.1860748962536</v>
      </c>
      <c r="L252">
        <f t="shared" si="55"/>
        <v>0.30265116449377522</v>
      </c>
    </row>
    <row r="253" spans="1:12" x14ac:dyDescent="0.2">
      <c r="A253">
        <v>1974</v>
      </c>
      <c r="B253" t="s">
        <v>5</v>
      </c>
      <c r="C253" s="1">
        <v>5.7547500000000014</v>
      </c>
      <c r="D253">
        <v>0.71</v>
      </c>
      <c r="E253">
        <f>VLOOKUP(B253,DOC!$A$2:$E$32,3,FALSE)</f>
        <v>9.2300000000000007E-2</v>
      </c>
      <c r="F253">
        <v>0.6</v>
      </c>
      <c r="G253">
        <f t="shared" si="50"/>
        <v>2262.7561905000002</v>
      </c>
      <c r="H253">
        <f t="shared" si="51"/>
        <v>2152.4002688747432</v>
      </c>
      <c r="I253">
        <f t="shared" si="52"/>
        <v>110.355921625257</v>
      </c>
      <c r="J253">
        <f t="shared" si="53"/>
        <v>7390.6043960953602</v>
      </c>
      <c r="K253">
        <f t="shared" si="54"/>
        <v>1942.9877714143599</v>
      </c>
      <c r="L253">
        <f t="shared" si="55"/>
        <v>0.11657926628486159</v>
      </c>
    </row>
    <row r="254" spans="1:12" x14ac:dyDescent="0.2">
      <c r="A254">
        <v>1974</v>
      </c>
      <c r="B254" t="s">
        <v>6</v>
      </c>
      <c r="C254" s="1">
        <v>2.0975000000000001</v>
      </c>
      <c r="D254">
        <v>0.78</v>
      </c>
      <c r="E254">
        <f>VLOOKUP(B254,DOC!$A$2:$E$32,3,FALSE)</f>
        <v>9.2300000000000007E-2</v>
      </c>
      <c r="F254">
        <v>0.6</v>
      </c>
      <c r="G254">
        <f t="shared" si="50"/>
        <v>906.04449000000011</v>
      </c>
      <c r="H254">
        <f t="shared" si="51"/>
        <v>861.85617879474307</v>
      </c>
      <c r="I254">
        <f t="shared" si="52"/>
        <v>44.188311205257072</v>
      </c>
      <c r="J254">
        <f t="shared" si="53"/>
        <v>2995.4951308933141</v>
      </c>
      <c r="K254">
        <f t="shared" si="54"/>
        <v>790.66069078417604</v>
      </c>
      <c r="L254">
        <f t="shared" si="55"/>
        <v>4.7439641447050568E-2</v>
      </c>
    </row>
    <row r="255" spans="1:12" x14ac:dyDescent="0.2">
      <c r="A255">
        <v>1974</v>
      </c>
      <c r="B255" t="s">
        <v>7</v>
      </c>
      <c r="C255" s="1">
        <v>8.979000000000001</v>
      </c>
      <c r="D255">
        <v>0.77</v>
      </c>
      <c r="E255">
        <f>VLOOKUP(B255,DOC!$A$2:$E$32,3,FALSE)</f>
        <v>9.2300000000000007E-2</v>
      </c>
      <c r="F255">
        <v>0.6</v>
      </c>
      <c r="G255">
        <f t="shared" si="50"/>
        <v>3828.8790540000014</v>
      </c>
      <c r="H255">
        <f t="shared" si="51"/>
        <v>3642.1424190192597</v>
      </c>
      <c r="I255">
        <f t="shared" si="52"/>
        <v>186.73663498074177</v>
      </c>
      <c r="J255">
        <f t="shared" si="53"/>
        <v>12671.701413258772</v>
      </c>
      <c r="K255">
        <f t="shared" si="54"/>
        <v>3345.8073776425513</v>
      </c>
      <c r="L255">
        <f t="shared" si="55"/>
        <v>0.20074844265855307</v>
      </c>
    </row>
    <row r="256" spans="1:12" x14ac:dyDescent="0.2">
      <c r="A256">
        <v>1974</v>
      </c>
      <c r="B256" t="s">
        <v>8</v>
      </c>
      <c r="C256" s="1">
        <v>5.8400000000000007</v>
      </c>
      <c r="D256">
        <v>0.75</v>
      </c>
      <c r="E256">
        <f>VLOOKUP(B256,DOC!$A$2:$E$32,3,FALSE)</f>
        <v>9.2300000000000007E-2</v>
      </c>
      <c r="F256">
        <v>0.6</v>
      </c>
      <c r="G256">
        <f t="shared" si="50"/>
        <v>2425.6440000000007</v>
      </c>
      <c r="H256">
        <f t="shared" si="51"/>
        <v>2307.3439461636108</v>
      </c>
      <c r="I256">
        <f t="shared" si="52"/>
        <v>118.30005383639009</v>
      </c>
      <c r="J256">
        <f t="shared" si="53"/>
        <v>7899.8672314855721</v>
      </c>
      <c r="K256">
        <f t="shared" si="54"/>
        <v>2074.8935817801625</v>
      </c>
      <c r="L256">
        <f t="shared" si="55"/>
        <v>0.12449361490680974</v>
      </c>
    </row>
    <row r="257" spans="1:12" x14ac:dyDescent="0.2">
      <c r="A257">
        <v>1974</v>
      </c>
      <c r="B257" t="s">
        <v>9</v>
      </c>
      <c r="C257" s="1">
        <v>7.7825000000000006</v>
      </c>
      <c r="D257">
        <v>0.78</v>
      </c>
      <c r="E257">
        <f>VLOOKUP(B257,DOC!$A$2:$E$32,3,FALSE)</f>
        <v>9.2300000000000007E-2</v>
      </c>
      <c r="F257">
        <v>0.6</v>
      </c>
      <c r="G257">
        <f t="shared" si="50"/>
        <v>3361.7598300000004</v>
      </c>
      <c r="H257">
        <f t="shared" si="51"/>
        <v>3197.8048684005184</v>
      </c>
      <c r="I257">
        <f t="shared" si="52"/>
        <v>163.95496159948183</v>
      </c>
      <c r="J257">
        <f t="shared" si="53"/>
        <v>10658.08486860075</v>
      </c>
      <c r="K257">
        <f t="shared" si="54"/>
        <v>2773.9996266526391</v>
      </c>
      <c r="L257">
        <f t="shared" si="55"/>
        <v>0.16643997759915835</v>
      </c>
    </row>
    <row r="258" spans="1:12" x14ac:dyDescent="0.2">
      <c r="A258">
        <v>1974</v>
      </c>
      <c r="B258" t="s">
        <v>10</v>
      </c>
      <c r="C258" s="1">
        <v>2.6844999999999999</v>
      </c>
      <c r="D258">
        <v>0.7</v>
      </c>
      <c r="E258">
        <f>VLOOKUP(B258,DOC!$A$2:$E$32,3,FALSE)</f>
        <v>9.64E-2</v>
      </c>
      <c r="F258">
        <v>0.6</v>
      </c>
      <c r="G258">
        <f t="shared" si="50"/>
        <v>1086.9003600000001</v>
      </c>
      <c r="H258">
        <f t="shared" si="51"/>
        <v>1033.891603932419</v>
      </c>
      <c r="I258">
        <f t="shared" si="52"/>
        <v>53.008756067581118</v>
      </c>
      <c r="J258">
        <f t="shared" si="53"/>
        <v>3725.5522489825144</v>
      </c>
      <c r="K258">
        <f t="shared" si="54"/>
        <v>994.70993974406269</v>
      </c>
      <c r="L258">
        <f t="shared" si="55"/>
        <v>5.9682596384643759E-2</v>
      </c>
    </row>
    <row r="259" spans="1:12" x14ac:dyDescent="0.2">
      <c r="A259">
        <v>1974</v>
      </c>
      <c r="B259" t="s">
        <v>11</v>
      </c>
      <c r="C259" s="1">
        <v>13.914250000000003</v>
      </c>
      <c r="D259">
        <v>0.95</v>
      </c>
      <c r="E259">
        <f>VLOOKUP(B259,DOC!$A$2:$E$32,3,FALSE)</f>
        <v>9.64E-2</v>
      </c>
      <c r="F259">
        <v>0.6</v>
      </c>
      <c r="G259">
        <f t="shared" si="50"/>
        <v>7645.6020900000021</v>
      </c>
      <c r="H259">
        <f t="shared" si="51"/>
        <v>7272.721676032158</v>
      </c>
      <c r="I259">
        <f t="shared" si="52"/>
        <v>372.88041396784382</v>
      </c>
      <c r="J259">
        <f t="shared" si="53"/>
        <v>25326.73724219068</v>
      </c>
      <c r="K259">
        <f t="shared" si="54"/>
        <v>6689.2367719026633</v>
      </c>
      <c r="L259">
        <f t="shared" si="55"/>
        <v>0.4013542063141598</v>
      </c>
    </row>
    <row r="260" spans="1:12" x14ac:dyDescent="0.2">
      <c r="A260">
        <v>1974</v>
      </c>
      <c r="B260" t="s">
        <v>12</v>
      </c>
      <c r="C260" s="1">
        <v>8.9022500000000004</v>
      </c>
      <c r="D260">
        <v>0.8</v>
      </c>
      <c r="E260">
        <f>VLOOKUP(B260,DOC!$A$2:$E$32,3,FALSE)</f>
        <v>9.64E-2</v>
      </c>
      <c r="F260">
        <v>0.6</v>
      </c>
      <c r="G260">
        <f t="shared" si="50"/>
        <v>4119.2491200000004</v>
      </c>
      <c r="H260">
        <f t="shared" si="51"/>
        <v>3918.3509697926729</v>
      </c>
      <c r="I260">
        <f t="shared" si="52"/>
        <v>200.89815020732738</v>
      </c>
      <c r="J260">
        <f t="shared" si="53"/>
        <v>13577.794861886792</v>
      </c>
      <c r="K260">
        <f t="shared" si="54"/>
        <v>3580.3396721426825</v>
      </c>
      <c r="L260">
        <f t="shared" si="55"/>
        <v>0.21482038032856093</v>
      </c>
    </row>
    <row r="261" spans="1:12" x14ac:dyDescent="0.2">
      <c r="A261">
        <v>1974</v>
      </c>
      <c r="B261" t="s">
        <v>13</v>
      </c>
      <c r="C261" s="1">
        <v>11.02225</v>
      </c>
      <c r="D261">
        <v>0.8</v>
      </c>
      <c r="E261">
        <f>VLOOKUP(B261,DOC!$A$2:$E$32,3,FALSE)</f>
        <v>9.64E-2</v>
      </c>
      <c r="F261">
        <v>0.6</v>
      </c>
      <c r="G261">
        <f t="shared" si="50"/>
        <v>5100.2155200000007</v>
      </c>
      <c r="H261">
        <f t="shared" si="51"/>
        <v>4851.4750739192104</v>
      </c>
      <c r="I261">
        <f t="shared" si="52"/>
        <v>248.74044608079015</v>
      </c>
      <c r="J261">
        <f t="shared" si="53"/>
        <v>16435.076579896588</v>
      </c>
      <c r="K261">
        <f t="shared" si="54"/>
        <v>4301.3654563976288</v>
      </c>
      <c r="L261">
        <f t="shared" si="55"/>
        <v>0.25808192738385771</v>
      </c>
    </row>
    <row r="262" spans="1:12" x14ac:dyDescent="0.2">
      <c r="A262">
        <v>1974</v>
      </c>
      <c r="B262" t="s">
        <v>14</v>
      </c>
      <c r="C262" s="1">
        <v>5.644750000000001</v>
      </c>
      <c r="D262">
        <v>0.81</v>
      </c>
      <c r="E262">
        <f>VLOOKUP(B262,DOC!$A$2:$E$32,3,FALSE)</f>
        <v>9.64E-2</v>
      </c>
      <c r="F262">
        <v>0.6</v>
      </c>
      <c r="G262">
        <f t="shared" si="50"/>
        <v>2644.5879540000001</v>
      </c>
      <c r="H262">
        <f t="shared" si="51"/>
        <v>2515.6098775249407</v>
      </c>
      <c r="I262">
        <f t="shared" si="52"/>
        <v>128.97807647505925</v>
      </c>
      <c r="J262">
        <f t="shared" si="53"/>
        <v>8578.3731364192081</v>
      </c>
      <c r="K262">
        <f t="shared" si="54"/>
        <v>2250.0892008474102</v>
      </c>
      <c r="L262">
        <f t="shared" si="55"/>
        <v>0.1350053520508446</v>
      </c>
    </row>
    <row r="263" spans="1:12" x14ac:dyDescent="0.2">
      <c r="A263">
        <v>1974</v>
      </c>
      <c r="B263" t="s">
        <v>15</v>
      </c>
      <c r="C263" s="1">
        <v>7.2207500000000016</v>
      </c>
      <c r="D263">
        <v>0.77</v>
      </c>
      <c r="E263">
        <f>VLOOKUP(B263,DOC!$A$2:$E$32,3,FALSE)</f>
        <v>9.64E-2</v>
      </c>
      <c r="F263">
        <v>0.6</v>
      </c>
      <c r="G263">
        <f t="shared" si="50"/>
        <v>3215.8909860000008</v>
      </c>
      <c r="H263">
        <f t="shared" si="51"/>
        <v>3059.0501318698143</v>
      </c>
      <c r="I263">
        <f t="shared" si="52"/>
        <v>156.84085413018627</v>
      </c>
      <c r="J263">
        <f t="shared" si="53"/>
        <v>10351.780660711083</v>
      </c>
      <c r="K263">
        <f t="shared" si="54"/>
        <v>2708.2668609237071</v>
      </c>
      <c r="L263">
        <f t="shared" si="55"/>
        <v>0.16249601165542243</v>
      </c>
    </row>
    <row r="264" spans="1:12" x14ac:dyDescent="0.2">
      <c r="A264">
        <v>1974</v>
      </c>
      <c r="B264" t="s">
        <v>16</v>
      </c>
      <c r="C264" s="1">
        <v>17.190000000000001</v>
      </c>
      <c r="D264">
        <v>0.85</v>
      </c>
      <c r="E264">
        <f>VLOOKUP(B264,DOC!$A$2:$E$32,3,FALSE)</f>
        <v>9.2300000000000007E-2</v>
      </c>
      <c r="F264">
        <v>0.6</v>
      </c>
      <c r="G264">
        <f t="shared" si="50"/>
        <v>8091.8487000000005</v>
      </c>
      <c r="H264">
        <f t="shared" si="51"/>
        <v>7697.2045820478515</v>
      </c>
      <c r="I264">
        <f t="shared" si="52"/>
        <v>394.64411795214914</v>
      </c>
      <c r="J264">
        <f t="shared" si="53"/>
        <v>26692.98600062546</v>
      </c>
      <c r="K264">
        <f t="shared" si="54"/>
        <v>7040.4855540301078</v>
      </c>
      <c r="L264">
        <f t="shared" si="55"/>
        <v>0.42242913324180653</v>
      </c>
    </row>
    <row r="265" spans="1:12" x14ac:dyDescent="0.2">
      <c r="A265">
        <v>1974</v>
      </c>
      <c r="B265" t="s">
        <v>17</v>
      </c>
      <c r="C265" s="1">
        <v>16.618500000000001</v>
      </c>
      <c r="D265">
        <v>0.84</v>
      </c>
      <c r="E265">
        <f>VLOOKUP(B265,DOC!$A$2:$E$32,3,FALSE)</f>
        <v>9.2300000000000007E-2</v>
      </c>
      <c r="F265">
        <v>0.6</v>
      </c>
      <c r="G265">
        <f t="shared" si="50"/>
        <v>7730.7932520000004</v>
      </c>
      <c r="H265">
        <f t="shared" si="51"/>
        <v>7353.7580160339639</v>
      </c>
      <c r="I265">
        <f t="shared" si="52"/>
        <v>377.03523596603662</v>
      </c>
      <c r="J265">
        <f t="shared" si="53"/>
        <v>25104.608936434157</v>
      </c>
      <c r="K265">
        <f t="shared" si="54"/>
        <v>6587.3267724366451</v>
      </c>
      <c r="L265">
        <f t="shared" si="55"/>
        <v>0.3952396063461987</v>
      </c>
    </row>
    <row r="266" spans="1:12" x14ac:dyDescent="0.2">
      <c r="A266">
        <v>1974</v>
      </c>
      <c r="B266" t="s">
        <v>18</v>
      </c>
      <c r="C266" s="1">
        <v>10.872000000000002</v>
      </c>
      <c r="D266">
        <v>0.8</v>
      </c>
      <c r="E266">
        <f>VLOOKUP(B266,DOC!$A$2:$E$32,3,FALSE)</f>
        <v>9.64E-2</v>
      </c>
      <c r="F266">
        <v>0.6</v>
      </c>
      <c r="G266">
        <f t="shared" si="50"/>
        <v>5030.6918400000004</v>
      </c>
      <c r="H266">
        <f t="shared" si="51"/>
        <v>4785.3421038036386</v>
      </c>
      <c r="I266">
        <f t="shared" si="52"/>
        <v>245.34973619636196</v>
      </c>
      <c r="J266">
        <f t="shared" si="53"/>
        <v>16527.347629531916</v>
      </c>
      <c r="K266">
        <f t="shared" si="54"/>
        <v>4353.3937879784962</v>
      </c>
      <c r="L266">
        <f t="shared" si="55"/>
        <v>0.26120362727870977</v>
      </c>
    </row>
    <row r="267" spans="1:12" x14ac:dyDescent="0.2">
      <c r="A267">
        <v>1974</v>
      </c>
      <c r="B267" t="s">
        <v>19</v>
      </c>
      <c r="C267" s="1">
        <v>12.25225</v>
      </c>
      <c r="D267">
        <v>0.89</v>
      </c>
      <c r="E267">
        <f>VLOOKUP(B267,DOC!$A$2:$E$32,3,FALSE)</f>
        <v>9.64E-2</v>
      </c>
      <c r="F267">
        <v>0.6</v>
      </c>
      <c r="G267">
        <f t="shared" si="50"/>
        <v>6307.1642460000003</v>
      </c>
      <c r="H267">
        <f t="shared" si="51"/>
        <v>5999.5602159540604</v>
      </c>
      <c r="I267">
        <f t="shared" si="52"/>
        <v>307.60403004594019</v>
      </c>
      <c r="J267">
        <f t="shared" si="53"/>
        <v>20571.847451616926</v>
      </c>
      <c r="K267">
        <f t="shared" si="54"/>
        <v>5405.8470659699606</v>
      </c>
      <c r="L267">
        <f t="shared" si="55"/>
        <v>0.32435082395819764</v>
      </c>
    </row>
    <row r="268" spans="1:12" x14ac:dyDescent="0.2">
      <c r="A268">
        <v>1974</v>
      </c>
      <c r="B268" t="s">
        <v>20</v>
      </c>
      <c r="C268" s="1">
        <v>13.171000000000001</v>
      </c>
      <c r="D268">
        <v>0.89</v>
      </c>
      <c r="E268">
        <f>VLOOKUP(B268,DOC!$A$2:$E$32,3,FALSE)</f>
        <v>9.64E-2</v>
      </c>
      <c r="F268">
        <v>0.6</v>
      </c>
      <c r="G268">
        <f t="shared" si="50"/>
        <v>6780.1146959999996</v>
      </c>
      <c r="H268">
        <f t="shared" si="51"/>
        <v>6449.4446003249132</v>
      </c>
      <c r="I268">
        <f t="shared" si="52"/>
        <v>330.67009567508643</v>
      </c>
      <c r="J268">
        <f t="shared" si="53"/>
        <v>22139.823785420525</v>
      </c>
      <c r="K268">
        <f t="shared" si="54"/>
        <v>5820.0874477879761</v>
      </c>
      <c r="L268">
        <f t="shared" si="55"/>
        <v>0.34920524686727855</v>
      </c>
    </row>
    <row r="269" spans="1:12" x14ac:dyDescent="0.2">
      <c r="A269">
        <v>1974</v>
      </c>
      <c r="B269" t="s">
        <v>21</v>
      </c>
      <c r="C269" s="1">
        <v>7.8252500000000005</v>
      </c>
      <c r="D269">
        <v>0.78</v>
      </c>
      <c r="E269">
        <f>VLOOKUP(B269,DOC!$A$2:$E$32,3,FALSE)</f>
        <v>9.64E-2</v>
      </c>
      <c r="F269">
        <v>0.6</v>
      </c>
      <c r="G269">
        <f t="shared" si="50"/>
        <v>3530.3771879999999</v>
      </c>
      <c r="H269">
        <f t="shared" si="51"/>
        <v>3358.198660811689</v>
      </c>
      <c r="I269">
        <f t="shared" si="52"/>
        <v>172.17852718831094</v>
      </c>
      <c r="J269">
        <f t="shared" si="53"/>
        <v>11429.42743939904</v>
      </c>
      <c r="K269">
        <f t="shared" si="54"/>
        <v>2995.9690033380016</v>
      </c>
      <c r="L269">
        <f t="shared" si="55"/>
        <v>0.17975814020028011</v>
      </c>
    </row>
    <row r="270" spans="1:12" x14ac:dyDescent="0.2">
      <c r="A270">
        <v>1974</v>
      </c>
      <c r="B270" t="s">
        <v>22</v>
      </c>
      <c r="C270" s="1">
        <v>0</v>
      </c>
      <c r="D270">
        <v>0.8</v>
      </c>
      <c r="E270">
        <f>VLOOKUP(B270,DOC!$A$2:$E$32,3,FALSE)</f>
        <v>9.64E-2</v>
      </c>
      <c r="F270">
        <v>0.6</v>
      </c>
    </row>
    <row r="271" spans="1:12" x14ac:dyDescent="0.2">
      <c r="A271">
        <v>1974</v>
      </c>
      <c r="B271" t="s">
        <v>23</v>
      </c>
      <c r="C271" s="1">
        <v>0</v>
      </c>
      <c r="E271">
        <f>VLOOKUP(B271,DOC!$A$2:$E$32,3,FALSE)</f>
        <v>9.64E-2</v>
      </c>
    </row>
    <row r="272" spans="1:12" x14ac:dyDescent="0.2">
      <c r="A272">
        <v>1974</v>
      </c>
      <c r="B272" t="s">
        <v>24</v>
      </c>
      <c r="C272" s="1">
        <v>23.176500000000004</v>
      </c>
      <c r="D272">
        <v>0.84</v>
      </c>
      <c r="E272">
        <f>VLOOKUP(B272,DOC!$A$2:$E$32,3,FALSE)</f>
        <v>9.64E-2</v>
      </c>
      <c r="F272">
        <v>0.6</v>
      </c>
      <c r="G272">
        <f t="shared" ref="G272:G300" si="56">C272*10000*D272*E272*F272</f>
        <v>11260.441584</v>
      </c>
      <c r="H272">
        <f t="shared" ref="H272:H300" si="57">G272*EXP(-0.3*((13-11)/12))</f>
        <v>10711.263367572228</v>
      </c>
      <c r="I272">
        <f t="shared" ref="I272:I300" si="58">G272*(1-EXP(-0.3*((13-11)/12)))</f>
        <v>549.17821642777142</v>
      </c>
      <c r="J272">
        <f t="shared" ref="J272:J300" si="59">H272+J241*EXP(-0.3)</f>
        <v>36428.652384532397</v>
      </c>
      <c r="K272">
        <f t="shared" ref="K272:K300" si="60">I272+J241*(1-EXP(-0.3))</f>
        <v>9546.633271869654</v>
      </c>
      <c r="L272">
        <f t="shared" ref="L272:L300" si="61">K272*16/12*0.5*0.9/10000</f>
        <v>0.5727979963121792</v>
      </c>
    </row>
    <row r="273" spans="1:12" x14ac:dyDescent="0.2">
      <c r="A273">
        <v>1974</v>
      </c>
      <c r="B273" t="s">
        <v>25</v>
      </c>
      <c r="C273" s="1">
        <v>6.158500000000001</v>
      </c>
      <c r="D273">
        <v>0.72</v>
      </c>
      <c r="E273">
        <f>VLOOKUP(B273,DOC!$A$2:$E$32,3,FALSE)</f>
        <v>9.64E-2</v>
      </c>
      <c r="F273">
        <v>0.6</v>
      </c>
      <c r="G273">
        <f t="shared" si="56"/>
        <v>2564.6950080000001</v>
      </c>
      <c r="H273">
        <f t="shared" si="57"/>
        <v>2439.6133564796942</v>
      </c>
      <c r="I273">
        <f t="shared" si="58"/>
        <v>125.08165152030588</v>
      </c>
      <c r="J273">
        <f t="shared" si="59"/>
        <v>8225.0478160278417</v>
      </c>
      <c r="K273">
        <f t="shared" si="60"/>
        <v>2149.1668528469386</v>
      </c>
      <c r="L273">
        <f t="shared" si="61"/>
        <v>0.12895001117081631</v>
      </c>
    </row>
    <row r="274" spans="1:12" x14ac:dyDescent="0.2">
      <c r="A274">
        <v>1974</v>
      </c>
      <c r="B274" t="s">
        <v>26</v>
      </c>
      <c r="C274" s="1">
        <v>7.0475000000000012</v>
      </c>
      <c r="D274">
        <v>0.76</v>
      </c>
      <c r="E274">
        <f>VLOOKUP(B274,DOC!$A$2:$E$32,3,FALSE)</f>
        <v>9.64E-2</v>
      </c>
      <c r="F274">
        <v>0.6</v>
      </c>
      <c r="G274">
        <f t="shared" si="56"/>
        <v>3097.9682400000006</v>
      </c>
      <c r="H274">
        <f t="shared" si="57"/>
        <v>2946.8785460566905</v>
      </c>
      <c r="I274">
        <f t="shared" si="58"/>
        <v>151.08969394331015</v>
      </c>
      <c r="J274">
        <f t="shared" si="59"/>
        <v>9972.1189504537469</v>
      </c>
      <c r="K274">
        <f t="shared" si="60"/>
        <v>2608.9319247604217</v>
      </c>
      <c r="L274">
        <f t="shared" si="61"/>
        <v>0.15653591548562529</v>
      </c>
    </row>
    <row r="275" spans="1:12" x14ac:dyDescent="0.2">
      <c r="A275">
        <v>1974</v>
      </c>
      <c r="B275" t="s">
        <v>27</v>
      </c>
      <c r="C275" s="1">
        <v>0.41225000000000006</v>
      </c>
      <c r="D275">
        <v>0.7</v>
      </c>
      <c r="E275">
        <f>VLOOKUP(B275,DOC!$A$2:$E$32,3,FALSE)</f>
        <v>9.2300000000000007E-2</v>
      </c>
      <c r="F275">
        <v>0.6</v>
      </c>
      <c r="G275">
        <f t="shared" si="56"/>
        <v>159.81283500000004</v>
      </c>
      <c r="H275">
        <f t="shared" si="57"/>
        <v>152.01867106487759</v>
      </c>
      <c r="I275">
        <f t="shared" si="58"/>
        <v>7.7941639351224357</v>
      </c>
      <c r="J275">
        <f t="shared" si="59"/>
        <v>517.66367087142839</v>
      </c>
      <c r="K275">
        <f t="shared" si="60"/>
        <v>135.71828756357019</v>
      </c>
      <c r="L275">
        <f t="shared" si="61"/>
        <v>8.1430972538142112E-3</v>
      </c>
    </row>
    <row r="276" spans="1:12" x14ac:dyDescent="0.2">
      <c r="A276">
        <v>1974</v>
      </c>
      <c r="B276" t="s">
        <v>28</v>
      </c>
      <c r="C276" s="1">
        <v>6.6635000000000009</v>
      </c>
      <c r="D276">
        <v>0.7</v>
      </c>
      <c r="E276">
        <f>VLOOKUP(B276,DOC!$A$2:$E$32,3,FALSE)</f>
        <v>9.2300000000000007E-2</v>
      </c>
      <c r="F276">
        <v>0.6</v>
      </c>
      <c r="G276">
        <f t="shared" si="56"/>
        <v>2583.1724100000006</v>
      </c>
      <c r="H276">
        <f t="shared" si="57"/>
        <v>2457.189604950423</v>
      </c>
      <c r="I276">
        <f t="shared" si="58"/>
        <v>125.98280504957756</v>
      </c>
      <c r="J276">
        <f t="shared" si="59"/>
        <v>8409.1546309793994</v>
      </c>
      <c r="K276">
        <f t="shared" si="60"/>
        <v>2208.330191790149</v>
      </c>
      <c r="L276">
        <f t="shared" si="61"/>
        <v>0.13249981150740897</v>
      </c>
    </row>
    <row r="277" spans="1:12" x14ac:dyDescent="0.2">
      <c r="A277">
        <v>1974</v>
      </c>
      <c r="B277" t="s">
        <v>29</v>
      </c>
      <c r="C277" s="1">
        <v>4.4530000000000003</v>
      </c>
      <c r="D277">
        <v>0.78</v>
      </c>
      <c r="E277">
        <f>VLOOKUP(B277,DOC!$A$2:$E$32,3,FALSE)</f>
        <v>9.2300000000000007E-2</v>
      </c>
      <c r="F277">
        <v>0.6</v>
      </c>
      <c r="G277">
        <f t="shared" si="56"/>
        <v>1923.5356920000002</v>
      </c>
      <c r="H277">
        <f t="shared" si="57"/>
        <v>1829.7237493077428</v>
      </c>
      <c r="I277">
        <f t="shared" si="58"/>
        <v>93.811942692257318</v>
      </c>
      <c r="J277">
        <f t="shared" si="59"/>
        <v>6205.26217411163</v>
      </c>
      <c r="K277">
        <f t="shared" si="60"/>
        <v>1624.6325984971281</v>
      </c>
      <c r="L277">
        <f t="shared" si="61"/>
        <v>9.7477955909827704E-2</v>
      </c>
    </row>
    <row r="278" spans="1:12" x14ac:dyDescent="0.2">
      <c r="A278">
        <v>1974</v>
      </c>
      <c r="B278" t="s">
        <v>30</v>
      </c>
      <c r="C278" s="1">
        <v>0.82200000000000006</v>
      </c>
      <c r="D278">
        <v>0.88</v>
      </c>
      <c r="E278">
        <f>VLOOKUP(B278,DOC!$A$2:$E$32,3,FALSE)</f>
        <v>9.2300000000000007E-2</v>
      </c>
      <c r="F278">
        <v>0.6</v>
      </c>
      <c r="G278">
        <f t="shared" si="56"/>
        <v>400.596768</v>
      </c>
      <c r="H278">
        <f t="shared" si="57"/>
        <v>381.05943308148602</v>
      </c>
      <c r="I278">
        <f t="shared" si="58"/>
        <v>19.537334918513952</v>
      </c>
      <c r="J278">
        <f t="shared" si="59"/>
        <v>1268.491870288733</v>
      </c>
      <c r="K278">
        <f t="shared" si="60"/>
        <v>330.01338920410768</v>
      </c>
      <c r="L278">
        <f t="shared" si="61"/>
        <v>1.980080335224646E-2</v>
      </c>
    </row>
    <row r="279" spans="1:12" x14ac:dyDescent="0.2">
      <c r="A279">
        <v>1974</v>
      </c>
      <c r="B279" t="s">
        <v>31</v>
      </c>
      <c r="C279" s="1">
        <v>0.81625000000000003</v>
      </c>
      <c r="D279">
        <v>0.77</v>
      </c>
      <c r="E279">
        <f>VLOOKUP(B279,DOC!$A$2:$E$32,3,FALSE)</f>
        <v>9.2300000000000007E-2</v>
      </c>
      <c r="F279">
        <v>0.6</v>
      </c>
      <c r="G279">
        <f t="shared" si="56"/>
        <v>348.0702225</v>
      </c>
      <c r="H279">
        <f t="shared" si="57"/>
        <v>331.0946374345105</v>
      </c>
      <c r="I279">
        <f t="shared" si="58"/>
        <v>16.975585065489522</v>
      </c>
      <c r="J279">
        <f t="shared" si="59"/>
        <v>1107.9511212464229</v>
      </c>
      <c r="K279">
        <f t="shared" si="60"/>
        <v>288.76566814961171</v>
      </c>
      <c r="L279">
        <f t="shared" si="61"/>
        <v>1.7325940088976702E-2</v>
      </c>
    </row>
    <row r="280" spans="1:12" x14ac:dyDescent="0.2">
      <c r="A280">
        <v>1974</v>
      </c>
      <c r="B280" t="s">
        <v>32</v>
      </c>
      <c r="C280" s="1">
        <v>2.8145000000000002</v>
      </c>
      <c r="D280">
        <v>0.7</v>
      </c>
      <c r="E280">
        <f>VLOOKUP(B280,DOC!$A$2:$E$32,3,FALSE)</f>
        <v>9.2300000000000007E-2</v>
      </c>
      <c r="F280">
        <v>0.6</v>
      </c>
      <c r="G280">
        <f t="shared" si="56"/>
        <v>1091.06907</v>
      </c>
      <c r="H280">
        <f t="shared" si="57"/>
        <v>1037.8570035466294</v>
      </c>
      <c r="I280">
        <f t="shared" si="58"/>
        <v>53.212066453370745</v>
      </c>
      <c r="J280">
        <f t="shared" si="59"/>
        <v>3468.2285824683277</v>
      </c>
      <c r="K280">
        <f t="shared" si="60"/>
        <v>903.49896902152409</v>
      </c>
      <c r="L280">
        <f t="shared" si="61"/>
        <v>5.4209938141291443E-2</v>
      </c>
    </row>
    <row r="281" spans="1:12" x14ac:dyDescent="0.2">
      <c r="A281">
        <v>1975</v>
      </c>
      <c r="B281" t="s">
        <v>2</v>
      </c>
      <c r="C281" s="1">
        <v>2.0565000000000002</v>
      </c>
      <c r="D281">
        <v>0.85</v>
      </c>
      <c r="E281">
        <f>VLOOKUP(B281,DOC!$A$2:$E$32,3,FALSE)</f>
        <v>9.2300000000000007E-2</v>
      </c>
      <c r="F281">
        <v>0.6</v>
      </c>
      <c r="G281">
        <f t="shared" si="56"/>
        <v>968.05624500000022</v>
      </c>
      <c r="H281">
        <f t="shared" si="57"/>
        <v>920.84358481567244</v>
      </c>
      <c r="I281">
        <f t="shared" si="58"/>
        <v>47.212660184327802</v>
      </c>
      <c r="J281">
        <f t="shared" si="59"/>
        <v>3295.7340402757013</v>
      </c>
      <c r="K281">
        <f t="shared" si="60"/>
        <v>878.08900305520444</v>
      </c>
      <c r="L281">
        <f t="shared" si="61"/>
        <v>5.2685340183312272E-2</v>
      </c>
    </row>
    <row r="282" spans="1:12" x14ac:dyDescent="0.2">
      <c r="A282">
        <v>1975</v>
      </c>
      <c r="B282" t="s">
        <v>3</v>
      </c>
      <c r="C282" s="1">
        <v>1.7495000000000003</v>
      </c>
      <c r="D282">
        <v>0.86</v>
      </c>
      <c r="E282">
        <f>VLOOKUP(B282,DOC!$A$2:$E$32,3,FALSE)</f>
        <v>9.2300000000000007E-2</v>
      </c>
      <c r="F282">
        <v>0.6</v>
      </c>
      <c r="G282">
        <f t="shared" si="56"/>
        <v>833.23086600000011</v>
      </c>
      <c r="H282">
        <f t="shared" si="57"/>
        <v>792.59371714141162</v>
      </c>
      <c r="I282">
        <f t="shared" si="58"/>
        <v>40.637148858588446</v>
      </c>
      <c r="J282">
        <f t="shared" si="59"/>
        <v>2433.5345755487078</v>
      </c>
      <c r="K282">
        <f t="shared" si="60"/>
        <v>614.73476088370808</v>
      </c>
      <c r="L282">
        <f t="shared" si="61"/>
        <v>3.6884085653022487E-2</v>
      </c>
    </row>
    <row r="283" spans="1:12" x14ac:dyDescent="0.2">
      <c r="A283">
        <v>1975</v>
      </c>
      <c r="B283" t="s">
        <v>4</v>
      </c>
      <c r="C283" s="1">
        <v>12.2835</v>
      </c>
      <c r="D283">
        <v>0.83</v>
      </c>
      <c r="E283">
        <f>VLOOKUP(B283,DOC!$A$2:$E$32,3,FALSE)</f>
        <v>9.2300000000000007E-2</v>
      </c>
      <c r="F283">
        <v>0.6</v>
      </c>
      <c r="G283">
        <f t="shared" si="56"/>
        <v>5646.1599089999991</v>
      </c>
      <c r="H283">
        <f t="shared" si="57"/>
        <v>5370.7934408770725</v>
      </c>
      <c r="I283">
        <f t="shared" si="58"/>
        <v>275.36646812292611</v>
      </c>
      <c r="J283">
        <f t="shared" si="59"/>
        <v>19411.368284098899</v>
      </c>
      <c r="K283">
        <f t="shared" si="60"/>
        <v>5187.585240454142</v>
      </c>
      <c r="L283">
        <f t="shared" si="61"/>
        <v>0.31125511442724851</v>
      </c>
    </row>
    <row r="284" spans="1:12" x14ac:dyDescent="0.2">
      <c r="A284">
        <v>1975</v>
      </c>
      <c r="B284" t="s">
        <v>5</v>
      </c>
      <c r="C284" s="1">
        <v>5.8500000000000005</v>
      </c>
      <c r="D284">
        <v>0.71</v>
      </c>
      <c r="E284">
        <f>VLOOKUP(B284,DOC!$A$2:$E$32,3,FALSE)</f>
        <v>9.2300000000000007E-2</v>
      </c>
      <c r="F284">
        <v>0.6</v>
      </c>
      <c r="G284">
        <f t="shared" si="56"/>
        <v>2300.2083000000002</v>
      </c>
      <c r="H284">
        <f t="shared" si="57"/>
        <v>2188.0258174407659</v>
      </c>
      <c r="I284">
        <f t="shared" si="58"/>
        <v>112.18248255923427</v>
      </c>
      <c r="J284">
        <f t="shared" si="59"/>
        <v>7663.1202159186123</v>
      </c>
      <c r="K284">
        <f t="shared" si="60"/>
        <v>2027.6924801767477</v>
      </c>
      <c r="L284">
        <f t="shared" si="61"/>
        <v>0.12166154881060486</v>
      </c>
    </row>
    <row r="285" spans="1:12" x14ac:dyDescent="0.2">
      <c r="A285">
        <v>1975</v>
      </c>
      <c r="B285" t="s">
        <v>6</v>
      </c>
      <c r="C285" s="1">
        <v>2.1327500000000001</v>
      </c>
      <c r="D285">
        <v>0.78</v>
      </c>
      <c r="E285">
        <f>VLOOKUP(B285,DOC!$A$2:$E$32,3,FALSE)</f>
        <v>9.2300000000000007E-2</v>
      </c>
      <c r="F285">
        <v>0.6</v>
      </c>
      <c r="G285">
        <f t="shared" si="56"/>
        <v>921.27122100000008</v>
      </c>
      <c r="H285">
        <f t="shared" si="57"/>
        <v>876.3402933609002</v>
      </c>
      <c r="I285">
        <f t="shared" si="58"/>
        <v>44.930927639099885</v>
      </c>
      <c r="J285">
        <f t="shared" si="59"/>
        <v>3095.4576662900345</v>
      </c>
      <c r="K285">
        <f t="shared" si="60"/>
        <v>821.3086856032794</v>
      </c>
      <c r="L285">
        <f t="shared" si="61"/>
        <v>4.9278521136196768E-2</v>
      </c>
    </row>
    <row r="286" spans="1:12" x14ac:dyDescent="0.2">
      <c r="A286">
        <v>1975</v>
      </c>
      <c r="B286" t="s">
        <v>7</v>
      </c>
      <c r="C286" s="1">
        <v>9.0557500000000015</v>
      </c>
      <c r="D286">
        <v>0.77</v>
      </c>
      <c r="E286">
        <f>VLOOKUP(B286,DOC!$A$2:$E$32,3,FALSE)</f>
        <v>9.2300000000000007E-2</v>
      </c>
      <c r="F286">
        <v>0.6</v>
      </c>
      <c r="G286">
        <f t="shared" si="56"/>
        <v>3861.6072495000008</v>
      </c>
      <c r="H286">
        <f t="shared" si="57"/>
        <v>3673.2744415896709</v>
      </c>
      <c r="I286">
        <f t="shared" si="58"/>
        <v>188.33280791032988</v>
      </c>
      <c r="J286">
        <f t="shared" si="59"/>
        <v>13060.701735570045</v>
      </c>
      <c r="K286">
        <f t="shared" si="60"/>
        <v>3472.6069271887286</v>
      </c>
      <c r="L286">
        <f t="shared" si="61"/>
        <v>0.2083564156313237</v>
      </c>
    </row>
    <row r="287" spans="1:12" x14ac:dyDescent="0.2">
      <c r="A287">
        <v>1975</v>
      </c>
      <c r="B287" t="s">
        <v>8</v>
      </c>
      <c r="C287" s="1">
        <v>5.9285000000000005</v>
      </c>
      <c r="D287">
        <v>0.75</v>
      </c>
      <c r="E287">
        <f>VLOOKUP(B287,DOC!$A$2:$E$32,3,FALSE)</f>
        <v>9.2300000000000007E-2</v>
      </c>
      <c r="F287">
        <v>0.6</v>
      </c>
      <c r="G287">
        <f t="shared" si="56"/>
        <v>2462.4024750000008</v>
      </c>
      <c r="H287">
        <f t="shared" si="57"/>
        <v>2342.3096891833848</v>
      </c>
      <c r="I287">
        <f t="shared" si="58"/>
        <v>120.0927858166162</v>
      </c>
      <c r="J287">
        <f t="shared" si="59"/>
        <v>8194.6752752343345</v>
      </c>
      <c r="K287">
        <f t="shared" si="60"/>
        <v>2167.5944312512379</v>
      </c>
      <c r="L287">
        <f t="shared" si="61"/>
        <v>0.13005566587507425</v>
      </c>
    </row>
    <row r="288" spans="1:12" x14ac:dyDescent="0.2">
      <c r="A288">
        <v>1975</v>
      </c>
      <c r="B288" t="s">
        <v>9</v>
      </c>
      <c r="C288" s="1">
        <v>7.957250000000001</v>
      </c>
      <c r="D288">
        <v>0.78</v>
      </c>
      <c r="E288">
        <f>VLOOKUP(B288,DOC!$A$2:$E$32,3,FALSE)</f>
        <v>9.2300000000000007E-2</v>
      </c>
      <c r="F288">
        <v>0.6</v>
      </c>
      <c r="G288">
        <f t="shared" si="56"/>
        <v>3437.2455390000009</v>
      </c>
      <c r="H288">
        <f t="shared" si="57"/>
        <v>3269.6090959306175</v>
      </c>
      <c r="I288">
        <f t="shared" si="58"/>
        <v>167.63644306938349</v>
      </c>
      <c r="J288">
        <f t="shared" si="59"/>
        <v>11165.312564162166</v>
      </c>
      <c r="K288">
        <f t="shared" si="60"/>
        <v>2930.0178434385848</v>
      </c>
      <c r="L288">
        <f t="shared" si="61"/>
        <v>0.17580107060631511</v>
      </c>
    </row>
    <row r="289" spans="1:12" x14ac:dyDescent="0.2">
      <c r="A289">
        <v>1975</v>
      </c>
      <c r="B289" t="s">
        <v>10</v>
      </c>
      <c r="C289" s="1">
        <v>2.6917500000000008</v>
      </c>
      <c r="D289">
        <v>0.7</v>
      </c>
      <c r="E289">
        <f>VLOOKUP(B289,DOC!$A$2:$E$32,3,FALSE)</f>
        <v>9.64E-2</v>
      </c>
      <c r="F289">
        <v>0.6</v>
      </c>
      <c r="G289">
        <f t="shared" si="56"/>
        <v>1089.8357400000002</v>
      </c>
      <c r="H289">
        <f t="shared" si="57"/>
        <v>1036.68382376051</v>
      </c>
      <c r="I289">
        <f t="shared" si="58"/>
        <v>53.15191623949022</v>
      </c>
      <c r="J289">
        <f t="shared" si="59"/>
        <v>3796.640811908509</v>
      </c>
      <c r="K289">
        <f t="shared" si="60"/>
        <v>1018.7471770740059</v>
      </c>
      <c r="L289">
        <f t="shared" si="61"/>
        <v>6.1124830624440359E-2</v>
      </c>
    </row>
    <row r="290" spans="1:12" x14ac:dyDescent="0.2">
      <c r="A290">
        <v>1975</v>
      </c>
      <c r="B290" t="s">
        <v>11</v>
      </c>
      <c r="C290" s="1">
        <v>14.090250000000001</v>
      </c>
      <c r="D290">
        <v>0.95</v>
      </c>
      <c r="E290">
        <f>VLOOKUP(B290,DOC!$A$2:$E$32,3,FALSE)</f>
        <v>9.64E-2</v>
      </c>
      <c r="F290">
        <v>0.6</v>
      </c>
      <c r="G290">
        <f t="shared" si="56"/>
        <v>7742.3105699999996</v>
      </c>
      <c r="H290">
        <f t="shared" si="57"/>
        <v>7364.7136278068947</v>
      </c>
      <c r="I290">
        <f t="shared" si="58"/>
        <v>377.59694219310489</v>
      </c>
      <c r="J290">
        <f t="shared" si="59"/>
        <v>26127.222047239993</v>
      </c>
      <c r="K290">
        <f t="shared" si="60"/>
        <v>6941.8257649506868</v>
      </c>
      <c r="L290">
        <f t="shared" si="61"/>
        <v>0.41650954589704114</v>
      </c>
    </row>
    <row r="291" spans="1:12" x14ac:dyDescent="0.2">
      <c r="A291">
        <v>1975</v>
      </c>
      <c r="B291" t="s">
        <v>12</v>
      </c>
      <c r="C291" s="1">
        <v>9.0362500000000008</v>
      </c>
      <c r="D291">
        <v>0.8</v>
      </c>
      <c r="E291">
        <f>VLOOKUP(B291,DOC!$A$2:$E$32,3,FALSE)</f>
        <v>9.64E-2</v>
      </c>
      <c r="F291">
        <v>0.6</v>
      </c>
      <c r="G291">
        <f t="shared" si="56"/>
        <v>4181.2536000000009</v>
      </c>
      <c r="H291">
        <f t="shared" si="57"/>
        <v>3977.3314556195396</v>
      </c>
      <c r="I291">
        <f t="shared" si="58"/>
        <v>203.92214438046136</v>
      </c>
      <c r="J291">
        <f t="shared" si="59"/>
        <v>14036.009285983884</v>
      </c>
      <c r="K291">
        <f t="shared" si="60"/>
        <v>3723.0391759029089</v>
      </c>
      <c r="L291">
        <f t="shared" si="61"/>
        <v>0.22338235055417455</v>
      </c>
    </row>
    <row r="292" spans="1:12" x14ac:dyDescent="0.2">
      <c r="A292">
        <v>1975</v>
      </c>
      <c r="B292" t="s">
        <v>13</v>
      </c>
      <c r="C292" s="1">
        <v>11.231500000000002</v>
      </c>
      <c r="D292">
        <v>0.8</v>
      </c>
      <c r="E292">
        <f>VLOOKUP(B292,DOC!$A$2:$E$32,3,FALSE)</f>
        <v>9.64E-2</v>
      </c>
      <c r="F292">
        <v>0.6</v>
      </c>
      <c r="G292">
        <f t="shared" si="56"/>
        <v>5197.0396800000017</v>
      </c>
      <c r="H292">
        <f t="shared" si="57"/>
        <v>4943.5770639137763</v>
      </c>
      <c r="I292">
        <f t="shared" si="58"/>
        <v>253.46261608622515</v>
      </c>
      <c r="J292">
        <f t="shared" si="59"/>
        <v>17118.981252600541</v>
      </c>
      <c r="K292">
        <f t="shared" si="60"/>
        <v>4513.1350072960495</v>
      </c>
      <c r="L292">
        <f t="shared" si="61"/>
        <v>0.27078810043776297</v>
      </c>
    </row>
    <row r="293" spans="1:12" x14ac:dyDescent="0.2">
      <c r="A293">
        <v>1975</v>
      </c>
      <c r="B293" t="s">
        <v>14</v>
      </c>
      <c r="C293" s="1">
        <v>5.7757500000000013</v>
      </c>
      <c r="D293">
        <v>0.81</v>
      </c>
      <c r="E293">
        <f>VLOOKUP(B293,DOC!$A$2:$E$32,3,FALSE)</f>
        <v>9.64E-2</v>
      </c>
      <c r="F293">
        <v>0.6</v>
      </c>
      <c r="G293">
        <f t="shared" si="56"/>
        <v>2705.9619780000007</v>
      </c>
      <c r="H293">
        <f t="shared" si="57"/>
        <v>2573.9906550537544</v>
      </c>
      <c r="I293">
        <f t="shared" si="58"/>
        <v>131.97132294624626</v>
      </c>
      <c r="J293">
        <f t="shared" si="59"/>
        <v>8929.0057783196789</v>
      </c>
      <c r="K293">
        <f t="shared" si="60"/>
        <v>2355.3293360995294</v>
      </c>
      <c r="L293">
        <f t="shared" si="61"/>
        <v>0.14131976016597175</v>
      </c>
    </row>
    <row r="294" spans="1:12" x14ac:dyDescent="0.2">
      <c r="A294">
        <v>1975</v>
      </c>
      <c r="B294" t="s">
        <v>15</v>
      </c>
      <c r="C294" s="1">
        <v>7.4212500000000006</v>
      </c>
      <c r="D294">
        <v>0.77</v>
      </c>
      <c r="E294">
        <f>VLOOKUP(B294,DOC!$A$2:$E$32,3,FALSE)</f>
        <v>9.64E-2</v>
      </c>
      <c r="F294">
        <v>0.6</v>
      </c>
      <c r="G294">
        <f t="shared" si="56"/>
        <v>3305.1872699999999</v>
      </c>
      <c r="H294">
        <f t="shared" si="57"/>
        <v>3143.9913847091861</v>
      </c>
      <c r="I294">
        <f t="shared" si="58"/>
        <v>161.19588529081392</v>
      </c>
      <c r="J294">
        <f t="shared" si="59"/>
        <v>10812.779114664589</v>
      </c>
      <c r="K294">
        <f t="shared" si="60"/>
        <v>2844.1888160464946</v>
      </c>
      <c r="L294">
        <f t="shared" si="61"/>
        <v>0.17065132896278967</v>
      </c>
    </row>
    <row r="295" spans="1:12" x14ac:dyDescent="0.2">
      <c r="A295">
        <v>1975</v>
      </c>
      <c r="B295" t="s">
        <v>16</v>
      </c>
      <c r="C295" s="1">
        <v>17.428750000000004</v>
      </c>
      <c r="D295">
        <v>0.85</v>
      </c>
      <c r="E295">
        <f>VLOOKUP(B295,DOC!$A$2:$E$32,3,FALSE)</f>
        <v>9.2300000000000007E-2</v>
      </c>
      <c r="F295">
        <v>0.6</v>
      </c>
      <c r="G295">
        <f t="shared" si="56"/>
        <v>8204.2354875000037</v>
      </c>
      <c r="H295">
        <f t="shared" si="57"/>
        <v>7804.1102012429637</v>
      </c>
      <c r="I295">
        <f t="shared" si="58"/>
        <v>400.12528625704027</v>
      </c>
      <c r="J295">
        <f t="shared" si="59"/>
        <v>27578.760594908323</v>
      </c>
      <c r="K295">
        <f t="shared" si="60"/>
        <v>7318.4608932171423</v>
      </c>
      <c r="L295">
        <f t="shared" si="61"/>
        <v>0.4391076535930285</v>
      </c>
    </row>
    <row r="296" spans="1:12" x14ac:dyDescent="0.2">
      <c r="A296">
        <v>1975</v>
      </c>
      <c r="B296" t="s">
        <v>17</v>
      </c>
      <c r="C296" s="1">
        <v>16.894000000000002</v>
      </c>
      <c r="D296">
        <v>0.84</v>
      </c>
      <c r="E296">
        <f>VLOOKUP(B296,DOC!$A$2:$E$32,3,FALSE)</f>
        <v>9.2300000000000007E-2</v>
      </c>
      <c r="F296">
        <v>0.6</v>
      </c>
      <c r="G296">
        <f t="shared" si="56"/>
        <v>7858.9536480000006</v>
      </c>
      <c r="H296">
        <f t="shared" si="57"/>
        <v>7475.6679557648276</v>
      </c>
      <c r="I296">
        <f t="shared" si="58"/>
        <v>383.28569223517303</v>
      </c>
      <c r="J296">
        <f t="shared" si="59"/>
        <v>26073.619678964333</v>
      </c>
      <c r="K296">
        <f t="shared" si="60"/>
        <v>6889.9429054698239</v>
      </c>
      <c r="L296">
        <f t="shared" si="61"/>
        <v>0.41339657432818949</v>
      </c>
    </row>
    <row r="297" spans="1:12" x14ac:dyDescent="0.2">
      <c r="A297">
        <v>1975</v>
      </c>
      <c r="B297" t="s">
        <v>18</v>
      </c>
      <c r="C297" s="1">
        <v>11.020250000000003</v>
      </c>
      <c r="D297">
        <v>0.8</v>
      </c>
      <c r="E297">
        <f>VLOOKUP(B297,DOC!$A$2:$E$32,3,FALSE)</f>
        <v>9.64E-2</v>
      </c>
      <c r="F297">
        <v>0.6</v>
      </c>
      <c r="G297">
        <f t="shared" si="56"/>
        <v>5099.2900800000016</v>
      </c>
      <c r="H297">
        <f t="shared" si="57"/>
        <v>4850.5947681606012</v>
      </c>
      <c r="I297">
        <f t="shared" si="58"/>
        <v>248.69531183940015</v>
      </c>
      <c r="J297">
        <f t="shared" si="59"/>
        <v>17094.355031658641</v>
      </c>
      <c r="K297">
        <f t="shared" si="60"/>
        <v>4532.2826778732742</v>
      </c>
      <c r="L297">
        <f t="shared" si="61"/>
        <v>0.27193696067239648</v>
      </c>
    </row>
    <row r="298" spans="1:12" x14ac:dyDescent="0.2">
      <c r="A298">
        <v>1975</v>
      </c>
      <c r="B298" t="s">
        <v>19</v>
      </c>
      <c r="C298" s="1">
        <v>12.4785</v>
      </c>
      <c r="D298">
        <v>0.89</v>
      </c>
      <c r="E298">
        <f>VLOOKUP(B298,DOC!$A$2:$E$32,3,FALSE)</f>
        <v>9.64E-2</v>
      </c>
      <c r="F298">
        <v>0.6</v>
      </c>
      <c r="G298">
        <f t="shared" si="56"/>
        <v>6423.6323160000002</v>
      </c>
      <c r="H298">
        <f t="shared" si="57"/>
        <v>6110.3480711528691</v>
      </c>
      <c r="I298">
        <f t="shared" si="58"/>
        <v>313.28424484713128</v>
      </c>
      <c r="J298">
        <f t="shared" si="59"/>
        <v>21350.347496395454</v>
      </c>
      <c r="K298">
        <f t="shared" si="60"/>
        <v>5645.1322712214733</v>
      </c>
      <c r="L298">
        <f t="shared" si="61"/>
        <v>0.33870793627328838</v>
      </c>
    </row>
    <row r="299" spans="1:12" x14ac:dyDescent="0.2">
      <c r="A299">
        <v>1975</v>
      </c>
      <c r="B299" t="s">
        <v>20</v>
      </c>
      <c r="C299" s="1">
        <v>13.388250000000003</v>
      </c>
      <c r="D299">
        <v>0.89</v>
      </c>
      <c r="E299">
        <f>VLOOKUP(B299,DOC!$A$2:$E$32,3,FALSE)</f>
        <v>9.64E-2</v>
      </c>
      <c r="F299">
        <v>0.6</v>
      </c>
      <c r="G299">
        <f t="shared" si="56"/>
        <v>6891.9497820000015</v>
      </c>
      <c r="H299">
        <f t="shared" si="57"/>
        <v>6555.8254248196827</v>
      </c>
      <c r="I299">
        <f t="shared" si="58"/>
        <v>336.12435718031867</v>
      </c>
      <c r="J299">
        <f t="shared" si="59"/>
        <v>22957.410287741692</v>
      </c>
      <c r="K299">
        <f t="shared" si="60"/>
        <v>6074.3632796788352</v>
      </c>
      <c r="L299">
        <f t="shared" si="61"/>
        <v>0.36446179678073015</v>
      </c>
    </row>
    <row r="300" spans="1:12" x14ac:dyDescent="0.2">
      <c r="A300">
        <v>1975</v>
      </c>
      <c r="B300" t="s">
        <v>21</v>
      </c>
      <c r="C300" s="1">
        <v>8.0025000000000013</v>
      </c>
      <c r="D300">
        <v>0.78</v>
      </c>
      <c r="E300">
        <f>VLOOKUP(B300,DOC!$A$2:$E$32,3,FALSE)</f>
        <v>9.64E-2</v>
      </c>
      <c r="F300">
        <v>0.6</v>
      </c>
      <c r="G300">
        <f t="shared" si="56"/>
        <v>3610.3438800000008</v>
      </c>
      <c r="H300">
        <f t="shared" si="57"/>
        <v>3434.2653312220755</v>
      </c>
      <c r="I300">
        <f t="shared" si="58"/>
        <v>176.07854877792514</v>
      </c>
      <c r="J300">
        <f t="shared" si="59"/>
        <v>11901.393430288475</v>
      </c>
      <c r="K300">
        <f t="shared" si="60"/>
        <v>3138.3778891105658</v>
      </c>
      <c r="L300">
        <f t="shared" si="61"/>
        <v>0.18830267334663395</v>
      </c>
    </row>
    <row r="301" spans="1:12" x14ac:dyDescent="0.2">
      <c r="A301">
        <v>1975</v>
      </c>
      <c r="B301" t="s">
        <v>22</v>
      </c>
      <c r="C301" s="1">
        <v>0</v>
      </c>
      <c r="D301">
        <v>0.8</v>
      </c>
      <c r="E301">
        <f>VLOOKUP(B301,DOC!$A$2:$E$32,3,FALSE)</f>
        <v>9.64E-2</v>
      </c>
      <c r="F301">
        <v>0.6</v>
      </c>
    </row>
    <row r="302" spans="1:12" x14ac:dyDescent="0.2">
      <c r="A302">
        <v>1975</v>
      </c>
      <c r="B302" t="s">
        <v>23</v>
      </c>
      <c r="C302" s="1">
        <v>0</v>
      </c>
      <c r="E302">
        <f>VLOOKUP(B302,DOC!$A$2:$E$32,3,FALSE)</f>
        <v>9.64E-2</v>
      </c>
    </row>
    <row r="303" spans="1:12" x14ac:dyDescent="0.2">
      <c r="A303">
        <v>1975</v>
      </c>
      <c r="B303" t="s">
        <v>24</v>
      </c>
      <c r="C303" s="1">
        <v>23.668000000000006</v>
      </c>
      <c r="D303">
        <v>0.84</v>
      </c>
      <c r="E303">
        <f>VLOOKUP(B303,DOC!$A$2:$E$32,3,FALSE)</f>
        <v>9.64E-2</v>
      </c>
      <c r="F303">
        <v>0.6</v>
      </c>
      <c r="G303">
        <f t="shared" ref="G303:G331" si="62">C303*10000*D303*E303*F303</f>
        <v>11499.239808</v>
      </c>
      <c r="H303">
        <f t="shared" ref="H303:H331" si="63">G303*EXP(-0.3*((13-11)/12))</f>
        <v>10938.415264759542</v>
      </c>
      <c r="I303">
        <f t="shared" ref="I303:I331" si="64">G303*(1-EXP(-0.3*((13-11)/12)))</f>
        <v>560.82454324045887</v>
      </c>
      <c r="J303">
        <f t="shared" ref="J303:J331" si="65">H303+J272*EXP(-0.3)</f>
        <v>37925.42470610165</v>
      </c>
      <c r="K303">
        <f t="shared" ref="K303:K331" si="66">I303+J272*(1-EXP(-0.3))</f>
        <v>10002.467486430745</v>
      </c>
      <c r="L303">
        <f t="shared" ref="L303:L331" si="67">K303*16/12*0.5*0.9/10000</f>
        <v>0.60014804918584463</v>
      </c>
    </row>
    <row r="304" spans="1:12" x14ac:dyDescent="0.2">
      <c r="A304">
        <v>1975</v>
      </c>
      <c r="B304" t="s">
        <v>25</v>
      </c>
      <c r="C304" s="1">
        <v>6.3275000000000006</v>
      </c>
      <c r="D304">
        <v>0.72</v>
      </c>
      <c r="E304">
        <f>VLOOKUP(B304,DOC!$A$2:$E$32,3,FALSE)</f>
        <v>9.64E-2</v>
      </c>
      <c r="F304">
        <v>0.6</v>
      </c>
      <c r="G304">
        <f t="shared" si="62"/>
        <v>2635.0747199999996</v>
      </c>
      <c r="H304">
        <f t="shared" si="63"/>
        <v>2506.5606094219797</v>
      </c>
      <c r="I304">
        <f t="shared" si="64"/>
        <v>128.51411057801985</v>
      </c>
      <c r="J304">
        <f t="shared" si="65"/>
        <v>8599.8258975137742</v>
      </c>
      <c r="K304">
        <f t="shared" si="66"/>
        <v>2260.2966385140662</v>
      </c>
      <c r="L304">
        <f t="shared" si="67"/>
        <v>0.13561779831084397</v>
      </c>
    </row>
    <row r="305" spans="1:12" x14ac:dyDescent="0.2">
      <c r="A305">
        <v>1975</v>
      </c>
      <c r="B305" t="s">
        <v>26</v>
      </c>
      <c r="C305" s="1">
        <v>7.2107500000000009</v>
      </c>
      <c r="D305">
        <v>0.76</v>
      </c>
      <c r="E305">
        <f>VLOOKUP(B305,DOC!$A$2:$E$32,3,FALSE)</f>
        <v>9.64E-2</v>
      </c>
      <c r="F305">
        <v>0.6</v>
      </c>
      <c r="G305">
        <f t="shared" si="62"/>
        <v>3169.7303280000006</v>
      </c>
      <c r="H305">
        <f t="shared" si="63"/>
        <v>3015.1407557258999</v>
      </c>
      <c r="I305">
        <f t="shared" si="64"/>
        <v>154.58957227410056</v>
      </c>
      <c r="J305">
        <f t="shared" si="65"/>
        <v>10402.668173027485</v>
      </c>
      <c r="K305">
        <f t="shared" si="66"/>
        <v>2739.181105426263</v>
      </c>
      <c r="L305">
        <f t="shared" si="67"/>
        <v>0.1643508663255758</v>
      </c>
    </row>
    <row r="306" spans="1:12" x14ac:dyDescent="0.2">
      <c r="A306">
        <v>1975</v>
      </c>
      <c r="B306" t="s">
        <v>27</v>
      </c>
      <c r="C306" s="1">
        <v>0.42549999999999999</v>
      </c>
      <c r="D306">
        <v>0.7</v>
      </c>
      <c r="E306">
        <f>VLOOKUP(B306,DOC!$A$2:$E$32,3,FALSE)</f>
        <v>9.2300000000000007E-2</v>
      </c>
      <c r="F306">
        <v>0.6</v>
      </c>
      <c r="G306">
        <f t="shared" si="62"/>
        <v>164.94933</v>
      </c>
      <c r="H306">
        <f t="shared" si="63"/>
        <v>156.90465624767836</v>
      </c>
      <c r="I306">
        <f t="shared" si="64"/>
        <v>8.0446737523216392</v>
      </c>
      <c r="J306">
        <f t="shared" si="65"/>
        <v>540.39933581421633</v>
      </c>
      <c r="K306">
        <f t="shared" si="66"/>
        <v>142.21366505721204</v>
      </c>
      <c r="L306">
        <f t="shared" si="67"/>
        <v>8.5328199034327232E-3</v>
      </c>
    </row>
    <row r="307" spans="1:12" x14ac:dyDescent="0.2">
      <c r="A307">
        <v>1975</v>
      </c>
      <c r="B307" t="s">
        <v>28</v>
      </c>
      <c r="C307" s="1">
        <v>6.7302499999999998</v>
      </c>
      <c r="D307">
        <v>0.7</v>
      </c>
      <c r="E307">
        <f>VLOOKUP(B307,DOC!$A$2:$E$32,3,FALSE)</f>
        <v>9.2300000000000007E-2</v>
      </c>
      <c r="F307">
        <v>0.6</v>
      </c>
      <c r="G307">
        <f t="shared" si="62"/>
        <v>2609.0487149999999</v>
      </c>
      <c r="H307">
        <f t="shared" si="63"/>
        <v>2481.8039076637774</v>
      </c>
      <c r="I307">
        <f t="shared" si="64"/>
        <v>127.24480733622258</v>
      </c>
      <c r="J307">
        <f t="shared" si="65"/>
        <v>8711.4588788233632</v>
      </c>
      <c r="K307">
        <f t="shared" si="66"/>
        <v>2306.7444671560352</v>
      </c>
      <c r="L307">
        <f t="shared" si="67"/>
        <v>0.1384046680293621</v>
      </c>
    </row>
    <row r="308" spans="1:12" x14ac:dyDescent="0.2">
      <c r="A308">
        <v>1975</v>
      </c>
      <c r="B308" t="s">
        <v>29</v>
      </c>
      <c r="C308" s="1">
        <v>4.5164999999999997</v>
      </c>
      <c r="D308">
        <v>0.78</v>
      </c>
      <c r="E308">
        <f>VLOOKUP(B308,DOC!$A$2:$E$32,3,FALSE)</f>
        <v>9.2300000000000007E-2</v>
      </c>
      <c r="F308">
        <v>0.6</v>
      </c>
      <c r="G308">
        <f t="shared" si="62"/>
        <v>1950.9654060000003</v>
      </c>
      <c r="H308">
        <f t="shared" si="63"/>
        <v>1855.8157003701822</v>
      </c>
      <c r="I308">
        <f t="shared" si="64"/>
        <v>95.149705629818143</v>
      </c>
      <c r="J308">
        <f t="shared" si="65"/>
        <v>6452.786983059128</v>
      </c>
      <c r="K308">
        <f t="shared" si="66"/>
        <v>1703.4405970525022</v>
      </c>
      <c r="L308">
        <f t="shared" si="67"/>
        <v>0.10220643582315014</v>
      </c>
    </row>
    <row r="309" spans="1:12" x14ac:dyDescent="0.2">
      <c r="A309">
        <v>1975</v>
      </c>
      <c r="B309" t="s">
        <v>30</v>
      </c>
      <c r="C309" s="1">
        <v>0.84375</v>
      </c>
      <c r="D309">
        <v>0.88</v>
      </c>
      <c r="E309">
        <f>VLOOKUP(B309,DOC!$A$2:$E$32,3,FALSE)</f>
        <v>9.2300000000000007E-2</v>
      </c>
      <c r="F309">
        <v>0.6</v>
      </c>
      <c r="G309">
        <f t="shared" si="62"/>
        <v>411.19650000000007</v>
      </c>
      <c r="H309">
        <f t="shared" si="63"/>
        <v>391.14221005170793</v>
      </c>
      <c r="I309">
        <f t="shared" si="64"/>
        <v>20.054289948292151</v>
      </c>
      <c r="J309">
        <f t="shared" si="65"/>
        <v>1330.8641003482317</v>
      </c>
      <c r="K309">
        <f t="shared" si="66"/>
        <v>348.82426994050149</v>
      </c>
      <c r="L309">
        <f t="shared" si="67"/>
        <v>2.092945619643009E-2</v>
      </c>
    </row>
    <row r="310" spans="1:12" x14ac:dyDescent="0.2">
      <c r="A310">
        <v>1975</v>
      </c>
      <c r="B310" t="s">
        <v>31</v>
      </c>
      <c r="C310" s="1">
        <v>0.84400000000000019</v>
      </c>
      <c r="D310">
        <v>0.77</v>
      </c>
      <c r="E310">
        <f>VLOOKUP(B310,DOC!$A$2:$E$32,3,FALSE)</f>
        <v>9.2300000000000007E-2</v>
      </c>
      <c r="F310">
        <v>0.6</v>
      </c>
      <c r="G310">
        <f t="shared" si="62"/>
        <v>359.90354400000012</v>
      </c>
      <c r="H310">
        <f t="shared" si="63"/>
        <v>342.35084103488754</v>
      </c>
      <c r="I310">
        <f t="shared" si="64"/>
        <v>17.552702965112601</v>
      </c>
      <c r="J310">
        <f t="shared" si="65"/>
        <v>1163.1412192789769</v>
      </c>
      <c r="K310">
        <f t="shared" si="66"/>
        <v>304.71344596744621</v>
      </c>
      <c r="L310">
        <f t="shared" si="67"/>
        <v>1.8282806758046773E-2</v>
      </c>
    </row>
    <row r="311" spans="1:12" x14ac:dyDescent="0.2">
      <c r="A311">
        <v>1975</v>
      </c>
      <c r="B311" t="s">
        <v>32</v>
      </c>
      <c r="C311" s="1">
        <v>2.8862500000000004</v>
      </c>
      <c r="D311">
        <v>0.7</v>
      </c>
      <c r="E311">
        <f>VLOOKUP(B311,DOC!$A$2:$E$32,3,FALSE)</f>
        <v>9.2300000000000007E-2</v>
      </c>
      <c r="F311">
        <v>0.6</v>
      </c>
      <c r="G311">
        <f t="shared" si="62"/>
        <v>1118.883675</v>
      </c>
      <c r="H311">
        <f t="shared" si="63"/>
        <v>1064.315074253494</v>
      </c>
      <c r="I311">
        <f t="shared" si="64"/>
        <v>54.568600746506064</v>
      </c>
      <c r="J311">
        <f t="shared" si="65"/>
        <v>3633.6420016351572</v>
      </c>
      <c r="K311">
        <f t="shared" si="66"/>
        <v>953.47025583317054</v>
      </c>
      <c r="L311">
        <f t="shared" si="67"/>
        <v>5.7208215349990238E-2</v>
      </c>
    </row>
    <row r="312" spans="1:12" x14ac:dyDescent="0.2">
      <c r="A312">
        <v>1976</v>
      </c>
      <c r="B312" t="s">
        <v>2</v>
      </c>
      <c r="C312" s="1">
        <v>2.0720000000000001</v>
      </c>
      <c r="D312">
        <v>0.85</v>
      </c>
      <c r="E312">
        <f>VLOOKUP(B312,DOC!$A$2:$E$32,3,FALSE)</f>
        <v>9.2300000000000007E-2</v>
      </c>
      <c r="F312">
        <v>0.6</v>
      </c>
      <c r="G312">
        <f t="shared" si="62"/>
        <v>975.35256000000004</v>
      </c>
      <c r="H312">
        <f t="shared" si="63"/>
        <v>927.78405433409819</v>
      </c>
      <c r="I312">
        <f t="shared" si="64"/>
        <v>47.568505665901867</v>
      </c>
      <c r="J312">
        <f t="shared" si="65"/>
        <v>3369.3238818913123</v>
      </c>
      <c r="K312">
        <f t="shared" si="66"/>
        <v>901.76271838438902</v>
      </c>
      <c r="L312">
        <f t="shared" si="67"/>
        <v>5.4105763103063351E-2</v>
      </c>
    </row>
    <row r="313" spans="1:12" x14ac:dyDescent="0.2">
      <c r="A313">
        <v>1976</v>
      </c>
      <c r="B313" t="s">
        <v>3</v>
      </c>
      <c r="C313" s="1">
        <v>1.7605000000000002</v>
      </c>
      <c r="D313">
        <v>0.86</v>
      </c>
      <c r="E313">
        <f>VLOOKUP(B313,DOC!$A$2:$E$32,3,FALSE)</f>
        <v>9.2300000000000007E-2</v>
      </c>
      <c r="F313">
        <v>0.6</v>
      </c>
      <c r="G313">
        <f t="shared" si="62"/>
        <v>838.46981400000004</v>
      </c>
      <c r="H313">
        <f t="shared" si="63"/>
        <v>797.57715863244073</v>
      </c>
      <c r="I313">
        <f t="shared" si="64"/>
        <v>40.892655367559279</v>
      </c>
      <c r="J313">
        <f t="shared" si="65"/>
        <v>2600.3839128578738</v>
      </c>
      <c r="K313">
        <f t="shared" si="66"/>
        <v>671.62047669083381</v>
      </c>
      <c r="L313">
        <f t="shared" si="67"/>
        <v>4.0297228601450033E-2</v>
      </c>
    </row>
    <row r="314" spans="1:12" x14ac:dyDescent="0.2">
      <c r="A314">
        <v>1976</v>
      </c>
      <c r="B314" t="s">
        <v>4</v>
      </c>
      <c r="C314" s="1">
        <v>12.358499999999999</v>
      </c>
      <c r="D314">
        <v>0.83</v>
      </c>
      <c r="E314">
        <f>VLOOKUP(B314,DOC!$A$2:$E$32,3,FALSE)</f>
        <v>9.2300000000000007E-2</v>
      </c>
      <c r="F314">
        <v>0.6</v>
      </c>
      <c r="G314">
        <f t="shared" si="62"/>
        <v>5680.6339589999998</v>
      </c>
      <c r="H314">
        <f t="shared" si="63"/>
        <v>5403.5861716187828</v>
      </c>
      <c r="I314">
        <f t="shared" si="64"/>
        <v>277.04778738121735</v>
      </c>
      <c r="J314">
        <f t="shared" si="65"/>
        <v>19783.881484842459</v>
      </c>
      <c r="K314">
        <f t="shared" si="66"/>
        <v>5308.1207582564384</v>
      </c>
      <c r="L314">
        <f t="shared" si="67"/>
        <v>0.31848724549538632</v>
      </c>
    </row>
    <row r="315" spans="1:12" x14ac:dyDescent="0.2">
      <c r="A315">
        <v>1976</v>
      </c>
      <c r="B315" t="s">
        <v>5</v>
      </c>
      <c r="C315" s="1">
        <v>5.932500000000001</v>
      </c>
      <c r="D315">
        <v>0.71</v>
      </c>
      <c r="E315">
        <f>VLOOKUP(B315,DOC!$A$2:$E$32,3,FALSE)</f>
        <v>9.2300000000000007E-2</v>
      </c>
      <c r="F315">
        <v>0.6</v>
      </c>
      <c r="G315">
        <f t="shared" si="62"/>
        <v>2332.6471350000002</v>
      </c>
      <c r="H315">
        <f t="shared" si="63"/>
        <v>2218.8825917892896</v>
      </c>
      <c r="I315">
        <f t="shared" si="64"/>
        <v>113.76454321071066</v>
      </c>
      <c r="J315">
        <f t="shared" si="65"/>
        <v>7895.8616750162182</v>
      </c>
      <c r="K315">
        <f t="shared" si="66"/>
        <v>2099.9056759023952</v>
      </c>
      <c r="L315">
        <f t="shared" si="67"/>
        <v>0.12599434055414369</v>
      </c>
    </row>
    <row r="316" spans="1:12" x14ac:dyDescent="0.2">
      <c r="A316">
        <v>1976</v>
      </c>
      <c r="B316" t="s">
        <v>6</v>
      </c>
      <c r="C316" s="1">
        <v>2.1657500000000001</v>
      </c>
      <c r="D316">
        <v>0.78</v>
      </c>
      <c r="E316">
        <f>VLOOKUP(B316,DOC!$A$2:$E$32,3,FALSE)</f>
        <v>9.2300000000000007E-2</v>
      </c>
      <c r="F316">
        <v>0.6</v>
      </c>
      <c r="G316">
        <f t="shared" si="62"/>
        <v>935.5260330000001</v>
      </c>
      <c r="H316">
        <f t="shared" si="63"/>
        <v>889.89988997602609</v>
      </c>
      <c r="I316">
        <f t="shared" si="64"/>
        <v>45.626143023974016</v>
      </c>
      <c r="J316">
        <f t="shared" si="65"/>
        <v>3183.0713305125919</v>
      </c>
      <c r="K316">
        <f t="shared" si="66"/>
        <v>847.91236877744234</v>
      </c>
      <c r="L316">
        <f t="shared" si="67"/>
        <v>5.0874742126646541E-2</v>
      </c>
    </row>
    <row r="317" spans="1:12" x14ac:dyDescent="0.2">
      <c r="A317">
        <v>1976</v>
      </c>
      <c r="B317" t="s">
        <v>7</v>
      </c>
      <c r="C317" s="1">
        <v>9.1375000000000011</v>
      </c>
      <c r="D317">
        <v>0.77</v>
      </c>
      <c r="E317">
        <f>VLOOKUP(B317,DOC!$A$2:$E$32,3,FALSE)</f>
        <v>9.2300000000000007E-2</v>
      </c>
      <c r="F317">
        <v>0.6</v>
      </c>
      <c r="G317">
        <f t="shared" si="62"/>
        <v>3896.4675750000006</v>
      </c>
      <c r="H317">
        <f t="shared" si="63"/>
        <v>3706.4346089529431</v>
      </c>
      <c r="I317">
        <f t="shared" si="64"/>
        <v>190.0329660470573</v>
      </c>
      <c r="J317">
        <f t="shared" si="65"/>
        <v>13382.040429552568</v>
      </c>
      <c r="K317">
        <f t="shared" si="66"/>
        <v>3575.1288810174769</v>
      </c>
      <c r="L317">
        <f t="shared" si="67"/>
        <v>0.21450773286104863</v>
      </c>
    </row>
    <row r="318" spans="1:12" x14ac:dyDescent="0.2">
      <c r="A318">
        <v>1976</v>
      </c>
      <c r="B318" t="s">
        <v>8</v>
      </c>
      <c r="C318" s="1">
        <v>6.0155000000000003</v>
      </c>
      <c r="D318">
        <v>0.75</v>
      </c>
      <c r="E318">
        <f>VLOOKUP(B318,DOC!$A$2:$E$32,3,FALSE)</f>
        <v>9.2300000000000007E-2</v>
      </c>
      <c r="F318">
        <v>0.6</v>
      </c>
      <c r="G318">
        <f t="shared" si="62"/>
        <v>2498.5379250000001</v>
      </c>
      <c r="H318">
        <f t="shared" si="63"/>
        <v>2376.682792490958</v>
      </c>
      <c r="I318">
        <f t="shared" si="64"/>
        <v>121.85513250904185</v>
      </c>
      <c r="J318">
        <f t="shared" si="65"/>
        <v>8447.4475489545239</v>
      </c>
      <c r="K318">
        <f t="shared" si="66"/>
        <v>2245.7656512798103</v>
      </c>
      <c r="L318">
        <f t="shared" si="67"/>
        <v>0.13474593907678861</v>
      </c>
    </row>
    <row r="319" spans="1:12" x14ac:dyDescent="0.2">
      <c r="A319">
        <v>1976</v>
      </c>
      <c r="B319" t="s">
        <v>9</v>
      </c>
      <c r="C319" s="1">
        <v>8.1295000000000019</v>
      </c>
      <c r="D319">
        <v>0.78</v>
      </c>
      <c r="E319">
        <f>VLOOKUP(B319,DOC!$A$2:$E$32,3,FALSE)</f>
        <v>9.2300000000000007E-2</v>
      </c>
      <c r="F319">
        <v>0.6</v>
      </c>
      <c r="G319">
        <f t="shared" si="62"/>
        <v>3511.651338000001</v>
      </c>
      <c r="H319">
        <f t="shared" si="63"/>
        <v>3340.3860812929033</v>
      </c>
      <c r="I319">
        <f t="shared" si="64"/>
        <v>171.26525670709771</v>
      </c>
      <c r="J319">
        <f t="shared" si="65"/>
        <v>11611.853068430748</v>
      </c>
      <c r="K319">
        <f t="shared" si="66"/>
        <v>3065.110833731419</v>
      </c>
      <c r="L319">
        <f t="shared" si="67"/>
        <v>0.18390665002388515</v>
      </c>
    </row>
    <row r="320" spans="1:12" x14ac:dyDescent="0.2">
      <c r="A320">
        <v>1976</v>
      </c>
      <c r="B320" t="s">
        <v>10</v>
      </c>
      <c r="C320" s="1">
        <v>2.7032500000000002</v>
      </c>
      <c r="D320">
        <v>0.7</v>
      </c>
      <c r="E320">
        <f>VLOOKUP(B320,DOC!$A$2:$E$32,3,FALSE)</f>
        <v>9.64E-2</v>
      </c>
      <c r="F320">
        <v>0.6</v>
      </c>
      <c r="G320">
        <f t="shared" si="62"/>
        <v>1094.4918599999999</v>
      </c>
      <c r="H320">
        <f t="shared" si="63"/>
        <v>1041.1128621085159</v>
      </c>
      <c r="I320">
        <f t="shared" si="64"/>
        <v>53.378997891483941</v>
      </c>
      <c r="J320">
        <f t="shared" si="65"/>
        <v>3853.7335529541701</v>
      </c>
      <c r="K320">
        <f t="shared" si="66"/>
        <v>1037.3991189543385</v>
      </c>
      <c r="L320">
        <f t="shared" si="67"/>
        <v>6.2243947137260315E-2</v>
      </c>
    </row>
    <row r="321" spans="1:12" x14ac:dyDescent="0.2">
      <c r="A321">
        <v>1976</v>
      </c>
      <c r="B321" t="s">
        <v>11</v>
      </c>
      <c r="C321" s="1">
        <v>14.252000000000002</v>
      </c>
      <c r="D321">
        <v>0.95</v>
      </c>
      <c r="E321">
        <f>VLOOKUP(B321,DOC!$A$2:$E$32,3,FALSE)</f>
        <v>9.64E-2</v>
      </c>
      <c r="F321">
        <v>0.6</v>
      </c>
      <c r="G321">
        <f t="shared" si="62"/>
        <v>7831.1889600000013</v>
      </c>
      <c r="H321">
        <f t="shared" si="63"/>
        <v>7449.2573675771464</v>
      </c>
      <c r="I321">
        <f t="shared" si="64"/>
        <v>381.93159242285498</v>
      </c>
      <c r="J321">
        <f t="shared" si="65"/>
        <v>26804.779515969629</v>
      </c>
      <c r="K321">
        <f t="shared" si="66"/>
        <v>7153.6314912703665</v>
      </c>
      <c r="L321">
        <f t="shared" si="67"/>
        <v>0.42921788947622197</v>
      </c>
    </row>
    <row r="322" spans="1:12" x14ac:dyDescent="0.2">
      <c r="A322">
        <v>1976</v>
      </c>
      <c r="B322" t="s">
        <v>12</v>
      </c>
      <c r="C322" s="1">
        <v>9.1570000000000018</v>
      </c>
      <c r="D322">
        <v>0.8</v>
      </c>
      <c r="E322">
        <f>VLOOKUP(B322,DOC!$A$2:$E$32,3,FALSE)</f>
        <v>9.64E-2</v>
      </c>
      <c r="F322">
        <v>0.6</v>
      </c>
      <c r="G322">
        <f t="shared" si="62"/>
        <v>4237.1270400000003</v>
      </c>
      <c r="H322">
        <f t="shared" si="63"/>
        <v>4030.479915795614</v>
      </c>
      <c r="I322">
        <f t="shared" si="64"/>
        <v>206.64712420438616</v>
      </c>
      <c r="J322">
        <f t="shared" si="65"/>
        <v>14428.611340510266</v>
      </c>
      <c r="K322">
        <f t="shared" si="66"/>
        <v>3844.5249854736198</v>
      </c>
      <c r="L322">
        <f t="shared" si="67"/>
        <v>0.2306714991284172</v>
      </c>
    </row>
    <row r="323" spans="1:12" x14ac:dyDescent="0.2">
      <c r="A323">
        <v>1976</v>
      </c>
      <c r="B323" t="s">
        <v>13</v>
      </c>
      <c r="C323" s="1">
        <v>11.39425</v>
      </c>
      <c r="D323">
        <v>0.8</v>
      </c>
      <c r="E323">
        <f>VLOOKUP(B323,DOC!$A$2:$E$32,3,FALSE)</f>
        <v>9.64E-2</v>
      </c>
      <c r="F323">
        <v>0.6</v>
      </c>
      <c r="G323">
        <f t="shared" si="62"/>
        <v>5272.3473599999998</v>
      </c>
      <c r="H323">
        <f t="shared" si="63"/>
        <v>5015.2119450206583</v>
      </c>
      <c r="I323">
        <f t="shared" si="64"/>
        <v>257.13541497934114</v>
      </c>
      <c r="J323">
        <f t="shared" si="65"/>
        <v>17697.265176455876</v>
      </c>
      <c r="K323">
        <f t="shared" si="66"/>
        <v>4694.0634361446637</v>
      </c>
      <c r="L323">
        <f t="shared" si="67"/>
        <v>0.28164380616867984</v>
      </c>
    </row>
    <row r="324" spans="1:12" x14ac:dyDescent="0.2">
      <c r="A324">
        <v>1976</v>
      </c>
      <c r="B324" t="s">
        <v>14</v>
      </c>
      <c r="C324" s="1">
        <v>5.9547500000000007</v>
      </c>
      <c r="D324">
        <v>0.81</v>
      </c>
      <c r="E324">
        <f>VLOOKUP(B324,DOC!$A$2:$E$32,3,FALSE)</f>
        <v>9.64E-2</v>
      </c>
      <c r="F324">
        <v>0.6</v>
      </c>
      <c r="G324">
        <f t="shared" si="62"/>
        <v>2789.8241940000003</v>
      </c>
      <c r="H324">
        <f t="shared" si="63"/>
        <v>2653.7628625167886</v>
      </c>
      <c r="I324">
        <f t="shared" si="64"/>
        <v>136.06133148321169</v>
      </c>
      <c r="J324">
        <f t="shared" si="65"/>
        <v>9268.5330356683498</v>
      </c>
      <c r="K324">
        <f t="shared" si="66"/>
        <v>2450.2969366513285</v>
      </c>
      <c r="L324">
        <f t="shared" si="67"/>
        <v>0.14701781619907972</v>
      </c>
    </row>
    <row r="325" spans="1:12" x14ac:dyDescent="0.2">
      <c r="A325">
        <v>1976</v>
      </c>
      <c r="B325" t="s">
        <v>15</v>
      </c>
      <c r="C325" s="1">
        <v>7.6204999999999998</v>
      </c>
      <c r="D325">
        <v>0.77</v>
      </c>
      <c r="E325">
        <f>VLOOKUP(B325,DOC!$A$2:$E$32,3,FALSE)</f>
        <v>9.64E-2</v>
      </c>
      <c r="F325">
        <v>0.6</v>
      </c>
      <c r="G325">
        <f t="shared" si="62"/>
        <v>3393.9268440000001</v>
      </c>
      <c r="H325">
        <f t="shared" si="63"/>
        <v>3228.4030786156445</v>
      </c>
      <c r="I325">
        <f t="shared" si="64"/>
        <v>165.52376538435541</v>
      </c>
      <c r="J325">
        <f t="shared" si="65"/>
        <v>11238.706862965906</v>
      </c>
      <c r="K325">
        <f t="shared" si="66"/>
        <v>2967.999095698683</v>
      </c>
      <c r="L325">
        <f t="shared" si="67"/>
        <v>0.17807994574192099</v>
      </c>
    </row>
    <row r="326" spans="1:12" x14ac:dyDescent="0.2">
      <c r="A326">
        <v>1976</v>
      </c>
      <c r="B326" t="s">
        <v>16</v>
      </c>
      <c r="C326" s="1">
        <v>17.595250000000004</v>
      </c>
      <c r="D326">
        <v>0.85</v>
      </c>
      <c r="E326">
        <f>VLOOKUP(B326,DOC!$A$2:$E$32,3,FALSE)</f>
        <v>9.2300000000000007E-2</v>
      </c>
      <c r="F326">
        <v>0.6</v>
      </c>
      <c r="G326">
        <f t="shared" si="62"/>
        <v>8282.6120325000011</v>
      </c>
      <c r="H326">
        <f t="shared" si="63"/>
        <v>7878.6642770376657</v>
      </c>
      <c r="I326">
        <f t="shared" si="64"/>
        <v>403.94775546233586</v>
      </c>
      <c r="J326">
        <f t="shared" si="65"/>
        <v>28309.512629564728</v>
      </c>
      <c r="K326">
        <f t="shared" si="66"/>
        <v>7551.8599978435996</v>
      </c>
      <c r="L326">
        <f t="shared" si="67"/>
        <v>0.45311159987061594</v>
      </c>
    </row>
    <row r="327" spans="1:12" x14ac:dyDescent="0.2">
      <c r="A327">
        <v>1976</v>
      </c>
      <c r="B327" t="s">
        <v>17</v>
      </c>
      <c r="C327" s="1">
        <v>17.129750000000001</v>
      </c>
      <c r="D327">
        <v>0.84</v>
      </c>
      <c r="E327">
        <f>VLOOKUP(B327,DOC!$A$2:$E$32,3,FALSE)</f>
        <v>9.2300000000000007E-2</v>
      </c>
      <c r="F327">
        <v>0.6</v>
      </c>
      <c r="G327">
        <f t="shared" si="62"/>
        <v>7968.6226619999998</v>
      </c>
      <c r="H327">
        <f t="shared" si="63"/>
        <v>7579.9883488376072</v>
      </c>
      <c r="I327">
        <f t="shared" si="64"/>
        <v>388.63431316239223</v>
      </c>
      <c r="J327">
        <f t="shared" si="65"/>
        <v>26895.800886139787</v>
      </c>
      <c r="K327">
        <f t="shared" si="66"/>
        <v>7146.4414548245441</v>
      </c>
      <c r="L327">
        <f t="shared" si="67"/>
        <v>0.42878648728947266</v>
      </c>
    </row>
    <row r="328" spans="1:12" x14ac:dyDescent="0.2">
      <c r="A328">
        <v>1976</v>
      </c>
      <c r="B328" t="s">
        <v>18</v>
      </c>
      <c r="C328" s="1">
        <v>11.16675</v>
      </c>
      <c r="D328">
        <v>0.8</v>
      </c>
      <c r="E328">
        <f>VLOOKUP(B328,DOC!$A$2:$E$32,3,FALSE)</f>
        <v>9.64E-2</v>
      </c>
      <c r="F328">
        <v>0.6</v>
      </c>
      <c r="G328">
        <f t="shared" si="62"/>
        <v>5167.0785599999999</v>
      </c>
      <c r="H328">
        <f t="shared" si="63"/>
        <v>4915.0771649787785</v>
      </c>
      <c r="I328">
        <f t="shared" si="64"/>
        <v>252.0013950212219</v>
      </c>
      <c r="J328">
        <f t="shared" si="65"/>
        <v>17578.886843233704</v>
      </c>
      <c r="K328">
        <f t="shared" si="66"/>
        <v>4682.5467484249366</v>
      </c>
      <c r="L328">
        <f t="shared" si="67"/>
        <v>0.28095280490549623</v>
      </c>
    </row>
    <row r="329" spans="1:12" x14ac:dyDescent="0.2">
      <c r="A329">
        <v>1976</v>
      </c>
      <c r="B329" t="s">
        <v>19</v>
      </c>
      <c r="C329" s="1">
        <v>12.642000000000003</v>
      </c>
      <c r="D329">
        <v>0.89</v>
      </c>
      <c r="E329">
        <f>VLOOKUP(B329,DOC!$A$2:$E$32,3,FALSE)</f>
        <v>9.64E-2</v>
      </c>
      <c r="F329">
        <v>0.6</v>
      </c>
      <c r="G329">
        <f t="shared" si="62"/>
        <v>6507.7981920000011</v>
      </c>
      <c r="H329">
        <f t="shared" si="63"/>
        <v>6190.409128942948</v>
      </c>
      <c r="I329">
        <f t="shared" si="64"/>
        <v>317.38906305705285</v>
      </c>
      <c r="J329">
        <f t="shared" si="65"/>
        <v>22007.135572158997</v>
      </c>
      <c r="K329">
        <f t="shared" si="66"/>
        <v>5851.0101162364572</v>
      </c>
      <c r="L329">
        <f t="shared" si="67"/>
        <v>0.35106060697418745</v>
      </c>
    </row>
    <row r="330" spans="1:12" x14ac:dyDescent="0.2">
      <c r="A330">
        <v>1976</v>
      </c>
      <c r="B330" t="s">
        <v>20</v>
      </c>
      <c r="C330" s="1">
        <v>13.567750000000002</v>
      </c>
      <c r="D330">
        <v>0.89</v>
      </c>
      <c r="E330">
        <f>VLOOKUP(B330,DOC!$A$2:$E$32,3,FALSE)</f>
        <v>9.64E-2</v>
      </c>
      <c r="F330">
        <v>0.6</v>
      </c>
      <c r="G330">
        <f t="shared" si="62"/>
        <v>6984.3520740000013</v>
      </c>
      <c r="H330">
        <f t="shared" si="63"/>
        <v>6643.7212038613898</v>
      </c>
      <c r="I330">
        <f t="shared" si="64"/>
        <v>340.63087013861173</v>
      </c>
      <c r="J330">
        <f t="shared" si="65"/>
        <v>23650.989044686354</v>
      </c>
      <c r="K330">
        <f t="shared" si="66"/>
        <v>6290.7733170553383</v>
      </c>
      <c r="L330">
        <f t="shared" si="67"/>
        <v>0.37744639902332033</v>
      </c>
    </row>
    <row r="331" spans="1:12" x14ac:dyDescent="0.2">
      <c r="A331">
        <v>1976</v>
      </c>
      <c r="B331" t="s">
        <v>21</v>
      </c>
      <c r="C331" s="1">
        <v>8.1684999999999999</v>
      </c>
      <c r="D331">
        <v>0.78</v>
      </c>
      <c r="E331">
        <f>VLOOKUP(B331,DOC!$A$2:$E$32,3,FALSE)</f>
        <v>9.64E-2</v>
      </c>
      <c r="F331">
        <v>0.6</v>
      </c>
      <c r="G331">
        <f t="shared" si="62"/>
        <v>3685.2351120000003</v>
      </c>
      <c r="H331">
        <f t="shared" si="63"/>
        <v>3505.5040747375847</v>
      </c>
      <c r="I331">
        <f t="shared" si="64"/>
        <v>179.73103726241564</v>
      </c>
      <c r="J331">
        <f t="shared" si="65"/>
        <v>12322.27317939698</v>
      </c>
      <c r="K331">
        <f t="shared" si="66"/>
        <v>3264.355362891496</v>
      </c>
      <c r="L331">
        <f t="shared" si="67"/>
        <v>0.19586132177348975</v>
      </c>
    </row>
    <row r="332" spans="1:12" x14ac:dyDescent="0.2">
      <c r="A332">
        <v>1976</v>
      </c>
      <c r="B332" t="s">
        <v>22</v>
      </c>
      <c r="C332" s="1">
        <v>0</v>
      </c>
      <c r="D332">
        <v>0.8</v>
      </c>
      <c r="E332">
        <f>VLOOKUP(B332,DOC!$A$2:$E$32,3,FALSE)</f>
        <v>9.64E-2</v>
      </c>
      <c r="F332">
        <v>0.6</v>
      </c>
    </row>
    <row r="333" spans="1:12" x14ac:dyDescent="0.2">
      <c r="A333">
        <v>1976</v>
      </c>
      <c r="B333" t="s">
        <v>23</v>
      </c>
      <c r="C333" s="1">
        <v>0</v>
      </c>
      <c r="E333">
        <f>VLOOKUP(B333,DOC!$A$2:$E$32,3,FALSE)</f>
        <v>9.64E-2</v>
      </c>
    </row>
    <row r="334" spans="1:12" x14ac:dyDescent="0.2">
      <c r="A334">
        <v>1976</v>
      </c>
      <c r="B334" t="s">
        <v>24</v>
      </c>
      <c r="C334" s="1">
        <v>23.946250000000003</v>
      </c>
      <c r="D334">
        <v>0.84</v>
      </c>
      <c r="E334">
        <f>VLOOKUP(B334,DOC!$A$2:$E$32,3,FALSE)</f>
        <v>9.64E-2</v>
      </c>
      <c r="F334">
        <v>0.6</v>
      </c>
      <c r="G334">
        <f t="shared" ref="G334:G362" si="68">C334*10000*D334*E334*F334</f>
        <v>11634.429239999999</v>
      </c>
      <c r="H334">
        <f t="shared" ref="H334:H362" si="69">G334*EXP(-0.3*((13-11)/12))</f>
        <v>11067.011430359478</v>
      </c>
      <c r="I334">
        <f t="shared" ref="I334:I362" si="70">G334*(1-EXP(-0.3*((13-11)/12)))</f>
        <v>567.41780964052043</v>
      </c>
      <c r="J334">
        <f t="shared" ref="J334:J362" si="71">H334+J303*EXP(-0.3)</f>
        <v>39162.857079732166</v>
      </c>
      <c r="K334">
        <f t="shared" ref="K334:K362" si="72">I334+J303*(1-EXP(-0.3))</f>
        <v>10396.996866369484</v>
      </c>
      <c r="L334">
        <f t="shared" ref="L334:L362" si="73">K334*16/12*0.5*0.9/10000</f>
        <v>0.62381981198216896</v>
      </c>
    </row>
    <row r="335" spans="1:12" x14ac:dyDescent="0.2">
      <c r="A335">
        <v>1976</v>
      </c>
      <c r="B335" t="s">
        <v>25</v>
      </c>
      <c r="C335" s="1">
        <v>6.4627499999999998</v>
      </c>
      <c r="D335">
        <v>0.72</v>
      </c>
      <c r="E335">
        <f>VLOOKUP(B335,DOC!$A$2:$E$32,3,FALSE)</f>
        <v>9.64E-2</v>
      </c>
      <c r="F335">
        <v>0.6</v>
      </c>
      <c r="G335">
        <f t="shared" si="68"/>
        <v>2691.3993119999996</v>
      </c>
      <c r="H335">
        <f t="shared" si="69"/>
        <v>2560.1382186553774</v>
      </c>
      <c r="I335">
        <f t="shared" si="70"/>
        <v>131.26109334462234</v>
      </c>
      <c r="J335">
        <f t="shared" si="71"/>
        <v>8931.0459382240879</v>
      </c>
      <c r="K335">
        <f t="shared" si="72"/>
        <v>2360.1792712896845</v>
      </c>
      <c r="L335">
        <f t="shared" si="73"/>
        <v>0.14161075627738107</v>
      </c>
    </row>
    <row r="336" spans="1:12" x14ac:dyDescent="0.2">
      <c r="A336">
        <v>1976</v>
      </c>
      <c r="B336" t="s">
        <v>26</v>
      </c>
      <c r="C336" s="1">
        <v>7.3792500000000008</v>
      </c>
      <c r="D336">
        <v>0.76</v>
      </c>
      <c r="E336">
        <f>VLOOKUP(B336,DOC!$A$2:$E$32,3,FALSE)</f>
        <v>9.64E-2</v>
      </c>
      <c r="F336">
        <v>0.6</v>
      </c>
      <c r="G336">
        <f t="shared" si="68"/>
        <v>3243.8002320000001</v>
      </c>
      <c r="H336">
        <f t="shared" si="69"/>
        <v>3085.5982278806428</v>
      </c>
      <c r="I336">
        <f t="shared" si="70"/>
        <v>158.20200411935738</v>
      </c>
      <c r="J336">
        <f t="shared" si="71"/>
        <v>10792.084354165201</v>
      </c>
      <c r="K336">
        <f t="shared" si="72"/>
        <v>2854.3840508622839</v>
      </c>
      <c r="L336">
        <f t="shared" si="73"/>
        <v>0.17126304305173704</v>
      </c>
    </row>
    <row r="337" spans="1:12" x14ac:dyDescent="0.2">
      <c r="A337">
        <v>1976</v>
      </c>
      <c r="B337" t="s">
        <v>27</v>
      </c>
      <c r="C337" s="1">
        <v>0.43025000000000002</v>
      </c>
      <c r="D337">
        <v>0.7</v>
      </c>
      <c r="E337">
        <f>VLOOKUP(B337,DOC!$A$2:$E$32,3,FALSE)</f>
        <v>9.2300000000000007E-2</v>
      </c>
      <c r="F337">
        <v>0.6</v>
      </c>
      <c r="G337">
        <f t="shared" si="68"/>
        <v>166.79071500000001</v>
      </c>
      <c r="H337">
        <f t="shared" si="69"/>
        <v>158.65623584151263</v>
      </c>
      <c r="I337">
        <f t="shared" si="70"/>
        <v>8.134479158487391</v>
      </c>
      <c r="J337">
        <f t="shared" si="71"/>
        <v>558.99391025698253</v>
      </c>
      <c r="K337">
        <f t="shared" si="72"/>
        <v>148.19614055723383</v>
      </c>
      <c r="L337">
        <f t="shared" si="73"/>
        <v>8.8917684334340313E-3</v>
      </c>
    </row>
    <row r="338" spans="1:12" x14ac:dyDescent="0.2">
      <c r="A338">
        <v>1976</v>
      </c>
      <c r="B338" t="s">
        <v>28</v>
      </c>
      <c r="C338" s="1">
        <v>6.8045000000000009</v>
      </c>
      <c r="D338">
        <v>0.7</v>
      </c>
      <c r="E338">
        <f>VLOOKUP(B338,DOC!$A$2:$E$32,3,FALSE)</f>
        <v>9.2300000000000007E-2</v>
      </c>
      <c r="F338">
        <v>0.6</v>
      </c>
      <c r="G338">
        <f t="shared" si="68"/>
        <v>2637.8324700000007</v>
      </c>
      <c r="H338">
        <f t="shared" si="69"/>
        <v>2509.1838623673975</v>
      </c>
      <c r="I338">
        <f t="shared" si="70"/>
        <v>128.64860763260307</v>
      </c>
      <c r="J338">
        <f t="shared" si="71"/>
        <v>8962.7913285192735</v>
      </c>
      <c r="K338">
        <f t="shared" si="72"/>
        <v>2386.5000203040895</v>
      </c>
      <c r="L338">
        <f t="shared" si="73"/>
        <v>0.14319000121824538</v>
      </c>
    </row>
    <row r="339" spans="1:12" x14ac:dyDescent="0.2">
      <c r="A339">
        <v>1976</v>
      </c>
      <c r="B339" t="s">
        <v>29</v>
      </c>
      <c r="C339" s="1">
        <v>4.5715000000000003</v>
      </c>
      <c r="D339">
        <v>0.78</v>
      </c>
      <c r="E339">
        <f>VLOOKUP(B339,DOC!$A$2:$E$32,3,FALSE)</f>
        <v>9.2300000000000007E-2</v>
      </c>
      <c r="F339">
        <v>0.6</v>
      </c>
      <c r="G339">
        <f t="shared" si="68"/>
        <v>1974.7234260000002</v>
      </c>
      <c r="H339">
        <f t="shared" si="69"/>
        <v>1878.4150280620586</v>
      </c>
      <c r="I339">
        <f t="shared" si="70"/>
        <v>96.308397937941692</v>
      </c>
      <c r="J339">
        <f t="shared" si="71"/>
        <v>6658.7571992900721</v>
      </c>
      <c r="K339">
        <f t="shared" si="72"/>
        <v>1768.7532097690562</v>
      </c>
      <c r="L339">
        <f t="shared" si="73"/>
        <v>0.10612519258614339</v>
      </c>
    </row>
    <row r="340" spans="1:12" x14ac:dyDescent="0.2">
      <c r="A340">
        <v>1976</v>
      </c>
      <c r="B340" t="s">
        <v>30</v>
      </c>
      <c r="C340" s="1">
        <v>0.86650000000000016</v>
      </c>
      <c r="D340">
        <v>0.88</v>
      </c>
      <c r="E340">
        <f>VLOOKUP(B340,DOC!$A$2:$E$32,3,FALSE)</f>
        <v>9.2300000000000007E-2</v>
      </c>
      <c r="F340">
        <v>0.6</v>
      </c>
      <c r="G340">
        <f t="shared" si="68"/>
        <v>422.28357600000015</v>
      </c>
      <c r="H340">
        <f t="shared" si="69"/>
        <v>401.68856297458365</v>
      </c>
      <c r="I340">
        <f t="shared" si="70"/>
        <v>20.595013025416478</v>
      </c>
      <c r="J340">
        <f t="shared" si="71"/>
        <v>1387.6169377637359</v>
      </c>
      <c r="K340">
        <f t="shared" si="72"/>
        <v>365.53073858449591</v>
      </c>
      <c r="L340">
        <f t="shared" si="73"/>
        <v>2.1931844315069757E-2</v>
      </c>
    </row>
    <row r="341" spans="1:12" x14ac:dyDescent="0.2">
      <c r="A341">
        <v>1976</v>
      </c>
      <c r="B341" t="s">
        <v>31</v>
      </c>
      <c r="C341" s="1">
        <v>0.86975000000000002</v>
      </c>
      <c r="D341">
        <v>0.77</v>
      </c>
      <c r="E341">
        <f>VLOOKUP(B341,DOC!$A$2:$E$32,3,FALSE)</f>
        <v>9.2300000000000007E-2</v>
      </c>
      <c r="F341">
        <v>0.6</v>
      </c>
      <c r="G341">
        <f t="shared" si="68"/>
        <v>370.88401349999998</v>
      </c>
      <c r="H341">
        <f t="shared" si="69"/>
        <v>352.79578671812004</v>
      </c>
      <c r="I341">
        <f t="shared" si="70"/>
        <v>18.08822678187995</v>
      </c>
      <c r="J341">
        <f t="shared" si="71"/>
        <v>1214.4719951859356</v>
      </c>
      <c r="K341">
        <f t="shared" si="72"/>
        <v>319.55323759304133</v>
      </c>
      <c r="L341">
        <f t="shared" si="73"/>
        <v>1.917319425558248E-2</v>
      </c>
    </row>
    <row r="342" spans="1:12" x14ac:dyDescent="0.2">
      <c r="A342">
        <v>1976</v>
      </c>
      <c r="B342" t="s">
        <v>32</v>
      </c>
      <c r="C342" s="1">
        <v>2.9645000000000001</v>
      </c>
      <c r="D342">
        <v>0.7</v>
      </c>
      <c r="E342">
        <f>VLOOKUP(B342,DOC!$A$2:$E$32,3,FALSE)</f>
        <v>9.2300000000000007E-2</v>
      </c>
      <c r="F342">
        <v>0.6</v>
      </c>
      <c r="G342">
        <f t="shared" si="68"/>
        <v>1149.2180699999999</v>
      </c>
      <c r="H342">
        <f t="shared" si="69"/>
        <v>1093.1700433519211</v>
      </c>
      <c r="I342">
        <f t="shared" si="70"/>
        <v>56.048026648078718</v>
      </c>
      <c r="J342">
        <f t="shared" si="71"/>
        <v>3785.0382455976342</v>
      </c>
      <c r="K342">
        <f t="shared" si="72"/>
        <v>997.8218260375229</v>
      </c>
      <c r="L342">
        <f t="shared" si="73"/>
        <v>5.9869309562251373E-2</v>
      </c>
    </row>
    <row r="343" spans="1:12" x14ac:dyDescent="0.2">
      <c r="A343">
        <v>1977</v>
      </c>
      <c r="B343" t="s">
        <v>2</v>
      </c>
      <c r="C343" s="1">
        <v>2.0960000000000001</v>
      </c>
      <c r="D343">
        <v>0.85</v>
      </c>
      <c r="E343">
        <f>VLOOKUP(B343,DOC!$A$2:$E$32,3,FALSE)</f>
        <v>9.2300000000000007E-2</v>
      </c>
      <c r="F343">
        <v>0.6</v>
      </c>
      <c r="G343">
        <f t="shared" si="68"/>
        <v>986.65008000000012</v>
      </c>
      <c r="H343">
        <f t="shared" si="69"/>
        <v>938.53058778198351</v>
      </c>
      <c r="I343">
        <f t="shared" si="70"/>
        <v>48.119492218016561</v>
      </c>
      <c r="J343">
        <f t="shared" si="71"/>
        <v>3434.5871108651245</v>
      </c>
      <c r="K343">
        <f t="shared" si="72"/>
        <v>921.38685102618842</v>
      </c>
      <c r="L343">
        <f t="shared" si="73"/>
        <v>5.5283211061571309E-2</v>
      </c>
    </row>
    <row r="344" spans="1:12" x14ac:dyDescent="0.2">
      <c r="A344">
        <v>1977</v>
      </c>
      <c r="B344" t="s">
        <v>3</v>
      </c>
      <c r="C344" s="1">
        <v>1.7755000000000003</v>
      </c>
      <c r="D344">
        <v>0.86</v>
      </c>
      <c r="E344">
        <f>VLOOKUP(B344,DOC!$A$2:$E$32,3,FALSE)</f>
        <v>9.2300000000000007E-2</v>
      </c>
      <c r="F344">
        <v>0.6</v>
      </c>
      <c r="G344">
        <f t="shared" si="68"/>
        <v>845.61383400000022</v>
      </c>
      <c r="H344">
        <f t="shared" si="69"/>
        <v>804.37276066566255</v>
      </c>
      <c r="I344">
        <f t="shared" si="70"/>
        <v>41.241073334337699</v>
      </c>
      <c r="J344">
        <f t="shared" si="71"/>
        <v>2730.7845440783958</v>
      </c>
      <c r="K344">
        <f t="shared" si="72"/>
        <v>715.21320277947814</v>
      </c>
      <c r="L344">
        <f t="shared" si="73"/>
        <v>4.2912792166768687E-2</v>
      </c>
    </row>
    <row r="345" spans="1:12" x14ac:dyDescent="0.2">
      <c r="A345">
        <v>1977</v>
      </c>
      <c r="B345" t="s">
        <v>4</v>
      </c>
      <c r="C345" s="1">
        <v>12.4955</v>
      </c>
      <c r="D345">
        <v>0.83</v>
      </c>
      <c r="E345">
        <f>VLOOKUP(B345,DOC!$A$2:$E$32,3,FALSE)</f>
        <v>9.2300000000000007E-2</v>
      </c>
      <c r="F345">
        <v>0.6</v>
      </c>
      <c r="G345">
        <f t="shared" si="68"/>
        <v>5743.6065570000001</v>
      </c>
      <c r="H345">
        <f t="shared" si="69"/>
        <v>5463.4875597736373</v>
      </c>
      <c r="I345">
        <f t="shared" si="70"/>
        <v>280.11899722636252</v>
      </c>
      <c r="J345">
        <f t="shared" si="71"/>
        <v>20119.747439552608</v>
      </c>
      <c r="K345">
        <f t="shared" si="72"/>
        <v>5407.7406022898485</v>
      </c>
      <c r="L345">
        <f t="shared" si="73"/>
        <v>0.32446443613739095</v>
      </c>
    </row>
    <row r="346" spans="1:12" x14ac:dyDescent="0.2">
      <c r="A346">
        <v>1977</v>
      </c>
      <c r="B346" t="s">
        <v>5</v>
      </c>
      <c r="C346" s="1">
        <v>5.9960000000000013</v>
      </c>
      <c r="D346">
        <v>0.71</v>
      </c>
      <c r="E346">
        <f>VLOOKUP(B346,DOC!$A$2:$E$32,3,FALSE)</f>
        <v>9.2300000000000007E-2</v>
      </c>
      <c r="F346">
        <v>0.6</v>
      </c>
      <c r="G346">
        <f t="shared" si="68"/>
        <v>2357.6152080000002</v>
      </c>
      <c r="H346">
        <f t="shared" si="69"/>
        <v>2242.6329574999713</v>
      </c>
      <c r="I346">
        <f t="shared" si="70"/>
        <v>114.98225050002884</v>
      </c>
      <c r="J346">
        <f t="shared" si="71"/>
        <v>8092.0311543344542</v>
      </c>
      <c r="K346">
        <f t="shared" si="72"/>
        <v>2161.4457286817637</v>
      </c>
      <c r="L346">
        <f t="shared" si="73"/>
        <v>0.12968674372090583</v>
      </c>
    </row>
    <row r="347" spans="1:12" x14ac:dyDescent="0.2">
      <c r="A347">
        <v>1977</v>
      </c>
      <c r="B347" t="s">
        <v>6</v>
      </c>
      <c r="C347" s="1">
        <v>2.1982500000000003</v>
      </c>
      <c r="D347">
        <v>0.78</v>
      </c>
      <c r="E347">
        <f>VLOOKUP(B347,DOC!$A$2:$E$32,3,FALSE)</f>
        <v>9.2300000000000007E-2</v>
      </c>
      <c r="F347">
        <v>0.6</v>
      </c>
      <c r="G347">
        <f t="shared" si="68"/>
        <v>949.56486300000006</v>
      </c>
      <c r="H347">
        <f t="shared" si="69"/>
        <v>903.25403815758943</v>
      </c>
      <c r="I347">
        <f t="shared" si="70"/>
        <v>46.310824842410653</v>
      </c>
      <c r="J347">
        <f t="shared" si="71"/>
        <v>3261.3312775309164</v>
      </c>
      <c r="K347">
        <f t="shared" si="72"/>
        <v>871.30491598167589</v>
      </c>
      <c r="L347">
        <f t="shared" si="73"/>
        <v>5.2278294958900552E-2</v>
      </c>
    </row>
    <row r="348" spans="1:12" x14ac:dyDescent="0.2">
      <c r="A348">
        <v>1977</v>
      </c>
      <c r="B348" t="s">
        <v>7</v>
      </c>
      <c r="C348" s="1">
        <v>9.2285000000000021</v>
      </c>
      <c r="D348">
        <v>0.77</v>
      </c>
      <c r="E348">
        <f>VLOOKUP(B348,DOC!$A$2:$E$32,3,FALSE)</f>
        <v>9.2300000000000007E-2</v>
      </c>
      <c r="F348">
        <v>0.6</v>
      </c>
      <c r="G348">
        <f t="shared" si="68"/>
        <v>3935.2723410000008</v>
      </c>
      <c r="H348">
        <f t="shared" si="69"/>
        <v>3743.3468441830082</v>
      </c>
      <c r="I348">
        <f t="shared" si="70"/>
        <v>191.92549681699245</v>
      </c>
      <c r="J348">
        <f t="shared" si="71"/>
        <v>13657.006224294953</v>
      </c>
      <c r="K348">
        <f t="shared" si="72"/>
        <v>3660.3065462576155</v>
      </c>
      <c r="L348">
        <f t="shared" si="73"/>
        <v>0.21961839277545697</v>
      </c>
    </row>
    <row r="349" spans="1:12" x14ac:dyDescent="0.2">
      <c r="A349">
        <v>1977</v>
      </c>
      <c r="B349" t="s">
        <v>8</v>
      </c>
      <c r="C349" s="1">
        <v>6.0925000000000011</v>
      </c>
      <c r="D349">
        <v>0.75</v>
      </c>
      <c r="E349">
        <f>VLOOKUP(B349,DOC!$A$2:$E$32,3,FALSE)</f>
        <v>9.2300000000000007E-2</v>
      </c>
      <c r="F349">
        <v>0.6</v>
      </c>
      <c r="G349">
        <f t="shared" si="68"/>
        <v>2530.5198750000009</v>
      </c>
      <c r="H349">
        <f t="shared" si="69"/>
        <v>2407.1049643838696</v>
      </c>
      <c r="I349">
        <f t="shared" si="70"/>
        <v>123.41491061613128</v>
      </c>
      <c r="J349">
        <f t="shared" si="71"/>
        <v>8665.1280269024992</v>
      </c>
      <c r="K349">
        <f t="shared" si="72"/>
        <v>2312.839397052026</v>
      </c>
      <c r="L349">
        <f t="shared" si="73"/>
        <v>0.13877036382312155</v>
      </c>
    </row>
    <row r="350" spans="1:12" x14ac:dyDescent="0.2">
      <c r="A350">
        <v>1977</v>
      </c>
      <c r="B350" t="s">
        <v>9</v>
      </c>
      <c r="C350" s="1">
        <v>8.2805000000000017</v>
      </c>
      <c r="D350">
        <v>0.78</v>
      </c>
      <c r="E350">
        <f>VLOOKUP(B350,DOC!$A$2:$E$32,3,FALSE)</f>
        <v>9.2300000000000007E-2</v>
      </c>
      <c r="F350">
        <v>0.6</v>
      </c>
      <c r="G350">
        <f t="shared" si="68"/>
        <v>3576.8779020000011</v>
      </c>
      <c r="H350">
        <f t="shared" si="69"/>
        <v>3402.4315082287826</v>
      </c>
      <c r="I350">
        <f t="shared" si="70"/>
        <v>174.44639377121871</v>
      </c>
      <c r="J350">
        <f t="shared" si="71"/>
        <v>12004.703837201196</v>
      </c>
      <c r="K350">
        <f t="shared" si="72"/>
        <v>3184.0271332295542</v>
      </c>
      <c r="L350">
        <f t="shared" si="73"/>
        <v>0.19104162799377325</v>
      </c>
    </row>
    <row r="351" spans="1:12" x14ac:dyDescent="0.2">
      <c r="A351">
        <v>1977</v>
      </c>
      <c r="B351" t="s">
        <v>10</v>
      </c>
      <c r="C351" s="1">
        <v>2.7162500000000005</v>
      </c>
      <c r="D351">
        <v>0.7</v>
      </c>
      <c r="E351">
        <f>VLOOKUP(B351,DOC!$A$2:$E$32,3,FALSE)</f>
        <v>9.64E-2</v>
      </c>
      <c r="F351">
        <v>0.6</v>
      </c>
      <c r="G351">
        <f t="shared" si="68"/>
        <v>1099.7553</v>
      </c>
      <c r="H351">
        <f t="shared" si="69"/>
        <v>1046.1196011106101</v>
      </c>
      <c r="I351">
        <f t="shared" si="70"/>
        <v>53.635698889389907</v>
      </c>
      <c r="J351">
        <f t="shared" si="71"/>
        <v>3901.0356347915531</v>
      </c>
      <c r="K351">
        <f t="shared" si="72"/>
        <v>1052.4532181626168</v>
      </c>
      <c r="L351">
        <f t="shared" si="73"/>
        <v>6.3147193089757012E-2</v>
      </c>
    </row>
    <row r="352" spans="1:12" x14ac:dyDescent="0.2">
      <c r="A352">
        <v>1977</v>
      </c>
      <c r="B352" t="s">
        <v>11</v>
      </c>
      <c r="C352" s="1">
        <v>14.413250000000003</v>
      </c>
      <c r="D352">
        <v>0.95</v>
      </c>
      <c r="E352">
        <f>VLOOKUP(B352,DOC!$A$2:$E$32,3,FALSE)</f>
        <v>9.64E-2</v>
      </c>
      <c r="F352">
        <v>0.6</v>
      </c>
      <c r="G352">
        <f t="shared" si="68"/>
        <v>7919.7926100000013</v>
      </c>
      <c r="H352">
        <f t="shared" si="69"/>
        <v>7533.5397665753089</v>
      </c>
      <c r="I352">
        <f t="shared" si="70"/>
        <v>386.25284342469229</v>
      </c>
      <c r="J352">
        <f t="shared" si="71"/>
        <v>27391.008833361688</v>
      </c>
      <c r="K352">
        <f t="shared" si="72"/>
        <v>7333.5632926079415</v>
      </c>
      <c r="L352">
        <f t="shared" si="73"/>
        <v>0.44001379755647652</v>
      </c>
    </row>
    <row r="353" spans="1:12" x14ac:dyDescent="0.2">
      <c r="A353">
        <v>1977</v>
      </c>
      <c r="B353" t="s">
        <v>12</v>
      </c>
      <c r="C353" s="1">
        <v>9.2677500000000013</v>
      </c>
      <c r="D353">
        <v>0.8</v>
      </c>
      <c r="E353">
        <f>VLOOKUP(B353,DOC!$A$2:$E$32,3,FALSE)</f>
        <v>9.64E-2</v>
      </c>
      <c r="F353">
        <v>0.6</v>
      </c>
      <c r="G353">
        <f t="shared" si="68"/>
        <v>4288.3732800000007</v>
      </c>
      <c r="H353">
        <f t="shared" si="69"/>
        <v>4079.2268471786401</v>
      </c>
      <c r="I353">
        <f t="shared" si="70"/>
        <v>209.14643282136072</v>
      </c>
      <c r="J353">
        <f t="shared" si="71"/>
        <v>14768.20502736351</v>
      </c>
      <c r="K353">
        <f t="shared" si="72"/>
        <v>3948.7795931467554</v>
      </c>
      <c r="L353">
        <f t="shared" si="73"/>
        <v>0.23692677558880532</v>
      </c>
    </row>
    <row r="354" spans="1:12" x14ac:dyDescent="0.2">
      <c r="A354">
        <v>1977</v>
      </c>
      <c r="B354" t="s">
        <v>13</v>
      </c>
      <c r="C354" s="1">
        <v>11.569000000000003</v>
      </c>
      <c r="D354">
        <v>0.8</v>
      </c>
      <c r="E354">
        <f>VLOOKUP(B354,DOC!$A$2:$E$32,3,FALSE)</f>
        <v>9.64E-2</v>
      </c>
      <c r="F354">
        <v>0.6</v>
      </c>
      <c r="G354">
        <f t="shared" si="68"/>
        <v>5353.2076800000013</v>
      </c>
      <c r="H354">
        <f t="shared" si="69"/>
        <v>5092.1286606792037</v>
      </c>
      <c r="I354">
        <f t="shared" si="70"/>
        <v>261.07901932079761</v>
      </c>
      <c r="J354">
        <f t="shared" si="71"/>
        <v>18202.585159633774</v>
      </c>
      <c r="K354">
        <f t="shared" si="72"/>
        <v>4847.8876968221039</v>
      </c>
      <c r="L354">
        <f t="shared" si="73"/>
        <v>0.29087326180932621</v>
      </c>
    </row>
    <row r="355" spans="1:12" x14ac:dyDescent="0.2">
      <c r="A355">
        <v>1977</v>
      </c>
      <c r="B355" t="s">
        <v>14</v>
      </c>
      <c r="C355" s="1">
        <v>6.0280000000000005</v>
      </c>
      <c r="D355">
        <v>0.81</v>
      </c>
      <c r="E355">
        <f>VLOOKUP(B355,DOC!$A$2:$E$32,3,FALSE)</f>
        <v>9.64E-2</v>
      </c>
      <c r="F355">
        <v>0.6</v>
      </c>
      <c r="G355">
        <f t="shared" si="68"/>
        <v>2824.1421120000005</v>
      </c>
      <c r="H355">
        <f t="shared" si="69"/>
        <v>2686.4070759059914</v>
      </c>
      <c r="I355">
        <f t="shared" si="70"/>
        <v>137.73503609400899</v>
      </c>
      <c r="J355">
        <f t="shared" si="71"/>
        <v>9552.7052277195398</v>
      </c>
      <c r="K355">
        <f t="shared" si="72"/>
        <v>2539.9699199488109</v>
      </c>
      <c r="L355">
        <f t="shared" si="73"/>
        <v>0.15239819519692868</v>
      </c>
    </row>
    <row r="356" spans="1:12" x14ac:dyDescent="0.2">
      <c r="A356">
        <v>1977</v>
      </c>
      <c r="B356" t="s">
        <v>15</v>
      </c>
      <c r="C356" s="1">
        <v>7.7950000000000008</v>
      </c>
      <c r="D356">
        <v>0.77</v>
      </c>
      <c r="E356">
        <f>VLOOKUP(B356,DOC!$A$2:$E$32,3,FALSE)</f>
        <v>9.64E-2</v>
      </c>
      <c r="F356">
        <v>0.6</v>
      </c>
      <c r="G356">
        <f t="shared" si="68"/>
        <v>3471.6435600000009</v>
      </c>
      <c r="H356">
        <f t="shared" si="69"/>
        <v>3302.3295056504107</v>
      </c>
      <c r="I356">
        <f t="shared" si="70"/>
        <v>169.31405434959001</v>
      </c>
      <c r="J356">
        <f t="shared" si="71"/>
        <v>11628.168326636223</v>
      </c>
      <c r="K356">
        <f t="shared" si="72"/>
        <v>3082.1820963296823</v>
      </c>
      <c r="L356">
        <f t="shared" si="73"/>
        <v>0.18493092577978096</v>
      </c>
    </row>
    <row r="357" spans="1:12" x14ac:dyDescent="0.2">
      <c r="A357">
        <v>1977</v>
      </c>
      <c r="B357" t="s">
        <v>16</v>
      </c>
      <c r="C357" s="1">
        <v>17.746750000000002</v>
      </c>
      <c r="D357">
        <v>0.85</v>
      </c>
      <c r="E357">
        <f>VLOOKUP(B357,DOC!$A$2:$E$32,3,FALSE)</f>
        <v>9.2300000000000007E-2</v>
      </c>
      <c r="F357">
        <v>0.6</v>
      </c>
      <c r="G357">
        <f t="shared" si="68"/>
        <v>8353.9276275000029</v>
      </c>
      <c r="H357">
        <f t="shared" si="69"/>
        <v>7946.5017694274429</v>
      </c>
      <c r="I357">
        <f t="shared" si="70"/>
        <v>407.42585807255995</v>
      </c>
      <c r="J357">
        <f t="shared" si="71"/>
        <v>28918.704544028205</v>
      </c>
      <c r="K357">
        <f t="shared" si="72"/>
        <v>7744.7357130365262</v>
      </c>
      <c r="L357">
        <f t="shared" si="73"/>
        <v>0.46468414278219161</v>
      </c>
    </row>
    <row r="358" spans="1:12" x14ac:dyDescent="0.2">
      <c r="A358">
        <v>1977</v>
      </c>
      <c r="B358" t="s">
        <v>17</v>
      </c>
      <c r="C358" s="1">
        <v>17.392750000000003</v>
      </c>
      <c r="D358">
        <v>0.84</v>
      </c>
      <c r="E358">
        <f>VLOOKUP(B358,DOC!$A$2:$E$32,3,FALSE)</f>
        <v>9.2300000000000007E-2</v>
      </c>
      <c r="F358">
        <v>0.6</v>
      </c>
      <c r="G358">
        <f t="shared" si="68"/>
        <v>8090.9681580000006</v>
      </c>
      <c r="H358">
        <f t="shared" si="69"/>
        <v>7696.3669845879431</v>
      </c>
      <c r="I358">
        <f t="shared" si="70"/>
        <v>394.6011734120579</v>
      </c>
      <c r="J358">
        <f t="shared" si="71"/>
        <v>27621.266340867791</v>
      </c>
      <c r="K358">
        <f t="shared" si="72"/>
        <v>7365.5027032719963</v>
      </c>
      <c r="L358">
        <f t="shared" si="73"/>
        <v>0.44193016219631981</v>
      </c>
    </row>
    <row r="359" spans="1:12" x14ac:dyDescent="0.2">
      <c r="A359">
        <v>1977</v>
      </c>
      <c r="B359" t="s">
        <v>18</v>
      </c>
      <c r="C359" s="1">
        <v>11.30175</v>
      </c>
      <c r="D359">
        <v>0.8</v>
      </c>
      <c r="E359">
        <f>VLOOKUP(B359,DOC!$A$2:$E$32,3,FALSE)</f>
        <v>9.64E-2</v>
      </c>
      <c r="F359">
        <v>0.6</v>
      </c>
      <c r="G359">
        <f t="shared" si="68"/>
        <v>5229.54576</v>
      </c>
      <c r="H359">
        <f t="shared" si="69"/>
        <v>4974.4978036849488</v>
      </c>
      <c r="I359">
        <f t="shared" si="70"/>
        <v>255.0479563150509</v>
      </c>
      <c r="J359">
        <f t="shared" si="71"/>
        <v>17997.257476454601</v>
      </c>
      <c r="K359">
        <f t="shared" si="72"/>
        <v>4811.1751267791024</v>
      </c>
      <c r="L359">
        <f t="shared" si="73"/>
        <v>0.28867050760674617</v>
      </c>
    </row>
    <row r="360" spans="1:12" x14ac:dyDescent="0.2">
      <c r="A360">
        <v>1977</v>
      </c>
      <c r="B360" t="s">
        <v>19</v>
      </c>
      <c r="C360" s="1">
        <v>12.779500000000002</v>
      </c>
      <c r="D360">
        <v>0.89</v>
      </c>
      <c r="E360">
        <f>VLOOKUP(B360,DOC!$A$2:$E$32,3,FALSE)</f>
        <v>9.64E-2</v>
      </c>
      <c r="F360">
        <v>0.6</v>
      </c>
      <c r="G360">
        <f t="shared" si="68"/>
        <v>6578.5798920000025</v>
      </c>
      <c r="H360">
        <f t="shared" si="69"/>
        <v>6257.7387646991319</v>
      </c>
      <c r="I360">
        <f t="shared" si="70"/>
        <v>320.84112730087077</v>
      </c>
      <c r="J360">
        <f t="shared" si="71"/>
        <v>22561.025781567299</v>
      </c>
      <c r="K360">
        <f t="shared" si="72"/>
        <v>6024.6896825917001</v>
      </c>
      <c r="L360">
        <f t="shared" si="73"/>
        <v>0.36148138095550197</v>
      </c>
    </row>
    <row r="361" spans="1:12" x14ac:dyDescent="0.2">
      <c r="A361">
        <v>1977</v>
      </c>
      <c r="B361" t="s">
        <v>20</v>
      </c>
      <c r="C361" s="1">
        <v>13.75475</v>
      </c>
      <c r="D361">
        <v>0.89</v>
      </c>
      <c r="E361">
        <f>VLOOKUP(B361,DOC!$A$2:$E$32,3,FALSE)</f>
        <v>9.64E-2</v>
      </c>
      <c r="F361">
        <v>0.6</v>
      </c>
      <c r="G361">
        <f t="shared" si="68"/>
        <v>7080.615186</v>
      </c>
      <c r="H361">
        <f t="shared" si="69"/>
        <v>6735.2895084897964</v>
      </c>
      <c r="I361">
        <f t="shared" si="70"/>
        <v>345.32567751020389</v>
      </c>
      <c r="J361">
        <f t="shared" si="71"/>
        <v>24256.373129937143</v>
      </c>
      <c r="K361">
        <f t="shared" si="72"/>
        <v>6475.2311007492099</v>
      </c>
      <c r="L361">
        <f t="shared" si="73"/>
        <v>0.38851386604495258</v>
      </c>
    </row>
    <row r="362" spans="1:12" x14ac:dyDescent="0.2">
      <c r="A362">
        <v>1977</v>
      </c>
      <c r="B362" t="s">
        <v>21</v>
      </c>
      <c r="C362" s="1">
        <v>8.3222500000000021</v>
      </c>
      <c r="D362">
        <v>0.78</v>
      </c>
      <c r="E362">
        <f>VLOOKUP(B362,DOC!$A$2:$E$32,3,FALSE)</f>
        <v>9.64E-2</v>
      </c>
      <c r="F362">
        <v>0.6</v>
      </c>
      <c r="G362">
        <f t="shared" si="68"/>
        <v>3754.5997320000006</v>
      </c>
      <c r="H362">
        <f t="shared" si="69"/>
        <v>3571.4857423008957</v>
      </c>
      <c r="I362">
        <f t="shared" si="70"/>
        <v>183.11398969910496</v>
      </c>
      <c r="J362">
        <f t="shared" si="71"/>
        <v>12700.05023381582</v>
      </c>
      <c r="K362">
        <f t="shared" si="72"/>
        <v>3376.8226775811595</v>
      </c>
      <c r="L362">
        <f t="shared" si="73"/>
        <v>0.20260936065486959</v>
      </c>
    </row>
    <row r="363" spans="1:12" x14ac:dyDescent="0.2">
      <c r="A363">
        <v>1977</v>
      </c>
      <c r="B363" t="s">
        <v>22</v>
      </c>
      <c r="C363" s="1">
        <v>0</v>
      </c>
      <c r="D363">
        <v>0.8</v>
      </c>
      <c r="E363">
        <f>VLOOKUP(B363,DOC!$A$2:$E$32,3,FALSE)</f>
        <v>9.64E-2</v>
      </c>
      <c r="F363">
        <v>0.6</v>
      </c>
    </row>
    <row r="364" spans="1:12" x14ac:dyDescent="0.2">
      <c r="A364">
        <v>1977</v>
      </c>
      <c r="B364" t="s">
        <v>23</v>
      </c>
      <c r="C364" s="1">
        <v>0</v>
      </c>
      <c r="E364">
        <f>VLOOKUP(B364,DOC!$A$2:$E$32,3,FALSE)</f>
        <v>9.64E-2</v>
      </c>
    </row>
    <row r="365" spans="1:12" x14ac:dyDescent="0.2">
      <c r="A365">
        <v>1977</v>
      </c>
      <c r="B365" t="s">
        <v>24</v>
      </c>
      <c r="C365" s="1">
        <v>24.148500000000002</v>
      </c>
      <c r="D365">
        <v>0.84</v>
      </c>
      <c r="E365">
        <f>VLOOKUP(B365,DOC!$A$2:$E$32,3,FALSE)</f>
        <v>9.64E-2</v>
      </c>
      <c r="F365">
        <v>0.6</v>
      </c>
      <c r="G365">
        <f t="shared" ref="G365:G393" si="74">C365*10000*D365*E365*F365</f>
        <v>11732.693616000002</v>
      </c>
      <c r="H365">
        <f t="shared" ref="H365:H393" si="75">G365*EXP(-0.3*((13-11)/12))</f>
        <v>11160.483396190884</v>
      </c>
      <c r="I365">
        <f t="shared" ref="I365:I393" si="76">G365*(1-EXP(-0.3*((13-11)/12)))</f>
        <v>572.21021980911883</v>
      </c>
      <c r="J365">
        <f t="shared" ref="J365:J393" si="77">H365+J334*EXP(-0.3)</f>
        <v>40173.041494810488</v>
      </c>
      <c r="K365">
        <f t="shared" ref="K365:K393" si="78">I365+J334*(1-EXP(-0.3))</f>
        <v>10722.509200921682</v>
      </c>
      <c r="L365">
        <f t="shared" ref="L365:L393" si="79">K365*16/12*0.5*0.9/10000</f>
        <v>0.64335055205530101</v>
      </c>
    </row>
    <row r="366" spans="1:12" x14ac:dyDescent="0.2">
      <c r="A366">
        <v>1977</v>
      </c>
      <c r="B366" t="s">
        <v>25</v>
      </c>
      <c r="C366" s="1">
        <v>6.60025</v>
      </c>
      <c r="D366">
        <v>0.72</v>
      </c>
      <c r="E366">
        <f>VLOOKUP(B366,DOC!$A$2:$E$32,3,FALSE)</f>
        <v>9.64E-2</v>
      </c>
      <c r="F366">
        <v>0.6</v>
      </c>
      <c r="G366">
        <f t="shared" si="74"/>
        <v>2748.6609119999994</v>
      </c>
      <c r="H366">
        <f t="shared" si="75"/>
        <v>2614.607137469367</v>
      </c>
      <c r="I366">
        <f t="shared" si="76"/>
        <v>134.05377453063224</v>
      </c>
      <c r="J366">
        <f t="shared" si="77"/>
        <v>9230.8886982512195</v>
      </c>
      <c r="K366">
        <f t="shared" si="78"/>
        <v>2448.8181519728678</v>
      </c>
      <c r="L366">
        <f t="shared" si="79"/>
        <v>0.14692908911837207</v>
      </c>
    </row>
    <row r="367" spans="1:12" x14ac:dyDescent="0.2">
      <c r="A367">
        <v>1977</v>
      </c>
      <c r="B367" t="s">
        <v>26</v>
      </c>
      <c r="C367" s="1">
        <v>7.5614999999999997</v>
      </c>
      <c r="D367">
        <v>0.76</v>
      </c>
      <c r="E367">
        <f>VLOOKUP(B367,DOC!$A$2:$E$32,3,FALSE)</f>
        <v>9.64E-2</v>
      </c>
      <c r="F367">
        <v>0.6</v>
      </c>
      <c r="G367">
        <f t="shared" si="74"/>
        <v>3323.9144160000001</v>
      </c>
      <c r="H367">
        <f t="shared" si="75"/>
        <v>3161.8051970213069</v>
      </c>
      <c r="I367">
        <f t="shared" si="76"/>
        <v>162.10921897869309</v>
      </c>
      <c r="J367">
        <f t="shared" si="77"/>
        <v>11156.777925720977</v>
      </c>
      <c r="K367">
        <f t="shared" si="78"/>
        <v>2959.2208444442235</v>
      </c>
      <c r="L367">
        <f t="shared" si="79"/>
        <v>0.17755325066665342</v>
      </c>
    </row>
    <row r="368" spans="1:12" x14ac:dyDescent="0.2">
      <c r="A368">
        <v>1977</v>
      </c>
      <c r="B368" t="s">
        <v>27</v>
      </c>
      <c r="C368" s="1">
        <v>0.43850000000000011</v>
      </c>
      <c r="D368">
        <v>0.7</v>
      </c>
      <c r="E368">
        <f>VLOOKUP(B368,DOC!$A$2:$E$32,3,FALSE)</f>
        <v>9.2300000000000007E-2</v>
      </c>
      <c r="F368">
        <v>0.6</v>
      </c>
      <c r="G368">
        <f t="shared" si="74"/>
        <v>169.98891</v>
      </c>
      <c r="H368">
        <f t="shared" si="75"/>
        <v>161.69845303080368</v>
      </c>
      <c r="I368">
        <f t="shared" si="76"/>
        <v>8.290456969196331</v>
      </c>
      <c r="J368">
        <f t="shared" si="77"/>
        <v>575.81132699929731</v>
      </c>
      <c r="K368">
        <f t="shared" si="78"/>
        <v>153.17149325768517</v>
      </c>
      <c r="L368">
        <f t="shared" si="79"/>
        <v>9.1902895954611118E-3</v>
      </c>
    </row>
    <row r="369" spans="1:12" x14ac:dyDescent="0.2">
      <c r="A369">
        <v>1977</v>
      </c>
      <c r="B369" t="s">
        <v>28</v>
      </c>
      <c r="C369" s="1">
        <v>6.8777500000000007</v>
      </c>
      <c r="D369">
        <v>0.7</v>
      </c>
      <c r="E369">
        <f>VLOOKUP(B369,DOC!$A$2:$E$32,3,FALSE)</f>
        <v>9.2300000000000007E-2</v>
      </c>
      <c r="F369">
        <v>0.6</v>
      </c>
      <c r="G369">
        <f t="shared" si="74"/>
        <v>2666.2285649999999</v>
      </c>
      <c r="H369">
        <f t="shared" si="75"/>
        <v>2536.1950634723144</v>
      </c>
      <c r="I369">
        <f t="shared" si="76"/>
        <v>130.03350152768542</v>
      </c>
      <c r="J369">
        <f t="shared" si="77"/>
        <v>9175.9941878074933</v>
      </c>
      <c r="K369">
        <f t="shared" si="78"/>
        <v>2453.0257057117806</v>
      </c>
      <c r="L369">
        <f t="shared" si="79"/>
        <v>0.14718154234270683</v>
      </c>
    </row>
    <row r="370" spans="1:12" x14ac:dyDescent="0.2">
      <c r="A370">
        <v>1977</v>
      </c>
      <c r="B370" t="s">
        <v>29</v>
      </c>
      <c r="C370" s="1">
        <v>4.6255000000000006</v>
      </c>
      <c r="D370">
        <v>0.78</v>
      </c>
      <c r="E370">
        <f>VLOOKUP(B370,DOC!$A$2:$E$32,3,FALSE)</f>
        <v>9.2300000000000007E-2</v>
      </c>
      <c r="F370">
        <v>0.6</v>
      </c>
      <c r="G370">
        <f t="shared" si="74"/>
        <v>1998.0494820000006</v>
      </c>
      <c r="H370">
        <f t="shared" si="75"/>
        <v>1900.6034588868104</v>
      </c>
      <c r="I370">
        <f t="shared" si="76"/>
        <v>97.446023113190279</v>
      </c>
      <c r="J370">
        <f t="shared" si="77"/>
        <v>6833.5321192164611</v>
      </c>
      <c r="K370">
        <f t="shared" si="78"/>
        <v>1823.2745620736121</v>
      </c>
      <c r="L370">
        <f t="shared" si="79"/>
        <v>0.10939647372441673</v>
      </c>
    </row>
    <row r="371" spans="1:12" x14ac:dyDescent="0.2">
      <c r="A371">
        <v>1977</v>
      </c>
      <c r="B371" t="s">
        <v>30</v>
      </c>
      <c r="C371" s="1">
        <v>0.89200000000000002</v>
      </c>
      <c r="D371">
        <v>0.88</v>
      </c>
      <c r="E371">
        <f>VLOOKUP(B371,DOC!$A$2:$E$32,3,FALSE)</f>
        <v>9.2300000000000007E-2</v>
      </c>
      <c r="F371">
        <v>0.6</v>
      </c>
      <c r="G371">
        <f t="shared" si="74"/>
        <v>434.710848</v>
      </c>
      <c r="H371">
        <f t="shared" si="75"/>
        <v>413.50974976725735</v>
      </c>
      <c r="I371">
        <f t="shared" si="76"/>
        <v>21.201098232742634</v>
      </c>
      <c r="J371">
        <f t="shared" si="77"/>
        <v>1441.4816605892022</v>
      </c>
      <c r="K371">
        <f t="shared" si="78"/>
        <v>380.84612517453365</v>
      </c>
      <c r="L371">
        <f t="shared" si="79"/>
        <v>2.285076751047202E-2</v>
      </c>
    </row>
    <row r="372" spans="1:12" x14ac:dyDescent="0.2">
      <c r="A372">
        <v>1977</v>
      </c>
      <c r="B372" t="s">
        <v>31</v>
      </c>
      <c r="C372" s="1">
        <v>0.89250000000000007</v>
      </c>
      <c r="D372">
        <v>0.77</v>
      </c>
      <c r="E372">
        <f>VLOOKUP(B372,DOC!$A$2:$E$32,3,FALSE)</f>
        <v>9.2300000000000007E-2</v>
      </c>
      <c r="F372">
        <v>0.6</v>
      </c>
      <c r="G372">
        <f t="shared" si="74"/>
        <v>380.58520499999997</v>
      </c>
      <c r="H372">
        <f t="shared" si="75"/>
        <v>362.02384552563626</v>
      </c>
      <c r="I372">
        <f t="shared" si="76"/>
        <v>18.561359474363734</v>
      </c>
      <c r="J372">
        <f t="shared" si="77"/>
        <v>1261.7268280670569</v>
      </c>
      <c r="K372">
        <f t="shared" si="78"/>
        <v>333.33037211887864</v>
      </c>
      <c r="L372">
        <f t="shared" si="79"/>
        <v>1.9999822327132721E-2</v>
      </c>
    </row>
    <row r="373" spans="1:12" x14ac:dyDescent="0.2">
      <c r="A373">
        <v>1977</v>
      </c>
      <c r="B373" t="s">
        <v>32</v>
      </c>
      <c r="C373" s="1">
        <v>3.0225000000000004</v>
      </c>
      <c r="D373">
        <v>0.7</v>
      </c>
      <c r="E373">
        <f>VLOOKUP(B373,DOC!$A$2:$E$32,3,FALSE)</f>
        <v>9.2300000000000007E-2</v>
      </c>
      <c r="F373">
        <v>0.6</v>
      </c>
      <c r="G373">
        <f t="shared" si="74"/>
        <v>1171.70235</v>
      </c>
      <c r="H373">
        <f t="shared" si="75"/>
        <v>1114.5577520766342</v>
      </c>
      <c r="I373">
        <f t="shared" si="76"/>
        <v>57.144597923365815</v>
      </c>
      <c r="J373">
        <f t="shared" si="77"/>
        <v>3918.5830503925245</v>
      </c>
      <c r="K373">
        <f t="shared" si="78"/>
        <v>1038.1575452051095</v>
      </c>
      <c r="L373">
        <f t="shared" si="79"/>
        <v>6.228945271230657E-2</v>
      </c>
    </row>
    <row r="374" spans="1:12" x14ac:dyDescent="0.2">
      <c r="A374">
        <v>1978</v>
      </c>
      <c r="B374" t="s">
        <v>2</v>
      </c>
      <c r="C374" s="1">
        <v>2.1247500000000001</v>
      </c>
      <c r="D374">
        <v>0.85</v>
      </c>
      <c r="E374">
        <f>VLOOKUP(B374,DOC!$A$2:$E$32,3,FALSE)</f>
        <v>9.2300000000000007E-2</v>
      </c>
      <c r="F374">
        <v>0.6</v>
      </c>
      <c r="G374">
        <f t="shared" si="74"/>
        <v>1000.1835675000001</v>
      </c>
      <c r="H374">
        <f t="shared" si="75"/>
        <v>951.40403930809612</v>
      </c>
      <c r="I374">
        <f t="shared" si="76"/>
        <v>48.779528191903957</v>
      </c>
      <c r="J374">
        <f t="shared" si="77"/>
        <v>3495.8087515555599</v>
      </c>
      <c r="K374">
        <f t="shared" si="78"/>
        <v>938.96192680956483</v>
      </c>
      <c r="L374">
        <f t="shared" si="79"/>
        <v>5.6337715608573896E-2</v>
      </c>
    </row>
    <row r="375" spans="1:12" x14ac:dyDescent="0.2">
      <c r="A375">
        <v>1978</v>
      </c>
      <c r="B375" t="s">
        <v>3</v>
      </c>
      <c r="C375" s="1">
        <v>1.8027500000000001</v>
      </c>
      <c r="D375">
        <v>0.86</v>
      </c>
      <c r="E375">
        <f>VLOOKUP(B375,DOC!$A$2:$E$32,3,FALSE)</f>
        <v>9.2300000000000007E-2</v>
      </c>
      <c r="F375">
        <v>0.6</v>
      </c>
      <c r="G375">
        <f t="shared" si="74"/>
        <v>858.59213699999998</v>
      </c>
      <c r="H375">
        <f t="shared" si="75"/>
        <v>816.71810435934822</v>
      </c>
      <c r="I375">
        <f t="shared" si="76"/>
        <v>41.874032640651791</v>
      </c>
      <c r="J375">
        <f t="shared" si="77"/>
        <v>2839.7330513686416</v>
      </c>
      <c r="K375">
        <f t="shared" si="78"/>
        <v>749.64362970975424</v>
      </c>
      <c r="L375">
        <f t="shared" si="79"/>
        <v>4.4978617782585252E-2</v>
      </c>
    </row>
    <row r="376" spans="1:12" x14ac:dyDescent="0.2">
      <c r="A376">
        <v>1978</v>
      </c>
      <c r="B376" t="s">
        <v>4</v>
      </c>
      <c r="C376" s="1">
        <v>12.643750000000001</v>
      </c>
      <c r="D376">
        <v>0.83</v>
      </c>
      <c r="E376">
        <f>VLOOKUP(B376,DOC!$A$2:$E$32,3,FALSE)</f>
        <v>9.2300000000000007E-2</v>
      </c>
      <c r="F376">
        <v>0.6</v>
      </c>
      <c r="G376">
        <f t="shared" si="74"/>
        <v>5811.7502625000006</v>
      </c>
      <c r="H376">
        <f t="shared" si="75"/>
        <v>5528.3078575397494</v>
      </c>
      <c r="I376">
        <f t="shared" si="76"/>
        <v>283.44240496025139</v>
      </c>
      <c r="J376">
        <f t="shared" si="77"/>
        <v>20433.383356274662</v>
      </c>
      <c r="K376">
        <f t="shared" si="78"/>
        <v>5498.1143457779472</v>
      </c>
      <c r="L376">
        <f t="shared" si="79"/>
        <v>0.32988686074667684</v>
      </c>
    </row>
    <row r="377" spans="1:12" x14ac:dyDescent="0.2">
      <c r="A377">
        <v>1978</v>
      </c>
      <c r="B377" t="s">
        <v>5</v>
      </c>
      <c r="C377" s="1">
        <v>6.0590000000000011</v>
      </c>
      <c r="D377">
        <v>0.71</v>
      </c>
      <c r="E377">
        <f>VLOOKUP(B377,DOC!$A$2:$E$32,3,FALSE)</f>
        <v>9.2300000000000007E-2</v>
      </c>
      <c r="F377">
        <v>0.6</v>
      </c>
      <c r="G377">
        <f t="shared" si="74"/>
        <v>2382.3866820000003</v>
      </c>
      <c r="H377">
        <f t="shared" si="75"/>
        <v>2266.1963124570257</v>
      </c>
      <c r="I377">
        <f t="shared" si="76"/>
        <v>116.19036954297444</v>
      </c>
      <c r="J377">
        <f t="shared" si="77"/>
        <v>8260.9204339121025</v>
      </c>
      <c r="K377">
        <f t="shared" si="78"/>
        <v>2213.4974024223507</v>
      </c>
      <c r="L377">
        <f t="shared" si="79"/>
        <v>0.13280984414534105</v>
      </c>
    </row>
    <row r="378" spans="1:12" x14ac:dyDescent="0.2">
      <c r="A378">
        <v>1978</v>
      </c>
      <c r="B378" t="s">
        <v>6</v>
      </c>
      <c r="C378" s="1">
        <v>2.2250000000000001</v>
      </c>
      <c r="D378">
        <v>0.78</v>
      </c>
      <c r="E378">
        <f>VLOOKUP(B378,DOC!$A$2:$E$32,3,FALSE)</f>
        <v>9.2300000000000007E-2</v>
      </c>
      <c r="F378">
        <v>0.6</v>
      </c>
      <c r="G378">
        <f t="shared" si="74"/>
        <v>961.11990000000003</v>
      </c>
      <c r="H378">
        <f t="shared" si="75"/>
        <v>914.24552935318388</v>
      </c>
      <c r="I378">
        <f t="shared" si="76"/>
        <v>46.874370646816196</v>
      </c>
      <c r="J378">
        <f t="shared" si="77"/>
        <v>3330.2991634272712</v>
      </c>
      <c r="K378">
        <f t="shared" si="78"/>
        <v>892.15201410364523</v>
      </c>
      <c r="L378">
        <f t="shared" si="79"/>
        <v>5.3529120846218713E-2</v>
      </c>
    </row>
    <row r="379" spans="1:12" x14ac:dyDescent="0.2">
      <c r="A379">
        <v>1978</v>
      </c>
      <c r="B379" t="s">
        <v>7</v>
      </c>
      <c r="C379" s="1">
        <v>9.3587500000000006</v>
      </c>
      <c r="D379">
        <v>0.77</v>
      </c>
      <c r="E379">
        <f>VLOOKUP(B379,DOC!$A$2:$E$32,3,FALSE)</f>
        <v>9.2300000000000007E-2</v>
      </c>
      <c r="F379">
        <v>0.6</v>
      </c>
      <c r="G379">
        <f t="shared" si="74"/>
        <v>3990.8143274999998</v>
      </c>
      <c r="H379">
        <f t="shared" si="75"/>
        <v>3796.180016037029</v>
      </c>
      <c r="I379">
        <f t="shared" si="76"/>
        <v>194.63431146297097</v>
      </c>
      <c r="J379">
        <f t="shared" si="77"/>
        <v>13913.539066958363</v>
      </c>
      <c r="K379">
        <f t="shared" si="78"/>
        <v>3734.2814848365906</v>
      </c>
      <c r="L379">
        <f t="shared" si="79"/>
        <v>0.22405688909019542</v>
      </c>
    </row>
    <row r="380" spans="1:12" x14ac:dyDescent="0.2">
      <c r="A380">
        <v>1978</v>
      </c>
      <c r="B380" t="s">
        <v>8</v>
      </c>
      <c r="C380" s="1">
        <v>6.1837500000000007</v>
      </c>
      <c r="D380">
        <v>0.75</v>
      </c>
      <c r="E380">
        <f>VLOOKUP(B380,DOC!$A$2:$E$32,3,FALSE)</f>
        <v>9.2300000000000007E-2</v>
      </c>
      <c r="F380">
        <v>0.6</v>
      </c>
      <c r="G380">
        <f t="shared" si="74"/>
        <v>2568.4205625000004</v>
      </c>
      <c r="H380">
        <f t="shared" si="75"/>
        <v>2443.1572135426754</v>
      </c>
      <c r="I380">
        <f t="shared" si="76"/>
        <v>125.26334895732485</v>
      </c>
      <c r="J380">
        <f t="shared" si="77"/>
        <v>8862.4419404118689</v>
      </c>
      <c r="K380">
        <f t="shared" si="78"/>
        <v>2371.1066489906298</v>
      </c>
      <c r="L380">
        <f t="shared" si="79"/>
        <v>0.14226639893943777</v>
      </c>
    </row>
    <row r="381" spans="1:12" x14ac:dyDescent="0.2">
      <c r="A381">
        <v>1978</v>
      </c>
      <c r="B381" t="s">
        <v>9</v>
      </c>
      <c r="C381" s="1">
        <v>8.4400000000000013</v>
      </c>
      <c r="D381">
        <v>0.78</v>
      </c>
      <c r="E381">
        <f>VLOOKUP(B381,DOC!$A$2:$E$32,3,FALSE)</f>
        <v>9.2300000000000007E-2</v>
      </c>
      <c r="F381">
        <v>0.6</v>
      </c>
      <c r="G381">
        <f t="shared" si="74"/>
        <v>3645.7761600000008</v>
      </c>
      <c r="H381">
        <f t="shared" si="75"/>
        <v>3467.9695585352238</v>
      </c>
      <c r="I381">
        <f t="shared" si="76"/>
        <v>177.80660146477697</v>
      </c>
      <c r="J381">
        <f t="shared" si="77"/>
        <v>12361.272895021604</v>
      </c>
      <c r="K381">
        <f t="shared" si="78"/>
        <v>3289.2071021795919</v>
      </c>
      <c r="L381">
        <f t="shared" si="79"/>
        <v>0.1973524261307755</v>
      </c>
    </row>
    <row r="382" spans="1:12" x14ac:dyDescent="0.2">
      <c r="A382">
        <v>1978</v>
      </c>
      <c r="B382" t="s">
        <v>10</v>
      </c>
      <c r="C382" s="1">
        <v>2.7457500000000001</v>
      </c>
      <c r="D382">
        <v>0.7</v>
      </c>
      <c r="E382">
        <f>VLOOKUP(B382,DOC!$A$2:$E$32,3,FALSE)</f>
        <v>9.64E-2</v>
      </c>
      <c r="F382">
        <v>0.6</v>
      </c>
      <c r="G382">
        <f t="shared" si="74"/>
        <v>1111.6992600000001</v>
      </c>
      <c r="H382">
        <f t="shared" si="75"/>
        <v>1057.4810473076698</v>
      </c>
      <c r="I382">
        <f t="shared" si="76"/>
        <v>54.218212692330361</v>
      </c>
      <c r="J382">
        <f t="shared" si="77"/>
        <v>3947.4393250899238</v>
      </c>
      <c r="K382">
        <f t="shared" si="78"/>
        <v>1065.2955697016293</v>
      </c>
      <c r="L382">
        <f t="shared" si="79"/>
        <v>6.3917734182097757E-2</v>
      </c>
    </row>
    <row r="383" spans="1:12" x14ac:dyDescent="0.2">
      <c r="A383">
        <v>1978</v>
      </c>
      <c r="B383" t="s">
        <v>11</v>
      </c>
      <c r="C383" s="1">
        <v>14.585750000000003</v>
      </c>
      <c r="D383">
        <v>0.95</v>
      </c>
      <c r="E383">
        <f>VLOOKUP(B383,DOC!$A$2:$E$32,3,FALSE)</f>
        <v>9.64E-2</v>
      </c>
      <c r="F383">
        <v>0.6</v>
      </c>
      <c r="G383">
        <f t="shared" si="74"/>
        <v>8014.5779100000018</v>
      </c>
      <c r="H383">
        <f t="shared" si="75"/>
        <v>7623.7023329454369</v>
      </c>
      <c r="I383">
        <f t="shared" si="76"/>
        <v>390.87557705456476</v>
      </c>
      <c r="J383">
        <f t="shared" si="77"/>
        <v>27915.460759553658</v>
      </c>
      <c r="K383">
        <f t="shared" si="78"/>
        <v>7490.1259838080305</v>
      </c>
      <c r="L383">
        <f t="shared" si="79"/>
        <v>0.44940755902848178</v>
      </c>
    </row>
    <row r="384" spans="1:12" x14ac:dyDescent="0.2">
      <c r="A384">
        <v>1978</v>
      </c>
      <c r="B384" t="s">
        <v>12</v>
      </c>
      <c r="C384" s="1">
        <v>9.3775000000000013</v>
      </c>
      <c r="D384">
        <v>0.8</v>
      </c>
      <c r="E384">
        <f>VLOOKUP(B384,DOC!$A$2:$E$32,3,FALSE)</f>
        <v>9.64E-2</v>
      </c>
      <c r="F384">
        <v>0.6</v>
      </c>
      <c r="G384">
        <f t="shared" si="74"/>
        <v>4339.1568000000007</v>
      </c>
      <c r="H384">
        <f t="shared" si="75"/>
        <v>4127.5336256823603</v>
      </c>
      <c r="I384">
        <f t="shared" si="76"/>
        <v>211.62317431764021</v>
      </c>
      <c r="J384">
        <f t="shared" si="77"/>
        <v>15068.088996716597</v>
      </c>
      <c r="K384">
        <f t="shared" si="78"/>
        <v>4039.2728306469144</v>
      </c>
      <c r="L384">
        <f t="shared" si="79"/>
        <v>0.24235636983881487</v>
      </c>
    </row>
    <row r="385" spans="1:12" x14ac:dyDescent="0.2">
      <c r="A385">
        <v>1978</v>
      </c>
      <c r="B385" t="s">
        <v>13</v>
      </c>
      <c r="C385" s="1">
        <v>11.782500000000001</v>
      </c>
      <c r="D385">
        <v>0.8</v>
      </c>
      <c r="E385">
        <f>VLOOKUP(B385,DOC!$A$2:$E$32,3,FALSE)</f>
        <v>9.64E-2</v>
      </c>
      <c r="F385">
        <v>0.6</v>
      </c>
      <c r="G385">
        <f t="shared" si="74"/>
        <v>5451.9984000000004</v>
      </c>
      <c r="H385">
        <f t="shared" si="75"/>
        <v>5186.1013004108136</v>
      </c>
      <c r="I385">
        <f t="shared" si="76"/>
        <v>265.89709958918638</v>
      </c>
      <c r="J385">
        <f t="shared" si="77"/>
        <v>18670.90805017815</v>
      </c>
      <c r="K385">
        <f t="shared" si="78"/>
        <v>4983.6755094556247</v>
      </c>
      <c r="L385">
        <f t="shared" si="79"/>
        <v>0.29902053056733746</v>
      </c>
    </row>
    <row r="386" spans="1:12" x14ac:dyDescent="0.2">
      <c r="A386">
        <v>1978</v>
      </c>
      <c r="B386" t="s">
        <v>14</v>
      </c>
      <c r="C386" s="1">
        <v>6.1320000000000014</v>
      </c>
      <c r="D386">
        <v>0.81</v>
      </c>
      <c r="E386">
        <f>VLOOKUP(B386,DOC!$A$2:$E$32,3,FALSE)</f>
        <v>9.64E-2</v>
      </c>
      <c r="F386">
        <v>0.6</v>
      </c>
      <c r="G386">
        <f t="shared" si="74"/>
        <v>2872.8665280000005</v>
      </c>
      <c r="H386">
        <f t="shared" si="75"/>
        <v>2732.7551740968047</v>
      </c>
      <c r="I386">
        <f t="shared" si="76"/>
        <v>140.11135390319561</v>
      </c>
      <c r="J386">
        <f t="shared" si="77"/>
        <v>9809.573263592938</v>
      </c>
      <c r="K386">
        <f t="shared" si="78"/>
        <v>2615.9984921266014</v>
      </c>
      <c r="L386">
        <f t="shared" si="79"/>
        <v>0.15695990952759609</v>
      </c>
    </row>
    <row r="387" spans="1:12" x14ac:dyDescent="0.2">
      <c r="A387">
        <v>1978</v>
      </c>
      <c r="B387" t="s">
        <v>15</v>
      </c>
      <c r="C387" s="1">
        <v>7.9570000000000007</v>
      </c>
      <c r="D387">
        <v>0.77</v>
      </c>
      <c r="E387">
        <f>VLOOKUP(B387,DOC!$A$2:$E$32,3,FALSE)</f>
        <v>9.64E-2</v>
      </c>
      <c r="F387">
        <v>0.6</v>
      </c>
      <c r="G387">
        <f t="shared" si="74"/>
        <v>3543.7931760000006</v>
      </c>
      <c r="H387">
        <f t="shared" si="75"/>
        <v>3370.9603433560383</v>
      </c>
      <c r="I387">
        <f t="shared" si="76"/>
        <v>172.83283264396249</v>
      </c>
      <c r="J387">
        <f t="shared" si="77"/>
        <v>11985.319312882195</v>
      </c>
      <c r="K387">
        <f t="shared" si="78"/>
        <v>3186.6421897540299</v>
      </c>
      <c r="L387">
        <f t="shared" si="79"/>
        <v>0.19119853138524179</v>
      </c>
    </row>
    <row r="388" spans="1:12" x14ac:dyDescent="0.2">
      <c r="A388">
        <v>1978</v>
      </c>
      <c r="B388" t="s">
        <v>16</v>
      </c>
      <c r="C388" s="1">
        <v>17.899000000000001</v>
      </c>
      <c r="D388">
        <v>0.85</v>
      </c>
      <c r="E388">
        <f>VLOOKUP(B388,DOC!$A$2:$E$32,3,FALSE)</f>
        <v>9.2300000000000007E-2</v>
      </c>
      <c r="F388">
        <v>0.6</v>
      </c>
      <c r="G388">
        <f t="shared" si="74"/>
        <v>8425.59627</v>
      </c>
      <c r="H388">
        <f t="shared" si="75"/>
        <v>8014.6750909874627</v>
      </c>
      <c r="I388">
        <f t="shared" si="76"/>
        <v>410.92117901253738</v>
      </c>
      <c r="J388">
        <f t="shared" si="77"/>
        <v>29438.178335714751</v>
      </c>
      <c r="K388">
        <f t="shared" si="78"/>
        <v>7906.1224783134585</v>
      </c>
      <c r="L388">
        <f t="shared" si="79"/>
        <v>0.47436734869880748</v>
      </c>
    </row>
    <row r="389" spans="1:12" x14ac:dyDescent="0.2">
      <c r="A389">
        <v>1978</v>
      </c>
      <c r="B389" t="s">
        <v>17</v>
      </c>
      <c r="C389" s="1">
        <v>17.666500000000003</v>
      </c>
      <c r="D389">
        <v>0.84</v>
      </c>
      <c r="E389">
        <f>VLOOKUP(B389,DOC!$A$2:$E$32,3,FALSE)</f>
        <v>9.2300000000000007E-2</v>
      </c>
      <c r="F389">
        <v>0.6</v>
      </c>
      <c r="G389">
        <f t="shared" si="74"/>
        <v>8218.3144680000005</v>
      </c>
      <c r="H389">
        <f t="shared" si="75"/>
        <v>7817.5025417615325</v>
      </c>
      <c r="I389">
        <f t="shared" si="76"/>
        <v>400.81192623846835</v>
      </c>
      <c r="J389">
        <f t="shared" si="77"/>
        <v>28279.839925379034</v>
      </c>
      <c r="K389">
        <f t="shared" si="78"/>
        <v>7559.7408834887574</v>
      </c>
      <c r="L389">
        <f t="shared" si="79"/>
        <v>0.45358445300932543</v>
      </c>
    </row>
    <row r="390" spans="1:12" x14ac:dyDescent="0.2">
      <c r="A390">
        <v>1978</v>
      </c>
      <c r="B390" t="s">
        <v>18</v>
      </c>
      <c r="C390" s="1">
        <v>11.437250000000001</v>
      </c>
      <c r="D390">
        <v>0.8</v>
      </c>
      <c r="E390">
        <f>VLOOKUP(B390,DOC!$A$2:$E$32,3,FALSE)</f>
        <v>9.64E-2</v>
      </c>
      <c r="F390">
        <v>0.6</v>
      </c>
      <c r="G390">
        <f t="shared" si="74"/>
        <v>5292.2443199999998</v>
      </c>
      <c r="H390">
        <f t="shared" si="75"/>
        <v>5034.1385188307722</v>
      </c>
      <c r="I390">
        <f t="shared" si="76"/>
        <v>258.10580116922739</v>
      </c>
      <c r="J390">
        <f t="shared" si="77"/>
        <v>18366.834779688616</v>
      </c>
      <c r="K390">
        <f t="shared" si="78"/>
        <v>4922.6670167659868</v>
      </c>
      <c r="L390">
        <f t="shared" si="79"/>
        <v>0.29536002100595921</v>
      </c>
    </row>
    <row r="391" spans="1:12" x14ac:dyDescent="0.2">
      <c r="A391">
        <v>1978</v>
      </c>
      <c r="B391" t="s">
        <v>19</v>
      </c>
      <c r="C391" s="1">
        <v>12.914750000000002</v>
      </c>
      <c r="D391">
        <v>0.89</v>
      </c>
      <c r="E391">
        <f>VLOOKUP(B391,DOC!$A$2:$E$32,3,FALSE)</f>
        <v>9.64E-2</v>
      </c>
      <c r="F391">
        <v>0.6</v>
      </c>
      <c r="G391">
        <f t="shared" si="74"/>
        <v>6648.2033460000002</v>
      </c>
      <c r="H391">
        <f t="shared" si="75"/>
        <v>6323.9666427793018</v>
      </c>
      <c r="I391">
        <f t="shared" si="76"/>
        <v>324.2367032206987</v>
      </c>
      <c r="J391">
        <f t="shared" si="77"/>
        <v>23037.585619034351</v>
      </c>
      <c r="K391">
        <f t="shared" si="78"/>
        <v>6171.6435085329476</v>
      </c>
      <c r="L391">
        <f t="shared" si="79"/>
        <v>0.37029861051197688</v>
      </c>
    </row>
    <row r="392" spans="1:12" x14ac:dyDescent="0.2">
      <c r="A392">
        <v>1978</v>
      </c>
      <c r="B392" t="s">
        <v>20</v>
      </c>
      <c r="C392" s="1">
        <v>13.981500000000004</v>
      </c>
      <c r="D392">
        <v>0.89</v>
      </c>
      <c r="E392">
        <f>VLOOKUP(B392,DOC!$A$2:$E$32,3,FALSE)</f>
        <v>9.64E-2</v>
      </c>
      <c r="F392">
        <v>0.6</v>
      </c>
      <c r="G392">
        <f t="shared" si="74"/>
        <v>7197.3406440000026</v>
      </c>
      <c r="H392">
        <f t="shared" si="75"/>
        <v>6846.3221987277211</v>
      </c>
      <c r="I392">
        <f t="shared" si="76"/>
        <v>351.01844527228172</v>
      </c>
      <c r="J392">
        <f t="shared" si="77"/>
        <v>24815.885381039589</v>
      </c>
      <c r="K392">
        <f t="shared" si="78"/>
        <v>6637.8283928975579</v>
      </c>
      <c r="L392">
        <f t="shared" si="79"/>
        <v>0.39826970357385355</v>
      </c>
    </row>
    <row r="393" spans="1:12" x14ac:dyDescent="0.2">
      <c r="A393">
        <v>1978</v>
      </c>
      <c r="B393" t="s">
        <v>21</v>
      </c>
      <c r="C393" s="1">
        <v>8.5040000000000013</v>
      </c>
      <c r="D393">
        <v>0.78</v>
      </c>
      <c r="E393">
        <f>VLOOKUP(B393,DOC!$A$2:$E$32,3,FALSE)</f>
        <v>9.64E-2</v>
      </c>
      <c r="F393">
        <v>0.6</v>
      </c>
      <c r="G393">
        <f t="shared" si="74"/>
        <v>3836.5966080000007</v>
      </c>
      <c r="H393">
        <f t="shared" si="75"/>
        <v>3649.4835834692321</v>
      </c>
      <c r="I393">
        <f t="shared" si="76"/>
        <v>187.11302453076854</v>
      </c>
      <c r="J393">
        <f t="shared" si="77"/>
        <v>13057.912200253104</v>
      </c>
      <c r="K393">
        <f t="shared" si="78"/>
        <v>3478.734641562718</v>
      </c>
      <c r="L393">
        <f t="shared" si="79"/>
        <v>0.20872407849376309</v>
      </c>
    </row>
    <row r="394" spans="1:12" x14ac:dyDescent="0.2">
      <c r="A394">
        <v>1978</v>
      </c>
      <c r="B394" t="s">
        <v>22</v>
      </c>
      <c r="C394" s="1">
        <v>0</v>
      </c>
      <c r="D394">
        <v>0.8</v>
      </c>
      <c r="E394">
        <f>VLOOKUP(B394,DOC!$A$2:$E$32,3,FALSE)</f>
        <v>9.64E-2</v>
      </c>
      <c r="F394">
        <v>0.6</v>
      </c>
    </row>
    <row r="395" spans="1:12" x14ac:dyDescent="0.2">
      <c r="A395">
        <v>1978</v>
      </c>
      <c r="B395" t="s">
        <v>23</v>
      </c>
      <c r="C395" s="1">
        <v>0</v>
      </c>
      <c r="E395">
        <f>VLOOKUP(B395,DOC!$A$2:$E$32,3,FALSE)</f>
        <v>9.64E-2</v>
      </c>
    </row>
    <row r="396" spans="1:12" x14ac:dyDescent="0.2">
      <c r="A396">
        <v>1978</v>
      </c>
      <c r="B396" t="s">
        <v>24</v>
      </c>
      <c r="C396" s="1">
        <v>24.268750000000001</v>
      </c>
      <c r="D396">
        <v>0.84</v>
      </c>
      <c r="E396">
        <f>VLOOKUP(B396,DOC!$A$2:$E$32,3,FALSE)</f>
        <v>9.64E-2</v>
      </c>
      <c r="F396">
        <v>0.6</v>
      </c>
      <c r="G396">
        <f t="shared" ref="G396:G424" si="80">C396*10000*D396*E396*F396</f>
        <v>11791.1178</v>
      </c>
      <c r="H396">
        <f t="shared" ref="H396:H424" si="81">G396*EXP(-0.3*((13-11)/12))</f>
        <v>11216.058199114124</v>
      </c>
      <c r="I396">
        <f t="shared" ref="I396:I424" si="82">G396*(1-EXP(-0.3*((13-11)/12)))</f>
        <v>575.05960088587483</v>
      </c>
      <c r="J396">
        <f t="shared" ref="J396:J424" si="83">H396+J365*EXP(-0.3)</f>
        <v>40976.979318672449</v>
      </c>
      <c r="K396">
        <f t="shared" ref="K396:K424" si="84">I396+J365*(1-EXP(-0.3))</f>
        <v>10987.179976138039</v>
      </c>
      <c r="L396">
        <f t="shared" ref="L396:L424" si="85">K396*16/12*0.5*0.9/10000</f>
        <v>0.65923079856828237</v>
      </c>
    </row>
    <row r="397" spans="1:12" x14ac:dyDescent="0.2">
      <c r="A397">
        <v>1978</v>
      </c>
      <c r="B397" t="s">
        <v>25</v>
      </c>
      <c r="C397" s="1">
        <v>6.7160000000000011</v>
      </c>
      <c r="D397">
        <v>0.72</v>
      </c>
      <c r="E397">
        <f>VLOOKUP(B397,DOC!$A$2:$E$32,3,FALSE)</f>
        <v>9.64E-2</v>
      </c>
      <c r="F397">
        <v>0.6</v>
      </c>
      <c r="G397">
        <f t="shared" si="80"/>
        <v>2796.8647680000004</v>
      </c>
      <c r="H397">
        <f t="shared" si="81"/>
        <v>2660.4600636709633</v>
      </c>
      <c r="I397">
        <f t="shared" si="82"/>
        <v>136.404704329037</v>
      </c>
      <c r="J397">
        <f t="shared" si="83"/>
        <v>9498.87060442041</v>
      </c>
      <c r="K397">
        <f t="shared" si="84"/>
        <v>2528.8828618308094</v>
      </c>
      <c r="L397">
        <f t="shared" si="85"/>
        <v>0.15173297170984856</v>
      </c>
    </row>
    <row r="398" spans="1:12" x14ac:dyDescent="0.2">
      <c r="A398">
        <v>1978</v>
      </c>
      <c r="B398" t="s">
        <v>26</v>
      </c>
      <c r="C398" s="1">
        <v>7.7287500000000016</v>
      </c>
      <c r="D398">
        <v>0.76</v>
      </c>
      <c r="E398">
        <f>VLOOKUP(B398,DOC!$A$2:$E$32,3,FALSE)</f>
        <v>9.64E-2</v>
      </c>
      <c r="F398">
        <v>0.6</v>
      </c>
      <c r="G398">
        <f t="shared" si="80"/>
        <v>3397.4348400000008</v>
      </c>
      <c r="H398">
        <f t="shared" si="81"/>
        <v>3231.7399876318764</v>
      </c>
      <c r="I398">
        <f t="shared" si="82"/>
        <v>165.69485236812463</v>
      </c>
      <c r="J398">
        <f t="shared" si="83"/>
        <v>11496.884359105557</v>
      </c>
      <c r="K398">
        <f t="shared" si="84"/>
        <v>3057.3284066154201</v>
      </c>
      <c r="L398">
        <f t="shared" si="85"/>
        <v>0.1834397043969252</v>
      </c>
    </row>
    <row r="399" spans="1:12" x14ac:dyDescent="0.2">
      <c r="A399">
        <v>1978</v>
      </c>
      <c r="B399" t="s">
        <v>27</v>
      </c>
      <c r="C399" s="1">
        <v>0.44700000000000006</v>
      </c>
      <c r="D399">
        <v>0.7</v>
      </c>
      <c r="E399">
        <f>VLOOKUP(B399,DOC!$A$2:$E$32,3,FALSE)</f>
        <v>9.2300000000000007E-2</v>
      </c>
      <c r="F399">
        <v>0.6</v>
      </c>
      <c r="G399">
        <f t="shared" si="80"/>
        <v>173.28402000000006</v>
      </c>
      <c r="H399">
        <f t="shared" si="81"/>
        <v>164.83285861977026</v>
      </c>
      <c r="I399">
        <f t="shared" si="82"/>
        <v>8.4511613802297845</v>
      </c>
      <c r="J399">
        <f t="shared" si="83"/>
        <v>591.40438133576845</v>
      </c>
      <c r="K399">
        <f t="shared" si="84"/>
        <v>157.69096566352886</v>
      </c>
      <c r="L399">
        <f t="shared" si="85"/>
        <v>9.4614579398117314E-3</v>
      </c>
    </row>
    <row r="400" spans="1:12" x14ac:dyDescent="0.2">
      <c r="A400">
        <v>1978</v>
      </c>
      <c r="B400" t="s">
        <v>28</v>
      </c>
      <c r="C400" s="1">
        <v>6.9487500000000004</v>
      </c>
      <c r="D400">
        <v>0.7</v>
      </c>
      <c r="E400">
        <f>VLOOKUP(B400,DOC!$A$2:$E$32,3,FALSE)</f>
        <v>9.2300000000000007E-2</v>
      </c>
      <c r="F400">
        <v>0.6</v>
      </c>
      <c r="G400">
        <f t="shared" si="80"/>
        <v>2693.7524250000001</v>
      </c>
      <c r="H400">
        <f t="shared" si="81"/>
        <v>2562.376568980153</v>
      </c>
      <c r="I400">
        <f t="shared" si="82"/>
        <v>131.37585601984722</v>
      </c>
      <c r="J400">
        <f t="shared" si="83"/>
        <v>9360.1202561774844</v>
      </c>
      <c r="K400">
        <f t="shared" si="84"/>
        <v>2509.6263566300081</v>
      </c>
      <c r="L400">
        <f t="shared" si="85"/>
        <v>0.15057758139780048</v>
      </c>
    </row>
    <row r="401" spans="1:12" x14ac:dyDescent="0.2">
      <c r="A401">
        <v>1978</v>
      </c>
      <c r="B401" t="s">
        <v>29</v>
      </c>
      <c r="C401" s="1">
        <v>4.6822500000000007</v>
      </c>
      <c r="D401">
        <v>0.78</v>
      </c>
      <c r="E401">
        <f>VLOOKUP(B401,DOC!$A$2:$E$32,3,FALSE)</f>
        <v>9.2300000000000007E-2</v>
      </c>
      <c r="F401">
        <v>0.6</v>
      </c>
      <c r="G401">
        <f t="shared" si="80"/>
        <v>2022.5634390000007</v>
      </c>
      <c r="H401">
        <f t="shared" si="81"/>
        <v>1923.9218560961556</v>
      </c>
      <c r="I401">
        <f t="shared" si="82"/>
        <v>98.641582903845034</v>
      </c>
      <c r="J401">
        <f t="shared" si="83"/>
        <v>6986.3269616254629</v>
      </c>
      <c r="K401">
        <f t="shared" si="84"/>
        <v>1869.7685965909986</v>
      </c>
      <c r="L401">
        <f t="shared" si="85"/>
        <v>0.11218611579545994</v>
      </c>
    </row>
    <row r="402" spans="1:12" x14ac:dyDescent="0.2">
      <c r="A402">
        <v>1978</v>
      </c>
      <c r="B402" t="s">
        <v>30</v>
      </c>
      <c r="C402" s="1">
        <v>0.91225000000000012</v>
      </c>
      <c r="D402">
        <v>0.88</v>
      </c>
      <c r="E402">
        <f>VLOOKUP(B402,DOC!$A$2:$E$32,3,FALSE)</f>
        <v>9.2300000000000007E-2</v>
      </c>
      <c r="F402">
        <v>0.6</v>
      </c>
      <c r="G402">
        <f t="shared" si="80"/>
        <v>444.57956400000018</v>
      </c>
      <c r="H402">
        <f t="shared" si="81"/>
        <v>422.89716280849854</v>
      </c>
      <c r="I402">
        <f t="shared" si="82"/>
        <v>21.682401191501654</v>
      </c>
      <c r="J402">
        <f t="shared" si="83"/>
        <v>1490.7730417515193</v>
      </c>
      <c r="K402">
        <f t="shared" si="84"/>
        <v>395.28818283768311</v>
      </c>
      <c r="L402">
        <f t="shared" si="85"/>
        <v>2.3717290970260988E-2</v>
      </c>
    </row>
    <row r="403" spans="1:12" x14ac:dyDescent="0.2">
      <c r="A403">
        <v>1978</v>
      </c>
      <c r="B403" t="s">
        <v>31</v>
      </c>
      <c r="C403" s="1">
        <v>0.91525000000000023</v>
      </c>
      <c r="D403">
        <v>0.77</v>
      </c>
      <c r="E403">
        <f>VLOOKUP(B403,DOC!$A$2:$E$32,3,FALSE)</f>
        <v>9.2300000000000007E-2</v>
      </c>
      <c r="F403">
        <v>0.6</v>
      </c>
      <c r="G403">
        <f t="shared" si="80"/>
        <v>390.28639650000014</v>
      </c>
      <c r="H403">
        <f t="shared" si="81"/>
        <v>371.25190433315259</v>
      </c>
      <c r="I403">
        <f t="shared" si="82"/>
        <v>19.034492166847521</v>
      </c>
      <c r="J403">
        <f t="shared" si="83"/>
        <v>1305.9621280881775</v>
      </c>
      <c r="K403">
        <f t="shared" si="84"/>
        <v>346.05109647887957</v>
      </c>
      <c r="L403">
        <f t="shared" si="85"/>
        <v>2.0763065788732774E-2</v>
      </c>
    </row>
    <row r="404" spans="1:12" x14ac:dyDescent="0.2">
      <c r="A404">
        <v>1978</v>
      </c>
      <c r="B404" t="s">
        <v>32</v>
      </c>
      <c r="C404" s="1">
        <v>3.0825000000000005</v>
      </c>
      <c r="D404">
        <v>0.7</v>
      </c>
      <c r="E404">
        <f>VLOOKUP(B404,DOC!$A$2:$E$32,3,FALSE)</f>
        <v>9.2300000000000007E-2</v>
      </c>
      <c r="F404">
        <v>0.6</v>
      </c>
      <c r="G404">
        <f t="shared" si="80"/>
        <v>1194.9619500000001</v>
      </c>
      <c r="H404">
        <f t="shared" si="81"/>
        <v>1136.6829679987511</v>
      </c>
      <c r="I404">
        <f t="shared" si="82"/>
        <v>58.278982001249005</v>
      </c>
      <c r="J404">
        <f t="shared" si="83"/>
        <v>4039.6406909840798</v>
      </c>
      <c r="K404">
        <f t="shared" si="84"/>
        <v>1073.904309408445</v>
      </c>
      <c r="L404">
        <f t="shared" si="85"/>
        <v>6.44342585645067E-2</v>
      </c>
    </row>
    <row r="405" spans="1:12" x14ac:dyDescent="0.2">
      <c r="A405">
        <v>1979</v>
      </c>
      <c r="B405" t="s">
        <v>2</v>
      </c>
      <c r="C405" s="1">
        <v>4.4987242089261086</v>
      </c>
      <c r="D405">
        <v>0.85</v>
      </c>
      <c r="E405">
        <f>VLOOKUP(B405,DOC!$A$2:$E$32,3,FALSE)</f>
        <v>9.2300000000000007E-2</v>
      </c>
      <c r="F405">
        <v>0.6</v>
      </c>
      <c r="G405">
        <f t="shared" si="80"/>
        <v>2117.6844468677868</v>
      </c>
      <c r="H405">
        <f t="shared" si="81"/>
        <v>2014.4037576681578</v>
      </c>
      <c r="I405">
        <f t="shared" si="82"/>
        <v>103.28068919962908</v>
      </c>
      <c r="J405">
        <f t="shared" si="83"/>
        <v>4604.162576839125</v>
      </c>
      <c r="K405">
        <f t="shared" si="84"/>
        <v>1009.3306215842215</v>
      </c>
      <c r="L405">
        <f t="shared" si="85"/>
        <v>6.0559837295053286E-2</v>
      </c>
    </row>
    <row r="406" spans="1:12" x14ac:dyDescent="0.2">
      <c r="A406">
        <v>1979</v>
      </c>
      <c r="B406" t="s">
        <v>3</v>
      </c>
      <c r="C406" s="1">
        <v>3.8302183377329087</v>
      </c>
      <c r="D406">
        <v>0.86</v>
      </c>
      <c r="E406">
        <f>VLOOKUP(B406,DOC!$A$2:$E$32,3,FALSE)</f>
        <v>9.2300000000000007E-2</v>
      </c>
      <c r="F406">
        <v>0.6</v>
      </c>
      <c r="G406">
        <f t="shared" si="80"/>
        <v>1824.210427275377</v>
      </c>
      <c r="H406">
        <f t="shared" si="81"/>
        <v>1735.2426349053585</v>
      </c>
      <c r="I406">
        <f t="shared" si="82"/>
        <v>88.967792370018515</v>
      </c>
      <c r="J406">
        <f t="shared" si="83"/>
        <v>3838.9686212313409</v>
      </c>
      <c r="K406">
        <f t="shared" si="84"/>
        <v>824.97485741267769</v>
      </c>
      <c r="L406">
        <f t="shared" si="85"/>
        <v>4.9498491444760657E-2</v>
      </c>
    </row>
    <row r="407" spans="1:12" x14ac:dyDescent="0.2">
      <c r="A407">
        <v>1979</v>
      </c>
      <c r="B407" t="s">
        <v>4</v>
      </c>
      <c r="C407" s="1">
        <v>26.371368393298368</v>
      </c>
      <c r="D407">
        <v>0.83</v>
      </c>
      <c r="E407">
        <f>VLOOKUP(B407,DOC!$A$2:$E$32,3,FALSE)</f>
        <v>9.2300000000000007E-2</v>
      </c>
      <c r="F407">
        <v>0.6</v>
      </c>
      <c r="G407">
        <f t="shared" si="80"/>
        <v>12121.704967453168</v>
      </c>
      <c r="H407">
        <f t="shared" si="81"/>
        <v>11530.522440157923</v>
      </c>
      <c r="I407">
        <f t="shared" si="82"/>
        <v>591.18252729524465</v>
      </c>
      <c r="J407">
        <f t="shared" si="83"/>
        <v>26667.945140660748</v>
      </c>
      <c r="K407">
        <f t="shared" si="84"/>
        <v>5887.1431830670826</v>
      </c>
      <c r="L407">
        <f t="shared" si="85"/>
        <v>0.35322859098402498</v>
      </c>
    </row>
    <row r="408" spans="1:12" x14ac:dyDescent="0.2">
      <c r="A408">
        <v>1979</v>
      </c>
      <c r="B408" t="s">
        <v>5</v>
      </c>
      <c r="C408" s="1">
        <v>12.642716908686236</v>
      </c>
      <c r="D408">
        <v>0.71</v>
      </c>
      <c r="E408">
        <f>VLOOKUP(B408,DOC!$A$2:$E$32,3,FALSE)</f>
        <v>9.2300000000000007E-2</v>
      </c>
      <c r="F408">
        <v>0.6</v>
      </c>
      <c r="G408">
        <f t="shared" si="80"/>
        <v>4971.0910030616114</v>
      </c>
      <c r="H408">
        <f t="shared" si="81"/>
        <v>4728.6480339829741</v>
      </c>
      <c r="I408">
        <f t="shared" si="82"/>
        <v>242.44296907863762</v>
      </c>
      <c r="J408">
        <f t="shared" si="83"/>
        <v>10848.488411026981</v>
      </c>
      <c r="K408">
        <f t="shared" si="84"/>
        <v>2383.5230259467317</v>
      </c>
      <c r="L408">
        <f t="shared" si="85"/>
        <v>0.1430113815568039</v>
      </c>
    </row>
    <row r="409" spans="1:12" x14ac:dyDescent="0.2">
      <c r="A409">
        <v>1979</v>
      </c>
      <c r="B409" t="s">
        <v>6</v>
      </c>
      <c r="C409" s="1">
        <v>9.5667633097029956</v>
      </c>
      <c r="D409">
        <v>0.78</v>
      </c>
      <c r="E409">
        <f>VLOOKUP(B409,DOC!$A$2:$E$32,3,FALSE)</f>
        <v>9.2300000000000007E-2</v>
      </c>
      <c r="F409">
        <v>0.6</v>
      </c>
      <c r="G409">
        <f t="shared" si="80"/>
        <v>4132.4973463125452</v>
      </c>
      <c r="H409">
        <f t="shared" si="81"/>
        <v>3930.9530724836104</v>
      </c>
      <c r="I409">
        <f t="shared" si="82"/>
        <v>201.54427382893496</v>
      </c>
      <c r="J409">
        <f t="shared" si="83"/>
        <v>6398.0993730716145</v>
      </c>
      <c r="K409">
        <f t="shared" si="84"/>
        <v>1064.6971366682017</v>
      </c>
      <c r="L409">
        <f t="shared" si="85"/>
        <v>6.3881828200092111E-2</v>
      </c>
    </row>
    <row r="410" spans="1:12" x14ac:dyDescent="0.2">
      <c r="A410">
        <v>1979</v>
      </c>
      <c r="B410" t="s">
        <v>7</v>
      </c>
      <c r="C410" s="1">
        <v>17.78514924396994</v>
      </c>
      <c r="D410">
        <v>0.77</v>
      </c>
      <c r="E410">
        <f>VLOOKUP(B410,DOC!$A$2:$E$32,3,FALSE)</f>
        <v>9.2300000000000007E-2</v>
      </c>
      <c r="F410">
        <v>0.6</v>
      </c>
      <c r="G410">
        <f t="shared" si="80"/>
        <v>7584.0500515091262</v>
      </c>
      <c r="H410">
        <f t="shared" si="81"/>
        <v>7214.1715658816365</v>
      </c>
      <c r="I410">
        <f t="shared" si="82"/>
        <v>369.87848562748962</v>
      </c>
      <c r="J410">
        <f t="shared" si="83"/>
        <v>17521.5748208513</v>
      </c>
      <c r="K410">
        <f t="shared" si="84"/>
        <v>3976.0142976161892</v>
      </c>
      <c r="L410">
        <f t="shared" si="85"/>
        <v>0.23856085785697137</v>
      </c>
    </row>
    <row r="411" spans="1:12" x14ac:dyDescent="0.2">
      <c r="A411">
        <v>1979</v>
      </c>
      <c r="B411" t="s">
        <v>8</v>
      </c>
      <c r="C411" s="1">
        <v>11.286073618304982</v>
      </c>
      <c r="D411">
        <v>0.75</v>
      </c>
      <c r="E411">
        <f>VLOOKUP(B411,DOC!$A$2:$E$32,3,FALSE)</f>
        <v>9.2300000000000007E-2</v>
      </c>
      <c r="F411">
        <v>0.6</v>
      </c>
      <c r="G411">
        <f t="shared" si="80"/>
        <v>4687.6706773629739</v>
      </c>
      <c r="H411">
        <f t="shared" si="81"/>
        <v>4459.0502806768536</v>
      </c>
      <c r="I411">
        <f t="shared" si="82"/>
        <v>228.62039668611999</v>
      </c>
      <c r="J411">
        <f t="shared" si="83"/>
        <v>11024.508749867806</v>
      </c>
      <c r="K411">
        <f t="shared" si="84"/>
        <v>2525.6038679070371</v>
      </c>
      <c r="L411">
        <f t="shared" si="85"/>
        <v>0.15153623207442221</v>
      </c>
    </row>
    <row r="412" spans="1:12" x14ac:dyDescent="0.2">
      <c r="A412">
        <v>1979</v>
      </c>
      <c r="B412" t="s">
        <v>9</v>
      </c>
      <c r="C412" s="1">
        <v>16.370127929288198</v>
      </c>
      <c r="D412">
        <v>0.78</v>
      </c>
      <c r="E412">
        <f>VLOOKUP(B412,DOC!$A$2:$E$32,3,FALSE)</f>
        <v>9.2300000000000007E-2</v>
      </c>
      <c r="F412">
        <v>0.6</v>
      </c>
      <c r="G412">
        <f t="shared" si="80"/>
        <v>7071.3059408470472</v>
      </c>
      <c r="H412">
        <f t="shared" si="81"/>
        <v>6726.4342805804172</v>
      </c>
      <c r="I412">
        <f t="shared" si="82"/>
        <v>344.87166026663044</v>
      </c>
      <c r="J412">
        <f t="shared" si="83"/>
        <v>15883.890472031469</v>
      </c>
      <c r="K412">
        <f t="shared" si="84"/>
        <v>3548.6883638371824</v>
      </c>
      <c r="L412">
        <f t="shared" si="85"/>
        <v>0.21292130183023092</v>
      </c>
    </row>
    <row r="413" spans="1:12" x14ac:dyDescent="0.2">
      <c r="A413">
        <v>1979</v>
      </c>
      <c r="B413" t="s">
        <v>10</v>
      </c>
      <c r="C413" s="1">
        <v>5.8486514434143864</v>
      </c>
      <c r="D413">
        <v>0.7</v>
      </c>
      <c r="E413">
        <f>VLOOKUP(B413,DOC!$A$2:$E$32,3,FALSE)</f>
        <v>9.64E-2</v>
      </c>
      <c r="F413">
        <v>0.6</v>
      </c>
      <c r="G413">
        <f t="shared" si="80"/>
        <v>2368.0019964096164</v>
      </c>
      <c r="H413">
        <f t="shared" si="81"/>
        <v>2252.5131762612614</v>
      </c>
      <c r="I413">
        <f t="shared" si="82"/>
        <v>115.48882014835513</v>
      </c>
      <c r="J413">
        <f t="shared" si="83"/>
        <v>5176.8481533234199</v>
      </c>
      <c r="K413">
        <f t="shared" si="84"/>
        <v>1138.5931681761203</v>
      </c>
      <c r="L413">
        <f t="shared" si="85"/>
        <v>6.8315590090567216E-2</v>
      </c>
    </row>
    <row r="414" spans="1:12" x14ac:dyDescent="0.2">
      <c r="A414">
        <v>1979</v>
      </c>
      <c r="B414" t="s">
        <v>11</v>
      </c>
      <c r="C414" s="1">
        <v>30.44233150381028</v>
      </c>
      <c r="D414">
        <v>0.95</v>
      </c>
      <c r="E414">
        <f>VLOOKUP(B414,DOC!$A$2:$E$32,3,FALSE)</f>
        <v>9.64E-2</v>
      </c>
      <c r="F414">
        <v>0.6</v>
      </c>
      <c r="G414">
        <f t="shared" si="80"/>
        <v>16727.452314713668</v>
      </c>
      <c r="H414">
        <f t="shared" si="81"/>
        <v>15911.644838688218</v>
      </c>
      <c r="I414">
        <f t="shared" si="82"/>
        <v>815.80747602544898</v>
      </c>
      <c r="J414">
        <f t="shared" si="83"/>
        <v>36591.926808091077</v>
      </c>
      <c r="K414">
        <f t="shared" si="84"/>
        <v>8050.986266176249</v>
      </c>
      <c r="L414">
        <f t="shared" si="85"/>
        <v>0.48305917597057496</v>
      </c>
    </row>
    <row r="415" spans="1:12" x14ac:dyDescent="0.2">
      <c r="A415">
        <v>1979</v>
      </c>
      <c r="B415" t="s">
        <v>12</v>
      </c>
      <c r="C415" s="1">
        <v>19.59176827918062</v>
      </c>
      <c r="D415">
        <v>0.8</v>
      </c>
      <c r="E415">
        <f>VLOOKUP(B415,DOC!$A$2:$E$32,3,FALSE)</f>
        <v>9.64E-2</v>
      </c>
      <c r="F415">
        <v>0.6</v>
      </c>
      <c r="G415">
        <f t="shared" si="80"/>
        <v>9065.5030181424572</v>
      </c>
      <c r="H415">
        <f t="shared" si="81"/>
        <v>8623.373218757135</v>
      </c>
      <c r="I415">
        <f t="shared" si="82"/>
        <v>442.12979938532169</v>
      </c>
      <c r="J415">
        <f t="shared" si="83"/>
        <v>19786.088098378495</v>
      </c>
      <c r="K415">
        <f t="shared" si="84"/>
        <v>4347.5039164805576</v>
      </c>
      <c r="L415">
        <f t="shared" si="85"/>
        <v>0.26085023498883347</v>
      </c>
    </row>
    <row r="416" spans="1:12" x14ac:dyDescent="0.2">
      <c r="A416">
        <v>1979</v>
      </c>
      <c r="B416" t="s">
        <v>13</v>
      </c>
      <c r="C416" s="1">
        <v>24.814276665495967</v>
      </c>
      <c r="D416">
        <v>0.8</v>
      </c>
      <c r="E416">
        <f>VLOOKUP(B416,DOC!$A$2:$E$32,3,FALSE)</f>
        <v>9.64E-2</v>
      </c>
      <c r="F416">
        <v>0.6</v>
      </c>
      <c r="G416">
        <f t="shared" si="80"/>
        <v>11482.062098658294</v>
      </c>
      <c r="H416">
        <f t="shared" si="81"/>
        <v>10922.07532218819</v>
      </c>
      <c r="I416">
        <f t="shared" si="82"/>
        <v>559.98677647010447</v>
      </c>
      <c r="J416">
        <f t="shared" si="83"/>
        <v>24753.824202433127</v>
      </c>
      <c r="K416">
        <f t="shared" si="84"/>
        <v>5399.1459464033151</v>
      </c>
      <c r="L416">
        <f t="shared" si="85"/>
        <v>0.32394875678419888</v>
      </c>
    </row>
    <row r="417" spans="1:12" x14ac:dyDescent="0.2">
      <c r="A417">
        <v>1979</v>
      </c>
      <c r="B417" t="s">
        <v>14</v>
      </c>
      <c r="C417" s="1">
        <v>12.852981120104809</v>
      </c>
      <c r="D417">
        <v>0.81</v>
      </c>
      <c r="E417">
        <f>VLOOKUP(B417,DOC!$A$2:$E$32,3,FALSE)</f>
        <v>9.64E-2</v>
      </c>
      <c r="F417">
        <v>0.6</v>
      </c>
      <c r="G417">
        <f t="shared" si="80"/>
        <v>6021.6730666935837</v>
      </c>
      <c r="H417">
        <f t="shared" si="81"/>
        <v>5727.992605762387</v>
      </c>
      <c r="I417">
        <f t="shared" si="82"/>
        <v>293.68046093119636</v>
      </c>
      <c r="J417">
        <f t="shared" si="83"/>
        <v>12995.103216544259</v>
      </c>
      <c r="K417">
        <f t="shared" si="84"/>
        <v>2836.1431137422614</v>
      </c>
      <c r="L417">
        <f t="shared" si="85"/>
        <v>0.1701685868245357</v>
      </c>
    </row>
    <row r="418" spans="1:12" x14ac:dyDescent="0.2">
      <c r="A418">
        <v>1979</v>
      </c>
      <c r="B418" t="s">
        <v>15</v>
      </c>
      <c r="C418" s="1">
        <v>16.681649598785494</v>
      </c>
      <c r="D418">
        <v>0.77</v>
      </c>
      <c r="E418">
        <f>VLOOKUP(B418,DOC!$A$2:$E$32,3,FALSE)</f>
        <v>9.64E-2</v>
      </c>
      <c r="F418">
        <v>0.6</v>
      </c>
      <c r="G418">
        <f t="shared" si="80"/>
        <v>7429.4729185118986</v>
      </c>
      <c r="H418">
        <f t="shared" si="81"/>
        <v>7067.1332486197134</v>
      </c>
      <c r="I418">
        <f t="shared" si="82"/>
        <v>362.33966989218516</v>
      </c>
      <c r="J418">
        <f t="shared" si="83"/>
        <v>15946.07617629133</v>
      </c>
      <c r="K418">
        <f t="shared" si="84"/>
        <v>3468.7160551027628</v>
      </c>
      <c r="L418">
        <f t="shared" si="85"/>
        <v>0.20812296330616578</v>
      </c>
    </row>
    <row r="419" spans="1:12" x14ac:dyDescent="0.2">
      <c r="A419">
        <v>1979</v>
      </c>
      <c r="B419" t="s">
        <v>16</v>
      </c>
      <c r="C419" s="1">
        <v>37.359869073576078</v>
      </c>
      <c r="D419">
        <v>0.85</v>
      </c>
      <c r="E419">
        <f>VLOOKUP(B419,DOC!$A$2:$E$32,3,FALSE)</f>
        <v>9.2300000000000007E-2</v>
      </c>
      <c r="F419">
        <v>0.6</v>
      </c>
      <c r="G419">
        <f t="shared" si="80"/>
        <v>17586.411169004467</v>
      </c>
      <c r="H419">
        <f t="shared" si="81"/>
        <v>16728.71177532505</v>
      </c>
      <c r="I419">
        <f t="shared" si="82"/>
        <v>857.69939367941856</v>
      </c>
      <c r="J419">
        <f t="shared" si="83"/>
        <v>38537.050670100347</v>
      </c>
      <c r="K419">
        <f t="shared" si="84"/>
        <v>8487.538834618872</v>
      </c>
      <c r="L419">
        <f t="shared" si="85"/>
        <v>0.50925233007713233</v>
      </c>
    </row>
    <row r="420" spans="1:12" x14ac:dyDescent="0.2">
      <c r="A420">
        <v>1979</v>
      </c>
      <c r="B420" t="s">
        <v>17</v>
      </c>
      <c r="C420" s="1">
        <v>37.141855566896375</v>
      </c>
      <c r="D420">
        <v>0.84</v>
      </c>
      <c r="E420">
        <f>VLOOKUP(B420,DOC!$A$2:$E$32,3,FALSE)</f>
        <v>9.2300000000000007E-2</v>
      </c>
      <c r="F420">
        <v>0.6</v>
      </c>
      <c r="G420">
        <f t="shared" si="80"/>
        <v>17278.094074875662</v>
      </c>
      <c r="H420">
        <f t="shared" si="81"/>
        <v>16435.431483313172</v>
      </c>
      <c r="I420">
        <f t="shared" si="82"/>
        <v>842.6625915624893</v>
      </c>
      <c r="J420">
        <f t="shared" si="83"/>
        <v>37385.652177996279</v>
      </c>
      <c r="K420">
        <f t="shared" si="84"/>
        <v>8172.2818222584219</v>
      </c>
      <c r="L420">
        <f t="shared" si="85"/>
        <v>0.49033690933550533</v>
      </c>
    </row>
    <row r="421" spans="1:12" x14ac:dyDescent="0.2">
      <c r="A421">
        <v>1979</v>
      </c>
      <c r="B421" t="s">
        <v>18</v>
      </c>
      <c r="C421" s="1">
        <v>23.933956723831969</v>
      </c>
      <c r="D421">
        <v>0.8</v>
      </c>
      <c r="E421">
        <f>VLOOKUP(B421,DOC!$A$2:$E$32,3,FALSE)</f>
        <v>9.64E-2</v>
      </c>
      <c r="F421">
        <v>0.6</v>
      </c>
      <c r="G421">
        <f t="shared" si="80"/>
        <v>11074.720455251529</v>
      </c>
      <c r="H421">
        <f t="shared" si="81"/>
        <v>10534.599965155197</v>
      </c>
      <c r="I421">
        <f t="shared" si="82"/>
        <v>540.12049009633154</v>
      </c>
      <c r="J421">
        <f t="shared" si="83"/>
        <v>24141.085826199211</v>
      </c>
      <c r="K421">
        <f t="shared" si="84"/>
        <v>5300.4694087409353</v>
      </c>
      <c r="L421">
        <f t="shared" si="85"/>
        <v>0.31802816452445615</v>
      </c>
    </row>
    <row r="422" spans="1:12" x14ac:dyDescent="0.2">
      <c r="A422">
        <v>1979</v>
      </c>
      <c r="B422" t="s">
        <v>19</v>
      </c>
      <c r="C422" s="1">
        <v>26.983562718927381</v>
      </c>
      <c r="D422">
        <v>0.89</v>
      </c>
      <c r="E422">
        <f>VLOOKUP(B422,DOC!$A$2:$E$32,3,FALSE)</f>
        <v>9.64E-2</v>
      </c>
      <c r="F422">
        <v>0.6</v>
      </c>
      <c r="G422">
        <f t="shared" si="80"/>
        <v>13890.490482198562</v>
      </c>
      <c r="H422">
        <f t="shared" si="81"/>
        <v>13213.043267414383</v>
      </c>
      <c r="I422">
        <f t="shared" si="82"/>
        <v>677.4472147841783</v>
      </c>
      <c r="J422">
        <f t="shared" si="83"/>
        <v>30279.706454510146</v>
      </c>
      <c r="K422">
        <f t="shared" si="84"/>
        <v>6648.3696467227692</v>
      </c>
      <c r="L422">
        <f t="shared" si="85"/>
        <v>0.3989021788033662</v>
      </c>
    </row>
    <row r="423" spans="1:12" x14ac:dyDescent="0.2">
      <c r="A423">
        <v>1979</v>
      </c>
      <c r="B423" t="s">
        <v>20</v>
      </c>
      <c r="C423" s="1">
        <v>29.348131012939184</v>
      </c>
      <c r="D423">
        <v>0.89</v>
      </c>
      <c r="E423">
        <f>VLOOKUP(B423,DOC!$A$2:$E$32,3,FALSE)</f>
        <v>9.64E-2</v>
      </c>
      <c r="F423">
        <v>0.6</v>
      </c>
      <c r="G423">
        <f t="shared" si="80"/>
        <v>15107.713490316781</v>
      </c>
      <c r="H423">
        <f t="shared" si="81"/>
        <v>14370.901608915705</v>
      </c>
      <c r="I423">
        <f t="shared" si="82"/>
        <v>736.81188140107588</v>
      </c>
      <c r="J423">
        <f t="shared" si="83"/>
        <v>32754.961661538906</v>
      </c>
      <c r="K423">
        <f t="shared" si="84"/>
        <v>7168.6372098174625</v>
      </c>
      <c r="L423">
        <f t="shared" si="85"/>
        <v>0.4301182325890478</v>
      </c>
    </row>
    <row r="424" spans="1:12" x14ac:dyDescent="0.2">
      <c r="A424">
        <v>1979</v>
      </c>
      <c r="B424" t="s">
        <v>21</v>
      </c>
      <c r="C424" s="1">
        <v>17.928252896458748</v>
      </c>
      <c r="D424">
        <v>0.78</v>
      </c>
      <c r="E424">
        <f>VLOOKUP(B424,DOC!$A$2:$E$32,3,FALSE)</f>
        <v>9.64E-2</v>
      </c>
      <c r="F424">
        <v>0.6</v>
      </c>
      <c r="G424">
        <f t="shared" si="80"/>
        <v>8088.3671507431573</v>
      </c>
      <c r="H424">
        <f t="shared" si="81"/>
        <v>7693.8928299518939</v>
      </c>
      <c r="I424">
        <f t="shared" si="82"/>
        <v>394.47432079126384</v>
      </c>
      <c r="J424">
        <f t="shared" si="83"/>
        <v>17367.432111961494</v>
      </c>
      <c r="K424">
        <f t="shared" si="84"/>
        <v>3778.8472390347674</v>
      </c>
      <c r="L424">
        <f t="shared" si="85"/>
        <v>0.22673083434208602</v>
      </c>
    </row>
    <row r="425" spans="1:12" x14ac:dyDescent="0.2">
      <c r="A425">
        <v>1979</v>
      </c>
      <c r="B425" t="s">
        <v>22</v>
      </c>
      <c r="C425" s="1">
        <v>0</v>
      </c>
      <c r="D425">
        <v>0.8</v>
      </c>
      <c r="E425">
        <f>VLOOKUP(B425,DOC!$A$2:$E$32,3,FALSE)</f>
        <v>9.64E-2</v>
      </c>
      <c r="F425">
        <v>0.6</v>
      </c>
    </row>
    <row r="426" spans="1:12" x14ac:dyDescent="0.2">
      <c r="A426">
        <v>1979</v>
      </c>
      <c r="B426" t="s">
        <v>23</v>
      </c>
      <c r="C426" s="1">
        <v>0</v>
      </c>
      <c r="E426">
        <f>VLOOKUP(B426,DOC!$A$2:$E$32,3,FALSE)</f>
        <v>9.64E-2</v>
      </c>
    </row>
    <row r="427" spans="1:12" x14ac:dyDescent="0.2">
      <c r="A427">
        <v>1979</v>
      </c>
      <c r="B427" t="s">
        <v>24</v>
      </c>
      <c r="C427" s="1">
        <v>50.495441160869973</v>
      </c>
      <c r="D427">
        <v>0.84</v>
      </c>
      <c r="E427">
        <f>VLOOKUP(B427,DOC!$A$2:$E$32,3,FALSE)</f>
        <v>9.64E-2</v>
      </c>
      <c r="F427">
        <v>0.6</v>
      </c>
      <c r="G427">
        <f t="shared" ref="G427:G455" si="86">C427*10000*D427*E427*F427</f>
        <v>24533.513060655638</v>
      </c>
      <c r="H427">
        <f t="shared" ref="H427:H455" si="87">G427*EXP(-0.3*((13-11)/12))</f>
        <v>23336.999509668214</v>
      </c>
      <c r="I427">
        <f t="shared" ref="I427:I455" si="88">G427*(1-EXP(-0.3*((13-11)/12)))</f>
        <v>1196.5135509874247</v>
      </c>
      <c r="J427">
        <f t="shared" ref="J427:J455" si="89">H427+J396*EXP(-0.3)</f>
        <v>53693.492417438691</v>
      </c>
      <c r="K427">
        <f t="shared" ref="K427:K455" si="90">I427+J396*(1-EXP(-0.3))</f>
        <v>11816.999961889398</v>
      </c>
      <c r="L427">
        <f t="shared" ref="L427:L455" si="91">K427*16/12*0.5*0.9/10000</f>
        <v>0.70901999771336388</v>
      </c>
    </row>
    <row r="428" spans="1:12" x14ac:dyDescent="0.2">
      <c r="A428">
        <v>1979</v>
      </c>
      <c r="B428" t="s">
        <v>25</v>
      </c>
      <c r="C428" s="1">
        <v>14.108883572091415</v>
      </c>
      <c r="D428">
        <v>0.72</v>
      </c>
      <c r="E428">
        <f>VLOOKUP(B428,DOC!$A$2:$E$32,3,FALSE)</f>
        <v>9.64E-2</v>
      </c>
      <c r="F428">
        <v>0.6</v>
      </c>
      <c r="G428">
        <f t="shared" si="86"/>
        <v>5875.6163458303254</v>
      </c>
      <c r="H428">
        <f t="shared" si="87"/>
        <v>5589.0591552311689</v>
      </c>
      <c r="I428">
        <f t="shared" si="88"/>
        <v>286.55719059915668</v>
      </c>
      <c r="J428">
        <f t="shared" si="89"/>
        <v>12625.995574883771</v>
      </c>
      <c r="K428">
        <f t="shared" si="90"/>
        <v>2748.4913753669643</v>
      </c>
      <c r="L428">
        <f t="shared" si="91"/>
        <v>0.16490948252201787</v>
      </c>
    </row>
    <row r="429" spans="1:12" x14ac:dyDescent="0.2">
      <c r="A429">
        <v>1979</v>
      </c>
      <c r="B429" t="s">
        <v>26</v>
      </c>
      <c r="C429" s="1">
        <v>16.194993856386734</v>
      </c>
      <c r="D429">
        <v>0.76</v>
      </c>
      <c r="E429">
        <f>VLOOKUP(B429,DOC!$A$2:$E$32,3,FALSE)</f>
        <v>9.64E-2</v>
      </c>
      <c r="F429">
        <v>0.6</v>
      </c>
      <c r="G429">
        <f t="shared" si="86"/>
        <v>7119.0601793659071</v>
      </c>
      <c r="H429">
        <f t="shared" si="87"/>
        <v>6771.859517404182</v>
      </c>
      <c r="I429">
        <f t="shared" si="88"/>
        <v>347.20066196172542</v>
      </c>
      <c r="J429">
        <f t="shared" si="89"/>
        <v>15288.960931700234</v>
      </c>
      <c r="K429">
        <f t="shared" si="90"/>
        <v>3326.9836067712313</v>
      </c>
      <c r="L429">
        <f t="shared" si="91"/>
        <v>0.19961901640627386</v>
      </c>
    </row>
    <row r="430" spans="1:12" x14ac:dyDescent="0.2">
      <c r="A430">
        <v>1979</v>
      </c>
      <c r="B430" t="s">
        <v>27</v>
      </c>
      <c r="C430" s="1">
        <v>0.94489740217338702</v>
      </c>
      <c r="D430">
        <v>0.7</v>
      </c>
      <c r="E430">
        <f>VLOOKUP(B430,DOC!$A$2:$E$32,3,FALSE)</f>
        <v>9.2300000000000007E-2</v>
      </c>
      <c r="F430">
        <v>0.6</v>
      </c>
      <c r="G430">
        <f t="shared" si="86"/>
        <v>366.2989269265351</v>
      </c>
      <c r="H430">
        <f t="shared" si="87"/>
        <v>348.43431745555711</v>
      </c>
      <c r="I430">
        <f t="shared" si="88"/>
        <v>17.864609470978021</v>
      </c>
      <c r="J430">
        <f t="shared" si="89"/>
        <v>786.55745894009328</v>
      </c>
      <c r="K430">
        <f t="shared" si="90"/>
        <v>171.14584932221032</v>
      </c>
      <c r="L430">
        <f t="shared" si="91"/>
        <v>1.026875095933262E-2</v>
      </c>
    </row>
    <row r="431" spans="1:12" x14ac:dyDescent="0.2">
      <c r="A431">
        <v>1979</v>
      </c>
      <c r="B431" t="s">
        <v>28</v>
      </c>
      <c r="C431" s="1">
        <v>14.502031151672577</v>
      </c>
      <c r="D431">
        <v>0.7</v>
      </c>
      <c r="E431">
        <f>VLOOKUP(B431,DOC!$A$2:$E$32,3,FALSE)</f>
        <v>9.2300000000000007E-2</v>
      </c>
      <c r="F431">
        <v>0.6</v>
      </c>
      <c r="G431">
        <f t="shared" si="86"/>
        <v>5621.8573962573919</v>
      </c>
      <c r="H431">
        <f t="shared" si="87"/>
        <v>5347.6761756670012</v>
      </c>
      <c r="I431">
        <f t="shared" si="88"/>
        <v>274.18122059039047</v>
      </c>
      <c r="J431">
        <f t="shared" si="89"/>
        <v>12281.823809215311</v>
      </c>
      <c r="K431">
        <f t="shared" si="90"/>
        <v>2700.1538432195657</v>
      </c>
      <c r="L431">
        <f t="shared" si="91"/>
        <v>0.16200923059317396</v>
      </c>
    </row>
    <row r="432" spans="1:12" x14ac:dyDescent="0.2">
      <c r="A432">
        <v>1979</v>
      </c>
      <c r="B432" t="s">
        <v>29</v>
      </c>
      <c r="C432" s="1">
        <v>9.7837435770145458</v>
      </c>
      <c r="D432">
        <v>0.78</v>
      </c>
      <c r="E432">
        <f>VLOOKUP(B432,DOC!$A$2:$E$32,3,FALSE)</f>
        <v>9.2300000000000007E-2</v>
      </c>
      <c r="F432">
        <v>0.6</v>
      </c>
      <c r="G432">
        <f t="shared" si="86"/>
        <v>4226.2250105015119</v>
      </c>
      <c r="H432">
        <f t="shared" si="87"/>
        <v>4020.1095845498771</v>
      </c>
      <c r="I432">
        <f t="shared" si="88"/>
        <v>206.11542595163468</v>
      </c>
      <c r="J432">
        <f t="shared" si="89"/>
        <v>9195.707893361965</v>
      </c>
      <c r="K432">
        <f t="shared" si="90"/>
        <v>2016.84407876501</v>
      </c>
      <c r="L432">
        <f t="shared" si="91"/>
        <v>0.1210106447259006</v>
      </c>
    </row>
    <row r="433" spans="1:12" x14ac:dyDescent="0.2">
      <c r="A433">
        <v>1979</v>
      </c>
      <c r="B433" t="s">
        <v>30</v>
      </c>
      <c r="C433" s="1">
        <v>1.9218252247594312</v>
      </c>
      <c r="D433">
        <v>0.88</v>
      </c>
      <c r="E433">
        <f>VLOOKUP(B433,DOC!$A$2:$E$32,3,FALSE)</f>
        <v>9.2300000000000007E-2</v>
      </c>
      <c r="F433">
        <v>0.6</v>
      </c>
      <c r="G433">
        <f t="shared" si="86"/>
        <v>936.5899923351601</v>
      </c>
      <c r="H433">
        <f t="shared" si="87"/>
        <v>890.91195940210253</v>
      </c>
      <c r="I433">
        <f t="shared" si="88"/>
        <v>45.678032933057608</v>
      </c>
      <c r="J433">
        <f t="shared" si="89"/>
        <v>1995.3037916327353</v>
      </c>
      <c r="K433">
        <f t="shared" si="90"/>
        <v>432.05924245394408</v>
      </c>
      <c r="L433">
        <f t="shared" si="91"/>
        <v>2.592355454723665E-2</v>
      </c>
    </row>
    <row r="434" spans="1:12" x14ac:dyDescent="0.2">
      <c r="A434">
        <v>1979</v>
      </c>
      <c r="B434" t="s">
        <v>31</v>
      </c>
      <c r="C434" s="1">
        <v>1.8810122697174969</v>
      </c>
      <c r="D434">
        <v>0.77</v>
      </c>
      <c r="E434">
        <f>VLOOKUP(B434,DOC!$A$2:$E$32,3,FALSE)</f>
        <v>9.2300000000000007E-2</v>
      </c>
      <c r="F434">
        <v>0.6</v>
      </c>
      <c r="G434">
        <f t="shared" si="86"/>
        <v>802.11253812655332</v>
      </c>
      <c r="H434">
        <f t="shared" si="87"/>
        <v>762.99304802692836</v>
      </c>
      <c r="I434">
        <f t="shared" si="88"/>
        <v>39.119490099624976</v>
      </c>
      <c r="J434">
        <f t="shared" si="89"/>
        <v>1730.4735880349217</v>
      </c>
      <c r="K434">
        <f t="shared" si="90"/>
        <v>377.60107817980906</v>
      </c>
      <c r="L434">
        <f t="shared" si="91"/>
        <v>2.2656064690788541E-2</v>
      </c>
    </row>
    <row r="435" spans="1:12" x14ac:dyDescent="0.2">
      <c r="A435">
        <v>1979</v>
      </c>
      <c r="B435" t="s">
        <v>32</v>
      </c>
      <c r="C435" s="1">
        <v>6.488743231983455</v>
      </c>
      <c r="D435">
        <v>0.7</v>
      </c>
      <c r="E435">
        <f>VLOOKUP(B435,DOC!$A$2:$E$32,3,FALSE)</f>
        <v>9.2300000000000007E-2</v>
      </c>
      <c r="F435">
        <v>0.6</v>
      </c>
      <c r="G435">
        <f t="shared" si="86"/>
        <v>2515.4262013107059</v>
      </c>
      <c r="H435">
        <f t="shared" si="87"/>
        <v>2392.7474178468001</v>
      </c>
      <c r="I435">
        <f t="shared" si="88"/>
        <v>122.67878346390593</v>
      </c>
      <c r="J435">
        <f t="shared" si="89"/>
        <v>5385.3868467350912</v>
      </c>
      <c r="K435">
        <f t="shared" si="90"/>
        <v>1169.6800455596945</v>
      </c>
      <c r="L435">
        <f t="shared" si="91"/>
        <v>7.0180802733581668E-2</v>
      </c>
    </row>
    <row r="436" spans="1:12" x14ac:dyDescent="0.2">
      <c r="A436">
        <v>1980</v>
      </c>
      <c r="B436" t="s">
        <v>2</v>
      </c>
      <c r="C436" s="1">
        <v>5.6426924343911278</v>
      </c>
      <c r="D436">
        <v>0.85</v>
      </c>
      <c r="E436">
        <f>VLOOKUP(B436,DOC!$A$2:$E$32,3,FALSE)</f>
        <v>9.2300000000000007E-2</v>
      </c>
      <c r="F436">
        <v>0.6</v>
      </c>
      <c r="G436">
        <f t="shared" si="86"/>
        <v>2656.1846096409354</v>
      </c>
      <c r="H436">
        <f t="shared" si="87"/>
        <v>2526.6409575964008</v>
      </c>
      <c r="I436">
        <f t="shared" si="88"/>
        <v>129.5436520445347</v>
      </c>
      <c r="J436">
        <f t="shared" si="89"/>
        <v>5937.4884854997144</v>
      </c>
      <c r="K436">
        <f t="shared" si="90"/>
        <v>1322.8587009803459</v>
      </c>
      <c r="L436">
        <f t="shared" si="91"/>
        <v>7.9371522058820754E-2</v>
      </c>
    </row>
    <row r="437" spans="1:12" x14ac:dyDescent="0.2">
      <c r="A437">
        <v>1980</v>
      </c>
      <c r="B437" t="s">
        <v>3</v>
      </c>
      <c r="C437" s="1">
        <v>4.7854617327330624</v>
      </c>
      <c r="D437">
        <v>0.86</v>
      </c>
      <c r="E437">
        <f>VLOOKUP(B437,DOC!$A$2:$E$32,3,FALSE)</f>
        <v>9.2300000000000007E-2</v>
      </c>
      <c r="F437">
        <v>0.6</v>
      </c>
      <c r="G437">
        <f t="shared" si="86"/>
        <v>2279.1622885253105</v>
      </c>
      <c r="H437">
        <f t="shared" si="87"/>
        <v>2168.0062320576612</v>
      </c>
      <c r="I437">
        <f t="shared" si="88"/>
        <v>111.15605646764908</v>
      </c>
      <c r="J437">
        <f t="shared" si="89"/>
        <v>5011.9841352912108</v>
      </c>
      <c r="K437">
        <f t="shared" si="90"/>
        <v>1106.1467744654403</v>
      </c>
      <c r="L437">
        <f t="shared" si="91"/>
        <v>6.6368806467926422E-2</v>
      </c>
    </row>
    <row r="438" spans="1:12" x14ac:dyDescent="0.2">
      <c r="A438">
        <v>1980</v>
      </c>
      <c r="B438" t="s">
        <v>4</v>
      </c>
      <c r="C438" s="1">
        <v>32.911035467223016</v>
      </c>
      <c r="D438">
        <v>0.83</v>
      </c>
      <c r="E438">
        <f>VLOOKUP(B438,DOC!$A$2:$E$32,3,FALSE)</f>
        <v>9.2300000000000007E-2</v>
      </c>
      <c r="F438">
        <v>0.6</v>
      </c>
      <c r="G438">
        <f t="shared" si="86"/>
        <v>15127.689096650927</v>
      </c>
      <c r="H438">
        <f t="shared" si="87"/>
        <v>14389.902993432988</v>
      </c>
      <c r="I438">
        <f t="shared" si="88"/>
        <v>737.7861032179394</v>
      </c>
      <c r="J438">
        <f t="shared" si="89"/>
        <v>34146.002661774946</v>
      </c>
      <c r="K438">
        <f t="shared" si="90"/>
        <v>7649.6315755367268</v>
      </c>
      <c r="L438">
        <f t="shared" si="91"/>
        <v>0.45897789453220356</v>
      </c>
    </row>
    <row r="439" spans="1:12" x14ac:dyDescent="0.2">
      <c r="A439">
        <v>1980</v>
      </c>
      <c r="B439" t="s">
        <v>5</v>
      </c>
      <c r="C439" s="1">
        <v>15.771516415943779</v>
      </c>
      <c r="D439">
        <v>0.71</v>
      </c>
      <c r="E439">
        <f>VLOOKUP(B439,DOC!$A$2:$E$32,3,FALSE)</f>
        <v>9.2300000000000007E-2</v>
      </c>
      <c r="F439">
        <v>0.6</v>
      </c>
      <c r="G439">
        <f t="shared" si="86"/>
        <v>6201.3287117162618</v>
      </c>
      <c r="H439">
        <f t="shared" si="87"/>
        <v>5898.886341585614</v>
      </c>
      <c r="I439">
        <f t="shared" si="88"/>
        <v>302.44237013064782</v>
      </c>
      <c r="J439">
        <f t="shared" si="89"/>
        <v>13935.644223328858</v>
      </c>
      <c r="K439">
        <f t="shared" si="90"/>
        <v>3114.1728994143841</v>
      </c>
      <c r="L439">
        <f t="shared" si="91"/>
        <v>0.18685037396486304</v>
      </c>
    </row>
    <row r="440" spans="1:12" x14ac:dyDescent="0.2">
      <c r="A440">
        <v>1980</v>
      </c>
      <c r="B440" t="s">
        <v>6</v>
      </c>
      <c r="C440" s="1">
        <v>11.950916877127483</v>
      </c>
      <c r="D440">
        <v>0.78</v>
      </c>
      <c r="E440">
        <f>VLOOKUP(B440,DOC!$A$2:$E$32,3,FALSE)</f>
        <v>9.2300000000000007E-2</v>
      </c>
      <c r="F440">
        <v>0.6</v>
      </c>
      <c r="G440">
        <f t="shared" si="86"/>
        <v>5162.3658579114963</v>
      </c>
      <c r="H440">
        <f t="shared" si="87"/>
        <v>4910.5943040832872</v>
      </c>
      <c r="I440">
        <f t="shared" si="88"/>
        <v>251.77155382820888</v>
      </c>
      <c r="J440">
        <f t="shared" si="89"/>
        <v>9650.4228973870158</v>
      </c>
      <c r="K440">
        <f t="shared" si="90"/>
        <v>1910.0423335960952</v>
      </c>
      <c r="L440">
        <f t="shared" si="91"/>
        <v>0.1146025400157657</v>
      </c>
    </row>
    <row r="441" spans="1:12" x14ac:dyDescent="0.2">
      <c r="A441">
        <v>1980</v>
      </c>
      <c r="B441" t="s">
        <v>7</v>
      </c>
      <c r="C441" s="1">
        <v>22.207115405731855</v>
      </c>
      <c r="D441">
        <v>0.77</v>
      </c>
      <c r="E441">
        <f>VLOOKUP(B441,DOC!$A$2:$E$32,3,FALSE)</f>
        <v>9.2300000000000007E-2</v>
      </c>
      <c r="F441">
        <v>0.6</v>
      </c>
      <c r="G441">
        <f t="shared" si="86"/>
        <v>9469.6913940046124</v>
      </c>
      <c r="H441">
        <f t="shared" si="87"/>
        <v>9007.8490949183724</v>
      </c>
      <c r="I441">
        <f t="shared" si="88"/>
        <v>461.8422990862407</v>
      </c>
      <c r="J441">
        <f t="shared" si="89"/>
        <v>21988.150977243022</v>
      </c>
      <c r="K441">
        <f t="shared" si="90"/>
        <v>5003.1152376128912</v>
      </c>
      <c r="L441">
        <f t="shared" si="91"/>
        <v>0.30018691425677346</v>
      </c>
    </row>
    <row r="442" spans="1:12" x14ac:dyDescent="0.2">
      <c r="A442">
        <v>1980</v>
      </c>
      <c r="B442" t="s">
        <v>8</v>
      </c>
      <c r="C442" s="1">
        <v>14.079345558361698</v>
      </c>
      <c r="D442">
        <v>0.75</v>
      </c>
      <c r="E442">
        <f>VLOOKUP(B442,DOC!$A$2:$E$32,3,FALSE)</f>
        <v>9.2300000000000007E-2</v>
      </c>
      <c r="F442">
        <v>0.6</v>
      </c>
      <c r="G442">
        <f t="shared" si="86"/>
        <v>5847.8561776655315</v>
      </c>
      <c r="H442">
        <f t="shared" si="87"/>
        <v>5562.6528664437292</v>
      </c>
      <c r="I442">
        <f t="shared" si="88"/>
        <v>285.20331122180278</v>
      </c>
      <c r="J442">
        <f t="shared" si="89"/>
        <v>13729.809822410827</v>
      </c>
      <c r="K442">
        <f t="shared" si="90"/>
        <v>3142.5551051225107</v>
      </c>
      <c r="L442">
        <f t="shared" si="91"/>
        <v>0.18855330630735065</v>
      </c>
    </row>
    <row r="443" spans="1:12" x14ac:dyDescent="0.2">
      <c r="A443">
        <v>1980</v>
      </c>
      <c r="B443" t="s">
        <v>9</v>
      </c>
      <c r="C443" s="1">
        <v>20.404128692214783</v>
      </c>
      <c r="D443">
        <v>0.78</v>
      </c>
      <c r="E443">
        <f>VLOOKUP(B443,DOC!$A$2:$E$32,3,FALSE)</f>
        <v>9.2300000000000007E-2</v>
      </c>
      <c r="F443">
        <v>0.6</v>
      </c>
      <c r="G443">
        <f t="shared" si="86"/>
        <v>8813.8490464038678</v>
      </c>
      <c r="H443">
        <f t="shared" si="87"/>
        <v>8383.9925560469183</v>
      </c>
      <c r="I443">
        <f t="shared" si="88"/>
        <v>429.85649035694962</v>
      </c>
      <c r="J443">
        <f t="shared" si="89"/>
        <v>20151.068033040563</v>
      </c>
      <c r="K443">
        <f t="shared" si="90"/>
        <v>4546.6714853947742</v>
      </c>
      <c r="L443">
        <f t="shared" si="91"/>
        <v>0.27280028912368642</v>
      </c>
    </row>
    <row r="444" spans="1:12" x14ac:dyDescent="0.2">
      <c r="A444">
        <v>1980</v>
      </c>
      <c r="B444" t="s">
        <v>10</v>
      </c>
      <c r="C444" s="1">
        <v>7.3004721642692436</v>
      </c>
      <c r="D444">
        <v>0.7</v>
      </c>
      <c r="E444">
        <f>VLOOKUP(B444,DOC!$A$2:$E$32,3,FALSE)</f>
        <v>9.64E-2</v>
      </c>
      <c r="F444">
        <v>0.6</v>
      </c>
      <c r="G444">
        <f t="shared" si="86"/>
        <v>2955.8151698693309</v>
      </c>
      <c r="H444">
        <f t="shared" si="87"/>
        <v>2811.6583629652837</v>
      </c>
      <c r="I444">
        <f t="shared" si="88"/>
        <v>144.15680690404702</v>
      </c>
      <c r="J444">
        <f t="shared" si="89"/>
        <v>6646.761800649776</v>
      </c>
      <c r="K444">
        <f t="shared" si="90"/>
        <v>1485.9015225429739</v>
      </c>
      <c r="L444">
        <f t="shared" si="91"/>
        <v>8.9154091352578443E-2</v>
      </c>
    </row>
    <row r="445" spans="1:12" x14ac:dyDescent="0.2">
      <c r="A445">
        <v>1980</v>
      </c>
      <c r="B445" t="s">
        <v>11</v>
      </c>
      <c r="C445" s="1">
        <v>37.818776765125726</v>
      </c>
      <c r="D445">
        <v>0.95</v>
      </c>
      <c r="E445">
        <f>VLOOKUP(B445,DOC!$A$2:$E$32,3,FALSE)</f>
        <v>9.64E-2</v>
      </c>
      <c r="F445">
        <v>0.6</v>
      </c>
      <c r="G445">
        <f t="shared" si="86"/>
        <v>20780.661456901282</v>
      </c>
      <c r="H445">
        <f t="shared" si="87"/>
        <v>19767.176638392375</v>
      </c>
      <c r="I445">
        <f t="shared" si="88"/>
        <v>1013.4848185089062</v>
      </c>
      <c r="J445">
        <f t="shared" si="89"/>
        <v>46875.142747678059</v>
      </c>
      <c r="K445">
        <f t="shared" si="90"/>
        <v>10497.4455173143</v>
      </c>
      <c r="L445">
        <f t="shared" si="91"/>
        <v>0.62984673103885802</v>
      </c>
    </row>
    <row r="446" spans="1:12" x14ac:dyDescent="0.2">
      <c r="A446">
        <v>1980</v>
      </c>
      <c r="B446" t="s">
        <v>12</v>
      </c>
      <c r="C446" s="1">
        <v>24.370572087405293</v>
      </c>
      <c r="D446">
        <v>0.8</v>
      </c>
      <c r="E446">
        <f>VLOOKUP(B446,DOC!$A$2:$E$32,3,FALSE)</f>
        <v>9.64E-2</v>
      </c>
      <c r="F446">
        <v>0.6</v>
      </c>
      <c r="G446">
        <f t="shared" si="86"/>
        <v>11276.751116284177</v>
      </c>
      <c r="H446">
        <f t="shared" si="87"/>
        <v>10726.777474580782</v>
      </c>
      <c r="I446">
        <f t="shared" si="88"/>
        <v>549.97364170339495</v>
      </c>
      <c r="J446">
        <f t="shared" si="89"/>
        <v>25384.672053873255</v>
      </c>
      <c r="K446">
        <f t="shared" si="90"/>
        <v>5678.1671607894186</v>
      </c>
      <c r="L446">
        <f t="shared" si="91"/>
        <v>0.34069002964736511</v>
      </c>
    </row>
    <row r="447" spans="1:12" x14ac:dyDescent="0.2">
      <c r="A447">
        <v>1980</v>
      </c>
      <c r="B447" t="s">
        <v>13</v>
      </c>
      <c r="C447" s="1">
        <v>31.160909190732408</v>
      </c>
      <c r="D447">
        <v>0.8</v>
      </c>
      <c r="E447">
        <f>VLOOKUP(B447,DOC!$A$2:$E$32,3,FALSE)</f>
        <v>9.64E-2</v>
      </c>
      <c r="F447">
        <v>0.6</v>
      </c>
      <c r="G447">
        <f t="shared" si="86"/>
        <v>14418.775900735702</v>
      </c>
      <c r="H447">
        <f t="shared" si="87"/>
        <v>13715.563902061585</v>
      </c>
      <c r="I447">
        <f t="shared" si="88"/>
        <v>703.21199867411576</v>
      </c>
      <c r="J447">
        <f t="shared" si="89"/>
        <v>32053.647902776138</v>
      </c>
      <c r="K447">
        <f t="shared" si="90"/>
        <v>7118.9522003926886</v>
      </c>
      <c r="L447">
        <f t="shared" si="91"/>
        <v>0.42713713202356129</v>
      </c>
    </row>
    <row r="448" spans="1:12" x14ac:dyDescent="0.2">
      <c r="A448">
        <v>1980</v>
      </c>
      <c r="B448" t="s">
        <v>14</v>
      </c>
      <c r="C448" s="1">
        <v>16.67205446359943</v>
      </c>
      <c r="D448">
        <v>0.81</v>
      </c>
      <c r="E448">
        <f>VLOOKUP(B448,DOC!$A$2:$E$32,3,FALSE)</f>
        <v>9.64E-2</v>
      </c>
      <c r="F448">
        <v>0.6</v>
      </c>
      <c r="G448">
        <f t="shared" si="86"/>
        <v>7810.9242044141884</v>
      </c>
      <c r="H448">
        <f t="shared" si="87"/>
        <v>7429.9809357836057</v>
      </c>
      <c r="I448">
        <f t="shared" si="88"/>
        <v>380.94326863058251</v>
      </c>
      <c r="J448">
        <f t="shared" si="89"/>
        <v>17056.990178239193</v>
      </c>
      <c r="K448">
        <f t="shared" si="90"/>
        <v>3749.0372427192551</v>
      </c>
      <c r="L448">
        <f t="shared" si="91"/>
        <v>0.22494223456315532</v>
      </c>
    </row>
    <row r="449" spans="1:12" x14ac:dyDescent="0.2">
      <c r="A449">
        <v>1980</v>
      </c>
      <c r="B449" t="s">
        <v>15</v>
      </c>
      <c r="C449" s="1">
        <v>20.827012188426483</v>
      </c>
      <c r="D449">
        <v>0.77</v>
      </c>
      <c r="E449">
        <f>VLOOKUP(B449,DOC!$A$2:$E$32,3,FALSE)</f>
        <v>9.64E-2</v>
      </c>
      <c r="F449">
        <v>0.6</v>
      </c>
      <c r="G449">
        <f t="shared" si="86"/>
        <v>9275.6847643351266</v>
      </c>
      <c r="H449">
        <f t="shared" si="87"/>
        <v>8823.3042802285436</v>
      </c>
      <c r="I449">
        <f t="shared" si="88"/>
        <v>452.38048410658303</v>
      </c>
      <c r="J449">
        <f t="shared" si="89"/>
        <v>20636.448060003819</v>
      </c>
      <c r="K449">
        <f t="shared" si="90"/>
        <v>4585.3128806226387</v>
      </c>
      <c r="L449">
        <f t="shared" si="91"/>
        <v>0.27511877283735831</v>
      </c>
    </row>
    <row r="450" spans="1:12" x14ac:dyDescent="0.2">
      <c r="A450">
        <v>1980</v>
      </c>
      <c r="B450" t="s">
        <v>16</v>
      </c>
      <c r="C450" s="1">
        <v>46.468782255407923</v>
      </c>
      <c r="D450">
        <v>0.85</v>
      </c>
      <c r="E450">
        <f>VLOOKUP(B450,DOC!$A$2:$E$32,3,FALSE)</f>
        <v>9.2300000000000007E-2</v>
      </c>
      <c r="F450">
        <v>0.6</v>
      </c>
      <c r="G450">
        <f t="shared" si="86"/>
        <v>21874.249871088174</v>
      </c>
      <c r="H450">
        <f t="shared" si="87"/>
        <v>20807.43011626002</v>
      </c>
      <c r="I450">
        <f t="shared" si="88"/>
        <v>1066.8197548281526</v>
      </c>
      <c r="J450">
        <f t="shared" si="89"/>
        <v>49356.379424004961</v>
      </c>
      <c r="K450">
        <f t="shared" si="90"/>
        <v>11054.921117183558</v>
      </c>
      <c r="L450">
        <f t="shared" si="91"/>
        <v>0.66329526703101349</v>
      </c>
    </row>
    <row r="451" spans="1:12" x14ac:dyDescent="0.2">
      <c r="A451">
        <v>1980</v>
      </c>
      <c r="B451" t="s">
        <v>17</v>
      </c>
      <c r="C451" s="1">
        <v>46.398726254529478</v>
      </c>
      <c r="D451">
        <v>0.84</v>
      </c>
      <c r="E451">
        <f>VLOOKUP(B451,DOC!$A$2:$E$32,3,FALSE)</f>
        <v>9.2300000000000007E-2</v>
      </c>
      <c r="F451">
        <v>0.6</v>
      </c>
      <c r="G451">
        <f t="shared" si="86"/>
        <v>21584.316263797078</v>
      </c>
      <c r="H451">
        <f t="shared" si="87"/>
        <v>20531.636737853096</v>
      </c>
      <c r="I451">
        <f t="shared" si="88"/>
        <v>1052.6795259439818</v>
      </c>
      <c r="J451">
        <f t="shared" si="89"/>
        <v>48227.609063381889</v>
      </c>
      <c r="K451">
        <f t="shared" si="90"/>
        <v>10742.359378411467</v>
      </c>
      <c r="L451">
        <f t="shared" si="91"/>
        <v>0.6445415627046881</v>
      </c>
    </row>
    <row r="452" spans="1:12" x14ac:dyDescent="0.2">
      <c r="A452">
        <v>1980</v>
      </c>
      <c r="B452" t="s">
        <v>18</v>
      </c>
      <c r="C452" s="1">
        <v>29.833666410453493</v>
      </c>
      <c r="D452">
        <v>0.8</v>
      </c>
      <c r="E452">
        <f>VLOOKUP(B452,DOC!$A$2:$E$32,3,FALSE)</f>
        <v>9.64E-2</v>
      </c>
      <c r="F452">
        <v>0.6</v>
      </c>
      <c r="G452">
        <f t="shared" si="86"/>
        <v>13804.634121445042</v>
      </c>
      <c r="H452">
        <f t="shared" si="87"/>
        <v>13131.374170785088</v>
      </c>
      <c r="I452">
        <f t="shared" si="88"/>
        <v>673.25995065995482</v>
      </c>
      <c r="J452">
        <f t="shared" si="89"/>
        <v>31015.530417874623</v>
      </c>
      <c r="K452">
        <f t="shared" si="90"/>
        <v>6930.1895297696265</v>
      </c>
      <c r="L452">
        <f t="shared" si="91"/>
        <v>0.41581137178617766</v>
      </c>
    </row>
    <row r="453" spans="1:12" x14ac:dyDescent="0.2">
      <c r="A453">
        <v>1980</v>
      </c>
      <c r="B453" t="s">
        <v>19</v>
      </c>
      <c r="C453" s="1">
        <v>33.633249149006254</v>
      </c>
      <c r="D453">
        <v>0.89</v>
      </c>
      <c r="E453">
        <f>VLOOKUP(B453,DOC!$A$2:$E$32,3,FALSE)</f>
        <v>9.64E-2</v>
      </c>
      <c r="F453">
        <v>0.6</v>
      </c>
      <c r="G453">
        <f t="shared" si="86"/>
        <v>17313.589463928845</v>
      </c>
      <c r="H453">
        <f t="shared" si="87"/>
        <v>16469.195741814663</v>
      </c>
      <c r="I453">
        <f t="shared" si="88"/>
        <v>844.39372211418413</v>
      </c>
      <c r="J453">
        <f t="shared" si="89"/>
        <v>38900.954000209596</v>
      </c>
      <c r="K453">
        <f t="shared" si="90"/>
        <v>8692.3419182293947</v>
      </c>
      <c r="L453">
        <f t="shared" si="91"/>
        <v>0.52154051509376365</v>
      </c>
    </row>
    <row r="454" spans="1:12" x14ac:dyDescent="0.2">
      <c r="A454">
        <v>1980</v>
      </c>
      <c r="B454" t="s">
        <v>20</v>
      </c>
      <c r="C454" s="1">
        <v>36.812517843417154</v>
      </c>
      <c r="D454">
        <v>0.89</v>
      </c>
      <c r="E454">
        <f>VLOOKUP(B454,DOC!$A$2:$E$32,3,FALSE)</f>
        <v>9.64E-2</v>
      </c>
      <c r="F454">
        <v>0.6</v>
      </c>
      <c r="G454">
        <f t="shared" si="86"/>
        <v>18950.200685362906</v>
      </c>
      <c r="H454">
        <f t="shared" si="87"/>
        <v>18025.988492110795</v>
      </c>
      <c r="I454">
        <f t="shared" si="88"/>
        <v>924.21219325211257</v>
      </c>
      <c r="J454">
        <f t="shared" si="89"/>
        <v>42291.460908709938</v>
      </c>
      <c r="K454">
        <f t="shared" si="90"/>
        <v>9413.7014381918816</v>
      </c>
      <c r="L454">
        <f t="shared" si="91"/>
        <v>0.56482208629151287</v>
      </c>
    </row>
    <row r="455" spans="1:12" x14ac:dyDescent="0.2">
      <c r="A455">
        <v>1980</v>
      </c>
      <c r="B455" t="s">
        <v>21</v>
      </c>
      <c r="C455" s="1">
        <v>22.535104864390028</v>
      </c>
      <c r="D455">
        <v>0.78</v>
      </c>
      <c r="E455">
        <f>VLOOKUP(B455,DOC!$A$2:$E$32,3,FALSE)</f>
        <v>9.64E-2</v>
      </c>
      <c r="F455">
        <v>0.6</v>
      </c>
      <c r="G455">
        <f t="shared" si="86"/>
        <v>10166.757629779289</v>
      </c>
      <c r="H455">
        <f t="shared" si="87"/>
        <v>9670.9190092131976</v>
      </c>
      <c r="I455">
        <f t="shared" si="88"/>
        <v>495.83862056609263</v>
      </c>
      <c r="J455">
        <f t="shared" si="89"/>
        <v>22537.029164207041</v>
      </c>
      <c r="K455">
        <f t="shared" si="90"/>
        <v>4997.160577533743</v>
      </c>
      <c r="L455">
        <f t="shared" si="91"/>
        <v>0.29982963465202461</v>
      </c>
    </row>
    <row r="456" spans="1:12" x14ac:dyDescent="0.2">
      <c r="A456">
        <v>1980</v>
      </c>
      <c r="B456" t="s">
        <v>22</v>
      </c>
      <c r="C456" s="1">
        <v>0</v>
      </c>
      <c r="D456">
        <v>0.8</v>
      </c>
      <c r="E456">
        <f>VLOOKUP(B456,DOC!$A$2:$E$32,3,FALSE)</f>
        <v>9.64E-2</v>
      </c>
      <c r="F456">
        <v>0.6</v>
      </c>
    </row>
    <row r="457" spans="1:12" x14ac:dyDescent="0.2">
      <c r="A457">
        <v>1980</v>
      </c>
      <c r="B457" t="s">
        <v>23</v>
      </c>
      <c r="C457" s="1">
        <v>0</v>
      </c>
      <c r="E457">
        <f>VLOOKUP(B457,DOC!$A$2:$E$32,3,FALSE)</f>
        <v>9.64E-2</v>
      </c>
    </row>
    <row r="458" spans="1:12" x14ac:dyDescent="0.2">
      <c r="A458">
        <v>1980</v>
      </c>
      <c r="B458" t="s">
        <v>24</v>
      </c>
      <c r="C458" s="1">
        <v>62.538355111452724</v>
      </c>
      <c r="D458">
        <v>0.84</v>
      </c>
      <c r="E458">
        <f>VLOOKUP(B458,DOC!$A$2:$E$32,3,FALSE)</f>
        <v>9.64E-2</v>
      </c>
      <c r="F458">
        <v>0.6</v>
      </c>
      <c r="G458">
        <f t="shared" ref="G458:G486" si="92">C458*10000*D458*E458*F458</f>
        <v>30384.635061029971</v>
      </c>
      <c r="H458">
        <f t="shared" ref="H458:H486" si="93">G458*EXP(-0.3*((13-11)/12))</f>
        <v>28902.758922767756</v>
      </c>
      <c r="I458">
        <f t="shared" ref="I458:I486" si="94">G458*(1-EXP(-0.3*((13-11)/12)))</f>
        <v>1481.8761382622142</v>
      </c>
      <c r="J458">
        <f t="shared" ref="J458:J486" si="95">H458+J427*EXP(-0.3)</f>
        <v>68679.876437642</v>
      </c>
      <c r="K458">
        <f t="shared" ref="K458:K486" si="96">I458+J427*(1-EXP(-0.3))</f>
        <v>15398.251040826664</v>
      </c>
      <c r="L458">
        <f t="shared" ref="L458:L486" si="97">K458*16/12*0.5*0.9/10000</f>
        <v>0.92389506244959996</v>
      </c>
    </row>
    <row r="459" spans="1:12" x14ac:dyDescent="0.2">
      <c r="A459">
        <v>1980</v>
      </c>
      <c r="B459" t="s">
        <v>25</v>
      </c>
      <c r="C459" s="1">
        <v>17.684045239925329</v>
      </c>
      <c r="D459">
        <v>0.72</v>
      </c>
      <c r="E459">
        <f>VLOOKUP(B459,DOC!$A$2:$E$32,3,FALSE)</f>
        <v>9.64E-2</v>
      </c>
      <c r="F459">
        <v>0.6</v>
      </c>
      <c r="G459">
        <f t="shared" si="92"/>
        <v>7364.4852720764229</v>
      </c>
      <c r="H459">
        <f t="shared" si="93"/>
        <v>7005.3150871012404</v>
      </c>
      <c r="I459">
        <f t="shared" si="94"/>
        <v>359.17018497518285</v>
      </c>
      <c r="J459">
        <f t="shared" si="95"/>
        <v>16358.882663221879</v>
      </c>
      <c r="K459">
        <f t="shared" si="96"/>
        <v>3631.5981837383151</v>
      </c>
      <c r="L459">
        <f t="shared" si="97"/>
        <v>0.2178958910242989</v>
      </c>
    </row>
    <row r="460" spans="1:12" x14ac:dyDescent="0.2">
      <c r="A460">
        <v>1980</v>
      </c>
      <c r="B460" t="s">
        <v>26</v>
      </c>
      <c r="C460" s="1">
        <v>20.210519380696169</v>
      </c>
      <c r="D460">
        <v>0.76</v>
      </c>
      <c r="E460">
        <f>VLOOKUP(B460,DOC!$A$2:$E$32,3,FALSE)</f>
        <v>9.64E-2</v>
      </c>
      <c r="F460">
        <v>0.6</v>
      </c>
      <c r="G460">
        <f t="shared" si="92"/>
        <v>8884.2209514439455</v>
      </c>
      <c r="H460">
        <f t="shared" si="93"/>
        <v>8450.9323827792105</v>
      </c>
      <c r="I460">
        <f t="shared" si="94"/>
        <v>433.28856866473529</v>
      </c>
      <c r="J460">
        <f t="shared" si="95"/>
        <v>19777.273216273679</v>
      </c>
      <c r="K460">
        <f t="shared" si="96"/>
        <v>4395.9086668705022</v>
      </c>
      <c r="L460">
        <f t="shared" si="97"/>
        <v>0.26375452001223015</v>
      </c>
    </row>
    <row r="461" spans="1:12" x14ac:dyDescent="0.2">
      <c r="A461">
        <v>1980</v>
      </c>
      <c r="B461" t="s">
        <v>27</v>
      </c>
      <c r="C461" s="1">
        <v>1.1801251784341715</v>
      </c>
      <c r="D461">
        <v>0.7</v>
      </c>
      <c r="E461">
        <f>VLOOKUP(B461,DOC!$A$2:$E$32,3,FALSE)</f>
        <v>9.2300000000000007E-2</v>
      </c>
      <c r="F461">
        <v>0.6</v>
      </c>
      <c r="G461">
        <f t="shared" si="92"/>
        <v>457.48732667179092</v>
      </c>
      <c r="H461">
        <f t="shared" si="93"/>
        <v>435.17540646637781</v>
      </c>
      <c r="I461">
        <f t="shared" si="94"/>
        <v>22.311920205413088</v>
      </c>
      <c r="J461">
        <f t="shared" si="95"/>
        <v>1017.8715036623111</v>
      </c>
      <c r="K461">
        <f t="shared" si="96"/>
        <v>226.1732819495731</v>
      </c>
      <c r="L461">
        <f t="shared" si="97"/>
        <v>1.3570396916974386E-2</v>
      </c>
    </row>
    <row r="462" spans="1:12" x14ac:dyDescent="0.2">
      <c r="A462">
        <v>1980</v>
      </c>
      <c r="B462" t="s">
        <v>28</v>
      </c>
      <c r="C462" s="1">
        <v>18.032414626111784</v>
      </c>
      <c r="D462">
        <v>0.7</v>
      </c>
      <c r="E462">
        <f>VLOOKUP(B462,DOC!$A$2:$E$32,3,FALSE)</f>
        <v>9.2300000000000007E-2</v>
      </c>
      <c r="F462">
        <v>0.6</v>
      </c>
      <c r="G462">
        <f t="shared" si="92"/>
        <v>6990.4458539584939</v>
      </c>
      <c r="H462">
        <f t="shared" si="93"/>
        <v>6649.5177866643407</v>
      </c>
      <c r="I462">
        <f t="shared" si="94"/>
        <v>340.92806729415344</v>
      </c>
      <c r="J462">
        <f t="shared" si="95"/>
        <v>15748.116647733586</v>
      </c>
      <c r="K462">
        <f t="shared" si="96"/>
        <v>3524.1530154402194</v>
      </c>
      <c r="L462">
        <f t="shared" si="97"/>
        <v>0.21144918092641318</v>
      </c>
    </row>
    <row r="463" spans="1:12" x14ac:dyDescent="0.2">
      <c r="A463">
        <v>1980</v>
      </c>
      <c r="B463" t="s">
        <v>29</v>
      </c>
      <c r="C463" s="1">
        <v>12.217766553200835</v>
      </c>
      <c r="D463">
        <v>0.78</v>
      </c>
      <c r="E463">
        <f>VLOOKUP(B463,DOC!$A$2:$E$32,3,FALSE)</f>
        <v>9.2300000000000007E-2</v>
      </c>
      <c r="F463">
        <v>0.6</v>
      </c>
      <c r="G463">
        <f t="shared" si="92"/>
        <v>5277.6353113868454</v>
      </c>
      <c r="H463">
        <f t="shared" si="93"/>
        <v>5020.2419999751555</v>
      </c>
      <c r="I463">
        <f t="shared" si="94"/>
        <v>257.39331141168987</v>
      </c>
      <c r="J463">
        <f t="shared" si="95"/>
        <v>11832.589959444394</v>
      </c>
      <c r="K463">
        <f t="shared" si="96"/>
        <v>2640.7532453044155</v>
      </c>
      <c r="L463">
        <f t="shared" si="97"/>
        <v>0.15844519471826493</v>
      </c>
    </row>
    <row r="464" spans="1:12" x14ac:dyDescent="0.2">
      <c r="A464">
        <v>1980</v>
      </c>
      <c r="B464" t="s">
        <v>30</v>
      </c>
      <c r="C464" s="1">
        <v>2.4003733391896342</v>
      </c>
      <c r="D464">
        <v>0.88</v>
      </c>
      <c r="E464">
        <f>VLOOKUP(B464,DOC!$A$2:$E$32,3,FALSE)</f>
        <v>9.2300000000000007E-2</v>
      </c>
      <c r="F464">
        <v>0.6</v>
      </c>
      <c r="G464">
        <f t="shared" si="92"/>
        <v>1169.8075446140331</v>
      </c>
      <c r="H464">
        <f t="shared" si="93"/>
        <v>1112.7553574398</v>
      </c>
      <c r="I464">
        <f t="shared" si="94"/>
        <v>57.052187174233055</v>
      </c>
      <c r="J464">
        <f t="shared" si="95"/>
        <v>2590.9127620766481</v>
      </c>
      <c r="K464">
        <f t="shared" si="96"/>
        <v>574.1985741701202</v>
      </c>
      <c r="L464">
        <f t="shared" si="97"/>
        <v>3.4451914450207212E-2</v>
      </c>
    </row>
    <row r="465" spans="1:12" x14ac:dyDescent="0.2">
      <c r="A465">
        <v>1980</v>
      </c>
      <c r="B465" t="s">
        <v>31</v>
      </c>
      <c r="C465" s="1">
        <v>2.3799934116613595</v>
      </c>
      <c r="D465">
        <v>0.77</v>
      </c>
      <c r="E465">
        <f>VLOOKUP(B465,DOC!$A$2:$E$32,3,FALSE)</f>
        <v>9.2300000000000007E-2</v>
      </c>
      <c r="F465">
        <v>0.6</v>
      </c>
      <c r="G465">
        <f t="shared" si="92"/>
        <v>1014.891070561107</v>
      </c>
      <c r="H465">
        <f t="shared" si="93"/>
        <v>965.39424898075538</v>
      </c>
      <c r="I465">
        <f t="shared" si="94"/>
        <v>49.49682158035165</v>
      </c>
      <c r="J465">
        <f t="shared" si="95"/>
        <v>2247.360613405494</v>
      </c>
      <c r="K465">
        <f t="shared" si="96"/>
        <v>498.00404519053455</v>
      </c>
      <c r="L465">
        <f t="shared" si="97"/>
        <v>2.9880242711432078E-2</v>
      </c>
    </row>
    <row r="466" spans="1:12" x14ac:dyDescent="0.2">
      <c r="A466">
        <v>1980</v>
      </c>
      <c r="B466" t="s">
        <v>32</v>
      </c>
      <c r="C466" s="1">
        <v>8.1723509388382549</v>
      </c>
      <c r="D466">
        <v>0.7</v>
      </c>
      <c r="E466">
        <f>VLOOKUP(B466,DOC!$A$2:$E$32,3,FALSE)</f>
        <v>9.2300000000000007E-2</v>
      </c>
      <c r="F466">
        <v>0.6</v>
      </c>
      <c r="G466">
        <f t="shared" si="92"/>
        <v>3168.0935649500375</v>
      </c>
      <c r="H466">
        <f t="shared" si="93"/>
        <v>3013.5838185518396</v>
      </c>
      <c r="I466">
        <f t="shared" si="94"/>
        <v>154.50974639819788</v>
      </c>
      <c r="J466">
        <f t="shared" si="95"/>
        <v>7003.1765200328573</v>
      </c>
      <c r="K466">
        <f t="shared" si="96"/>
        <v>1550.3038916522714</v>
      </c>
      <c r="L466">
        <f t="shared" si="97"/>
        <v>9.301823349913628E-2</v>
      </c>
    </row>
    <row r="467" spans="1:12" x14ac:dyDescent="0.2">
      <c r="A467">
        <v>1981</v>
      </c>
      <c r="B467" t="s">
        <v>2</v>
      </c>
      <c r="C467" s="1">
        <v>4.7185294040886481</v>
      </c>
      <c r="D467">
        <v>0.85</v>
      </c>
      <c r="E467">
        <f>VLOOKUP(B467,DOC!$A$2:$E$32,3,FALSE)</f>
        <v>9.2300000000000007E-2</v>
      </c>
      <c r="F467">
        <v>0.6</v>
      </c>
      <c r="G467">
        <f t="shared" si="92"/>
        <v>2221.153346386649</v>
      </c>
      <c r="H467">
        <f t="shared" si="93"/>
        <v>2112.8264194112071</v>
      </c>
      <c r="I467">
        <f t="shared" si="94"/>
        <v>108.32692697544178</v>
      </c>
      <c r="J467">
        <f t="shared" si="95"/>
        <v>6511.4260745572938</v>
      </c>
      <c r="K467">
        <f t="shared" si="96"/>
        <v>1647.2157573290701</v>
      </c>
      <c r="L467">
        <f t="shared" si="97"/>
        <v>9.8832945439744205E-2</v>
      </c>
    </row>
    <row r="468" spans="1:12" x14ac:dyDescent="0.2">
      <c r="A468">
        <v>1981</v>
      </c>
      <c r="B468" t="s">
        <v>3</v>
      </c>
      <c r="C468" s="1">
        <v>3.9907908076713827</v>
      </c>
      <c r="D468">
        <v>0.86</v>
      </c>
      <c r="E468">
        <f>VLOOKUP(B468,DOC!$A$2:$E$32,3,FALSE)</f>
        <v>9.2300000000000007E-2</v>
      </c>
      <c r="F468">
        <v>0.6</v>
      </c>
      <c r="G468">
        <f t="shared" si="92"/>
        <v>1900.6859563880341</v>
      </c>
      <c r="H468">
        <f t="shared" si="93"/>
        <v>1807.9884084515788</v>
      </c>
      <c r="I468">
        <f t="shared" si="94"/>
        <v>92.697547936455209</v>
      </c>
      <c r="J468">
        <f t="shared" si="95"/>
        <v>5520.957577643012</v>
      </c>
      <c r="K468">
        <f t="shared" si="96"/>
        <v>1391.712514036233</v>
      </c>
      <c r="L468">
        <f t="shared" si="97"/>
        <v>8.350275084217397E-2</v>
      </c>
    </row>
    <row r="469" spans="1:12" x14ac:dyDescent="0.2">
      <c r="A469">
        <v>1981</v>
      </c>
      <c r="B469" t="s">
        <v>4</v>
      </c>
      <c r="C469" s="1">
        <v>27.499729578346997</v>
      </c>
      <c r="D469">
        <v>0.83</v>
      </c>
      <c r="E469">
        <f>VLOOKUP(B469,DOC!$A$2:$E$32,3,FALSE)</f>
        <v>9.2300000000000007E-2</v>
      </c>
      <c r="F469">
        <v>0.6</v>
      </c>
      <c r="G469">
        <f t="shared" si="92"/>
        <v>12640.36069960551</v>
      </c>
      <c r="H469">
        <f t="shared" si="93"/>
        <v>12023.883033767192</v>
      </c>
      <c r="I469">
        <f t="shared" si="94"/>
        <v>616.47766583831788</v>
      </c>
      <c r="J469">
        <f t="shared" si="95"/>
        <v>37319.863969056511</v>
      </c>
      <c r="K469">
        <f t="shared" si="96"/>
        <v>9466.4993923239454</v>
      </c>
      <c r="L469">
        <f t="shared" si="97"/>
        <v>0.56798996353943665</v>
      </c>
    </row>
    <row r="470" spans="1:12" x14ac:dyDescent="0.2">
      <c r="A470">
        <v>1981</v>
      </c>
      <c r="B470" t="s">
        <v>5</v>
      </c>
      <c r="C470" s="1">
        <v>13.125453563563141</v>
      </c>
      <c r="D470">
        <v>0.71</v>
      </c>
      <c r="E470">
        <f>VLOOKUP(B470,DOC!$A$2:$E$32,3,FALSE)</f>
        <v>9.2300000000000007E-2</v>
      </c>
      <c r="F470">
        <v>0.6</v>
      </c>
      <c r="G470">
        <f t="shared" si="92"/>
        <v>5160.9020902858992</v>
      </c>
      <c r="H470">
        <f t="shared" si="93"/>
        <v>4909.2019252471882</v>
      </c>
      <c r="I470">
        <f t="shared" si="94"/>
        <v>251.7001650387113</v>
      </c>
      <c r="J470">
        <f t="shared" si="95"/>
        <v>15232.981082827133</v>
      </c>
      <c r="K470">
        <f t="shared" si="96"/>
        <v>3863.5652307876248</v>
      </c>
      <c r="L470">
        <f t="shared" si="97"/>
        <v>0.23181391384725747</v>
      </c>
    </row>
    <row r="471" spans="1:12" x14ac:dyDescent="0.2">
      <c r="A471">
        <v>1981</v>
      </c>
      <c r="B471" t="s">
        <v>6</v>
      </c>
      <c r="C471" s="1">
        <v>9.9555267801755054</v>
      </c>
      <c r="D471">
        <v>0.78</v>
      </c>
      <c r="E471">
        <f>VLOOKUP(B471,DOC!$A$2:$E$32,3,FALSE)</f>
        <v>9.2300000000000007E-2</v>
      </c>
      <c r="F471">
        <v>0.6</v>
      </c>
      <c r="G471">
        <f t="shared" si="92"/>
        <v>4300.4291700717322</v>
      </c>
      <c r="H471">
        <f t="shared" si="93"/>
        <v>4090.6947645534169</v>
      </c>
      <c r="I471">
        <f t="shared" si="94"/>
        <v>209.73440551831519</v>
      </c>
      <c r="J471">
        <f t="shared" si="95"/>
        <v>11239.903884221774</v>
      </c>
      <c r="K471">
        <f t="shared" si="96"/>
        <v>2710.9481832369734</v>
      </c>
      <c r="L471">
        <f t="shared" si="97"/>
        <v>0.1626568909942184</v>
      </c>
    </row>
    <row r="472" spans="1:12" x14ac:dyDescent="0.2">
      <c r="A472">
        <v>1981</v>
      </c>
      <c r="B472" t="s">
        <v>7</v>
      </c>
      <c r="C472" s="1">
        <v>18.493245079911908</v>
      </c>
      <c r="D472">
        <v>0.77</v>
      </c>
      <c r="E472">
        <f>VLOOKUP(B472,DOC!$A$2:$E$32,3,FALSE)</f>
        <v>9.2300000000000007E-2</v>
      </c>
      <c r="F472">
        <v>0.6</v>
      </c>
      <c r="G472">
        <f t="shared" si="92"/>
        <v>7886.0005264465144</v>
      </c>
      <c r="H472">
        <f t="shared" si="93"/>
        <v>7501.3957423840457</v>
      </c>
      <c r="I472">
        <f t="shared" si="94"/>
        <v>384.60478406246875</v>
      </c>
      <c r="J472">
        <f t="shared" si="95"/>
        <v>23790.618625426199</v>
      </c>
      <c r="K472">
        <f t="shared" si="96"/>
        <v>6083.5328782633387</v>
      </c>
      <c r="L472">
        <f t="shared" si="97"/>
        <v>0.36501197269580032</v>
      </c>
    </row>
    <row r="473" spans="1:12" x14ac:dyDescent="0.2">
      <c r="A473">
        <v>1981</v>
      </c>
      <c r="B473" t="s">
        <v>8</v>
      </c>
      <c r="C473" s="1">
        <v>11.671545900411758</v>
      </c>
      <c r="D473">
        <v>0.75</v>
      </c>
      <c r="E473">
        <f>VLOOKUP(B473,DOC!$A$2:$E$32,3,FALSE)</f>
        <v>9.2300000000000007E-2</v>
      </c>
      <c r="F473">
        <v>0.6</v>
      </c>
      <c r="G473">
        <f t="shared" si="92"/>
        <v>4847.7765897360241</v>
      </c>
      <c r="H473">
        <f t="shared" si="93"/>
        <v>4611.3477355626319</v>
      </c>
      <c r="I473">
        <f t="shared" si="94"/>
        <v>236.4288541733919</v>
      </c>
      <c r="J473">
        <f t="shared" si="95"/>
        <v>14782.641018499395</v>
      </c>
      <c r="K473">
        <f t="shared" si="96"/>
        <v>3794.945393647457</v>
      </c>
      <c r="L473">
        <f t="shared" si="97"/>
        <v>0.22769672361884741</v>
      </c>
    </row>
    <row r="474" spans="1:12" x14ac:dyDescent="0.2">
      <c r="A474">
        <v>1981</v>
      </c>
      <c r="B474" t="s">
        <v>9</v>
      </c>
      <c r="C474" s="1">
        <v>16.947258342016138</v>
      </c>
      <c r="D474">
        <v>0.78</v>
      </c>
      <c r="E474">
        <f>VLOOKUP(B474,DOC!$A$2:$E$32,3,FALSE)</f>
        <v>9.2300000000000007E-2</v>
      </c>
      <c r="F474">
        <v>0.6</v>
      </c>
      <c r="G474">
        <f t="shared" si="92"/>
        <v>7320.6055024506595</v>
      </c>
      <c r="H474">
        <f t="shared" si="93"/>
        <v>6963.5753590929016</v>
      </c>
      <c r="I474">
        <f t="shared" si="94"/>
        <v>357.03014335775828</v>
      </c>
      <c r="J474">
        <f t="shared" si="95"/>
        <v>21891.853724166256</v>
      </c>
      <c r="K474">
        <f t="shared" si="96"/>
        <v>5579.8198113249664</v>
      </c>
      <c r="L474">
        <f t="shared" si="97"/>
        <v>0.33478918867949797</v>
      </c>
    </row>
    <row r="475" spans="1:12" x14ac:dyDescent="0.2">
      <c r="A475">
        <v>1981</v>
      </c>
      <c r="B475" t="s">
        <v>10</v>
      </c>
      <c r="C475" s="1">
        <v>6.0834970518619347</v>
      </c>
      <c r="D475">
        <v>0.7</v>
      </c>
      <c r="E475">
        <f>VLOOKUP(B475,DOC!$A$2:$E$32,3,FALSE)</f>
        <v>9.64E-2</v>
      </c>
      <c r="F475">
        <v>0.6</v>
      </c>
      <c r="G475">
        <f t="shared" si="92"/>
        <v>2463.08628635786</v>
      </c>
      <c r="H475">
        <f t="shared" si="93"/>
        <v>2342.9601506677882</v>
      </c>
      <c r="I475">
        <f t="shared" si="94"/>
        <v>120.12613569007195</v>
      </c>
      <c r="J475">
        <f t="shared" si="95"/>
        <v>7267.0024011203668</v>
      </c>
      <c r="K475">
        <f t="shared" si="96"/>
        <v>1842.8456858872698</v>
      </c>
      <c r="L475">
        <f t="shared" si="97"/>
        <v>0.11057074115323619</v>
      </c>
    </row>
    <row r="476" spans="1:12" x14ac:dyDescent="0.2">
      <c r="A476">
        <v>1981</v>
      </c>
      <c r="B476" t="s">
        <v>11</v>
      </c>
      <c r="C476" s="1">
        <v>31.443957672085141</v>
      </c>
      <c r="D476">
        <v>0.95</v>
      </c>
      <c r="E476">
        <f>VLOOKUP(B476,DOC!$A$2:$E$32,3,FALSE)</f>
        <v>9.64E-2</v>
      </c>
      <c r="F476">
        <v>0.6</v>
      </c>
      <c r="G476">
        <f t="shared" si="92"/>
        <v>17277.825861657344</v>
      </c>
      <c r="H476">
        <f t="shared" si="93"/>
        <v>16435.176351007867</v>
      </c>
      <c r="I476">
        <f t="shared" si="94"/>
        <v>842.64951064947536</v>
      </c>
      <c r="J476">
        <f t="shared" si="95"/>
        <v>51161.136195544255</v>
      </c>
      <c r="K476">
        <f t="shared" si="96"/>
        <v>12991.832413791142</v>
      </c>
      <c r="L476">
        <f t="shared" si="97"/>
        <v>0.7795099448274686</v>
      </c>
    </row>
    <row r="477" spans="1:12" x14ac:dyDescent="0.2">
      <c r="A477">
        <v>1981</v>
      </c>
      <c r="B477" t="s">
        <v>12</v>
      </c>
      <c r="C477" s="1">
        <v>20.254780560959304</v>
      </c>
      <c r="D477">
        <v>0.8</v>
      </c>
      <c r="E477">
        <f>VLOOKUP(B477,DOC!$A$2:$E$32,3,FALSE)</f>
        <v>9.64E-2</v>
      </c>
      <c r="F477">
        <v>0.6</v>
      </c>
      <c r="G477">
        <f t="shared" si="92"/>
        <v>9372.2920611670888</v>
      </c>
      <c r="H477">
        <f t="shared" si="93"/>
        <v>8915.1999835965798</v>
      </c>
      <c r="I477">
        <f t="shared" si="94"/>
        <v>457.09207757050814</v>
      </c>
      <c r="J477">
        <f t="shared" si="95"/>
        <v>27720.627567135893</v>
      </c>
      <c r="K477">
        <f t="shared" si="96"/>
        <v>7036.3365479044496</v>
      </c>
      <c r="L477">
        <f t="shared" si="97"/>
        <v>0.42218019287426695</v>
      </c>
    </row>
    <row r="478" spans="1:12" x14ac:dyDescent="0.2">
      <c r="A478">
        <v>1981</v>
      </c>
      <c r="B478" t="s">
        <v>13</v>
      </c>
      <c r="C478" s="1">
        <v>25.931769424887229</v>
      </c>
      <c r="D478">
        <v>0.8</v>
      </c>
      <c r="E478">
        <f>VLOOKUP(B478,DOC!$A$2:$E$32,3,FALSE)</f>
        <v>9.64E-2</v>
      </c>
      <c r="F478">
        <v>0.6</v>
      </c>
      <c r="G478">
        <f t="shared" si="92"/>
        <v>11999.148348283818</v>
      </c>
      <c r="H478">
        <f t="shared" si="93"/>
        <v>11413.942977836708</v>
      </c>
      <c r="I478">
        <f t="shared" si="94"/>
        <v>585.20537044710863</v>
      </c>
      <c r="J478">
        <f t="shared" si="95"/>
        <v>35159.8693835296</v>
      </c>
      <c r="K478">
        <f t="shared" si="96"/>
        <v>8892.9268675303501</v>
      </c>
      <c r="L478">
        <f t="shared" si="97"/>
        <v>0.53357561205182102</v>
      </c>
    </row>
    <row r="479" spans="1:12" x14ac:dyDescent="0.2">
      <c r="A479">
        <v>1981</v>
      </c>
      <c r="B479" t="s">
        <v>14</v>
      </c>
      <c r="C479" s="1">
        <v>13.377101489427057</v>
      </c>
      <c r="D479">
        <v>0.81</v>
      </c>
      <c r="E479">
        <f>VLOOKUP(B479,DOC!$A$2:$E$32,3,FALSE)</f>
        <v>9.64E-2</v>
      </c>
      <c r="F479">
        <v>0.6</v>
      </c>
      <c r="G479">
        <f t="shared" si="92"/>
        <v>6267.2255562025348</v>
      </c>
      <c r="H479">
        <f t="shared" si="93"/>
        <v>5961.5693590427045</v>
      </c>
      <c r="I479">
        <f t="shared" si="94"/>
        <v>305.6561971598303</v>
      </c>
      <c r="J479">
        <f t="shared" si="95"/>
        <v>18597.698473071403</v>
      </c>
      <c r="K479">
        <f t="shared" si="96"/>
        <v>4726.5172613703262</v>
      </c>
      <c r="L479">
        <f t="shared" si="97"/>
        <v>0.28359103568221961</v>
      </c>
    </row>
    <row r="480" spans="1:12" x14ac:dyDescent="0.2">
      <c r="A480">
        <v>1981</v>
      </c>
      <c r="B480" t="s">
        <v>15</v>
      </c>
      <c r="C480" s="1">
        <v>17.285230400452914</v>
      </c>
      <c r="D480">
        <v>0.77</v>
      </c>
      <c r="E480">
        <f>VLOOKUP(B480,DOC!$A$2:$E$32,3,FALSE)</f>
        <v>9.64E-2</v>
      </c>
      <c r="F480">
        <v>0.6</v>
      </c>
      <c r="G480">
        <f t="shared" si="92"/>
        <v>7698.2884929889142</v>
      </c>
      <c r="H480">
        <f t="shared" si="93"/>
        <v>7322.8385328263139</v>
      </c>
      <c r="I480">
        <f t="shared" si="94"/>
        <v>375.44996016260035</v>
      </c>
      <c r="J480">
        <f t="shared" si="95"/>
        <v>22610.695265829032</v>
      </c>
      <c r="K480">
        <f t="shared" si="96"/>
        <v>5724.0412871637009</v>
      </c>
      <c r="L480">
        <f t="shared" si="97"/>
        <v>0.34344247722982202</v>
      </c>
    </row>
    <row r="481" spans="1:12" x14ac:dyDescent="0.2">
      <c r="A481">
        <v>1981</v>
      </c>
      <c r="B481" t="s">
        <v>16</v>
      </c>
      <c r="C481" s="1">
        <v>38.687860336350738</v>
      </c>
      <c r="D481">
        <v>0.85</v>
      </c>
      <c r="E481">
        <f>VLOOKUP(B481,DOC!$A$2:$E$32,3,FALSE)</f>
        <v>9.2300000000000007E-2</v>
      </c>
      <c r="F481">
        <v>0.6</v>
      </c>
      <c r="G481">
        <f t="shared" si="92"/>
        <v>18211.536496130382</v>
      </c>
      <c r="H481">
        <f t="shared" si="93"/>
        <v>17323.349380487853</v>
      </c>
      <c r="I481">
        <f t="shared" si="94"/>
        <v>888.18711564252897</v>
      </c>
      <c r="J481">
        <f t="shared" si="95"/>
        <v>53887.454564670959</v>
      </c>
      <c r="K481">
        <f t="shared" si="96"/>
        <v>13680.461355464384</v>
      </c>
      <c r="L481">
        <f t="shared" si="97"/>
        <v>0.8208276813278631</v>
      </c>
    </row>
    <row r="482" spans="1:12" x14ac:dyDescent="0.2">
      <c r="A482">
        <v>1981</v>
      </c>
      <c r="B482" t="s">
        <v>17</v>
      </c>
      <c r="C482" s="1">
        <v>38.69937022069378</v>
      </c>
      <c r="D482">
        <v>0.84</v>
      </c>
      <c r="E482">
        <f>VLOOKUP(B482,DOC!$A$2:$E$32,3,FALSE)</f>
        <v>9.2300000000000007E-2</v>
      </c>
      <c r="F482">
        <v>0.6</v>
      </c>
      <c r="G482">
        <f t="shared" si="92"/>
        <v>18002.637431704981</v>
      </c>
      <c r="H482">
        <f t="shared" si="93"/>
        <v>17124.638443655742</v>
      </c>
      <c r="I482">
        <f t="shared" si="94"/>
        <v>877.99898804923976</v>
      </c>
      <c r="J482">
        <f t="shared" si="95"/>
        <v>52852.529977723803</v>
      </c>
      <c r="K482">
        <f t="shared" si="96"/>
        <v>13377.716517363067</v>
      </c>
      <c r="L482">
        <f t="shared" si="97"/>
        <v>0.80266299104178407</v>
      </c>
    </row>
    <row r="483" spans="1:12" x14ac:dyDescent="0.2">
      <c r="A483">
        <v>1981</v>
      </c>
      <c r="B483" t="s">
        <v>18</v>
      </c>
      <c r="C483" s="1">
        <v>24.800138523341186</v>
      </c>
      <c r="D483">
        <v>0.8</v>
      </c>
      <c r="E483">
        <f>VLOOKUP(B483,DOC!$A$2:$E$32,3,FALSE)</f>
        <v>9.64E-2</v>
      </c>
      <c r="F483">
        <v>0.6</v>
      </c>
      <c r="G483">
        <f t="shared" si="92"/>
        <v>11475.520097520432</v>
      </c>
      <c r="H483">
        <f t="shared" si="93"/>
        <v>10915.852378210739</v>
      </c>
      <c r="I483">
        <f t="shared" si="94"/>
        <v>559.66771930969389</v>
      </c>
      <c r="J483">
        <f t="shared" si="95"/>
        <v>33892.722435880314</v>
      </c>
      <c r="K483">
        <f t="shared" si="96"/>
        <v>8598.3280795147402</v>
      </c>
      <c r="L483">
        <f t="shared" si="97"/>
        <v>0.51589968477088444</v>
      </c>
    </row>
    <row r="484" spans="1:12" x14ac:dyDescent="0.2">
      <c r="A484">
        <v>1981</v>
      </c>
      <c r="B484" t="s">
        <v>19</v>
      </c>
      <c r="C484" s="1">
        <v>28.042786848714446</v>
      </c>
      <c r="D484">
        <v>0.89</v>
      </c>
      <c r="E484">
        <f>VLOOKUP(B484,DOC!$A$2:$E$32,3,FALSE)</f>
        <v>9.64E-2</v>
      </c>
      <c r="F484">
        <v>0.6</v>
      </c>
      <c r="G484">
        <f t="shared" si="92"/>
        <v>14435.753642833828</v>
      </c>
      <c r="H484">
        <f t="shared" si="93"/>
        <v>13731.713629906908</v>
      </c>
      <c r="I484">
        <f t="shared" si="94"/>
        <v>704.04001292691987</v>
      </c>
      <c r="J484">
        <f t="shared" si="95"/>
        <v>42550.249155163539</v>
      </c>
      <c r="K484">
        <f t="shared" si="96"/>
        <v>10786.458487879889</v>
      </c>
      <c r="L484">
        <f t="shared" si="97"/>
        <v>0.64718750927279334</v>
      </c>
    </row>
    <row r="485" spans="1:12" x14ac:dyDescent="0.2">
      <c r="A485">
        <v>1981</v>
      </c>
      <c r="B485" t="s">
        <v>20</v>
      </c>
      <c r="C485" s="1">
        <v>30.784232028604066</v>
      </c>
      <c r="D485">
        <v>0.89</v>
      </c>
      <c r="E485">
        <f>VLOOKUP(B485,DOC!$A$2:$E$32,3,FALSE)</f>
        <v>9.64E-2</v>
      </c>
      <c r="F485">
        <v>0.6</v>
      </c>
      <c r="G485">
        <f t="shared" si="92"/>
        <v>15846.983826756687</v>
      </c>
      <c r="H485">
        <f t="shared" si="93"/>
        <v>15074.117305597885</v>
      </c>
      <c r="I485">
        <f t="shared" si="94"/>
        <v>772.86652115880088</v>
      </c>
      <c r="J485">
        <f t="shared" si="95"/>
        <v>46404.402126018809</v>
      </c>
      <c r="K485">
        <f t="shared" si="96"/>
        <v>11734.042609447815</v>
      </c>
      <c r="L485">
        <f t="shared" si="97"/>
        <v>0.70404255656686887</v>
      </c>
    </row>
    <row r="486" spans="1:12" x14ac:dyDescent="0.2">
      <c r="A486">
        <v>1981</v>
      </c>
      <c r="B486" t="s">
        <v>21</v>
      </c>
      <c r="C486" s="1">
        <v>18.901322797529069</v>
      </c>
      <c r="D486">
        <v>0.78</v>
      </c>
      <c r="E486">
        <f>VLOOKUP(B486,DOC!$A$2:$E$32,3,FALSE)</f>
        <v>9.64E-2</v>
      </c>
      <c r="F486">
        <v>0.6</v>
      </c>
      <c r="G486">
        <f t="shared" si="92"/>
        <v>8527.3695827508327</v>
      </c>
      <c r="H486">
        <f t="shared" si="93"/>
        <v>8111.484860704968</v>
      </c>
      <c r="I486">
        <f t="shared" si="94"/>
        <v>415.88472204586429</v>
      </c>
      <c r="J486">
        <f t="shared" si="95"/>
        <v>24807.326705584812</v>
      </c>
      <c r="K486">
        <f t="shared" si="96"/>
        <v>6257.0720413730623</v>
      </c>
      <c r="L486">
        <f t="shared" si="97"/>
        <v>0.37542432248238372</v>
      </c>
    </row>
    <row r="487" spans="1:12" x14ac:dyDescent="0.2">
      <c r="A487">
        <v>1981</v>
      </c>
      <c r="B487" t="s">
        <v>22</v>
      </c>
      <c r="C487" s="1">
        <v>0</v>
      </c>
      <c r="D487">
        <v>0.8</v>
      </c>
      <c r="E487">
        <f>VLOOKUP(B487,DOC!$A$2:$E$32,3,FALSE)</f>
        <v>9.64E-2</v>
      </c>
      <c r="F487">
        <v>0.6</v>
      </c>
    </row>
    <row r="488" spans="1:12" x14ac:dyDescent="0.2">
      <c r="A488">
        <v>1981</v>
      </c>
      <c r="B488" t="s">
        <v>23</v>
      </c>
      <c r="C488" s="1">
        <v>0</v>
      </c>
      <c r="E488">
        <f>VLOOKUP(B488,DOC!$A$2:$E$32,3,FALSE)</f>
        <v>9.64E-2</v>
      </c>
    </row>
    <row r="489" spans="1:12" x14ac:dyDescent="0.2">
      <c r="A489">
        <v>1981</v>
      </c>
      <c r="B489" t="s">
        <v>24</v>
      </c>
      <c r="C489" s="1">
        <v>51.920041918367588</v>
      </c>
      <c r="D489">
        <v>0.84</v>
      </c>
      <c r="E489">
        <f>VLOOKUP(B489,DOC!$A$2:$E$32,3,FALSE)</f>
        <v>9.64E-2</v>
      </c>
      <c r="F489">
        <v>0.6</v>
      </c>
      <c r="G489">
        <f t="shared" ref="G489:G517" si="98">C489*10000*D489*E489*F489</f>
        <v>25225.6638862904</v>
      </c>
      <c r="H489">
        <f t="shared" ref="H489:H517" si="99">G489*EXP(-0.3*((13-11)/12))</f>
        <v>23995.393741204462</v>
      </c>
      <c r="I489">
        <f t="shared" ref="I489:I517" si="100">G489*(1-EXP(-0.3*((13-11)/12)))</f>
        <v>1230.2701450859379</v>
      </c>
      <c r="J489">
        <f t="shared" ref="J489:J517" si="101">H489+J458*EXP(-0.3)</f>
        <v>74874.697600378655</v>
      </c>
      <c r="K489">
        <f t="shared" ref="K489:K517" si="102">I489+J458*(1-EXP(-0.3))</f>
        <v>19030.842723553753</v>
      </c>
      <c r="L489">
        <f t="shared" ref="L489:L517" si="103">K489*16/12*0.5*0.9/10000</f>
        <v>1.141850563413225</v>
      </c>
    </row>
    <row r="490" spans="1:12" x14ac:dyDescent="0.2">
      <c r="A490">
        <v>1981</v>
      </c>
      <c r="B490" t="s">
        <v>25</v>
      </c>
      <c r="C490" s="1">
        <v>14.789155027694632</v>
      </c>
      <c r="D490">
        <v>0.72</v>
      </c>
      <c r="E490">
        <f>VLOOKUP(B490,DOC!$A$2:$E$32,3,FALSE)</f>
        <v>9.64E-2</v>
      </c>
      <c r="F490">
        <v>0.6</v>
      </c>
      <c r="G490">
        <f t="shared" si="98"/>
        <v>6158.9140329733737</v>
      </c>
      <c r="H490">
        <f t="shared" si="99"/>
        <v>5858.5402511346338</v>
      </c>
      <c r="I490">
        <f t="shared" si="100"/>
        <v>300.37378183873983</v>
      </c>
      <c r="J490">
        <f t="shared" si="101"/>
        <v>17977.498598043669</v>
      </c>
      <c r="K490">
        <f t="shared" si="102"/>
        <v>4540.2980981515839</v>
      </c>
      <c r="L490">
        <f t="shared" si="103"/>
        <v>0.27241788588909505</v>
      </c>
    </row>
    <row r="491" spans="1:12" x14ac:dyDescent="0.2">
      <c r="A491">
        <v>1981</v>
      </c>
      <c r="B491" t="s">
        <v>26</v>
      </c>
      <c r="C491" s="1">
        <v>16.860934209443283</v>
      </c>
      <c r="D491">
        <v>0.76</v>
      </c>
      <c r="E491">
        <f>VLOOKUP(B491,DOC!$A$2:$E$32,3,FALSE)</f>
        <v>9.64E-2</v>
      </c>
      <c r="F491">
        <v>0.6</v>
      </c>
      <c r="G491">
        <f t="shared" si="98"/>
        <v>7411.7969035239157</v>
      </c>
      <c r="H491">
        <f t="shared" si="99"/>
        <v>7050.3193030552284</v>
      </c>
      <c r="I491">
        <f t="shared" si="100"/>
        <v>361.47760046868723</v>
      </c>
      <c r="J491">
        <f t="shared" si="101"/>
        <v>21701.683657071291</v>
      </c>
      <c r="K491">
        <f t="shared" si="102"/>
        <v>5487.3864627263038</v>
      </c>
      <c r="L491">
        <f t="shared" si="103"/>
        <v>0.32924318776357825</v>
      </c>
    </row>
    <row r="492" spans="1:12" x14ac:dyDescent="0.2">
      <c r="A492">
        <v>1981</v>
      </c>
      <c r="B492" t="s">
        <v>27</v>
      </c>
      <c r="C492" s="1">
        <v>0.97310840354860673</v>
      </c>
      <c r="D492">
        <v>0.7</v>
      </c>
      <c r="E492">
        <f>VLOOKUP(B492,DOC!$A$2:$E$32,3,FALSE)</f>
        <v>9.2300000000000007E-2</v>
      </c>
      <c r="F492">
        <v>0.6</v>
      </c>
      <c r="G492">
        <f t="shared" si="98"/>
        <v>377.23520371965287</v>
      </c>
      <c r="H492">
        <f t="shared" si="99"/>
        <v>358.83722573565501</v>
      </c>
      <c r="I492">
        <f t="shared" si="100"/>
        <v>18.397977983997858</v>
      </c>
      <c r="J492">
        <f t="shared" si="101"/>
        <v>1112.8949819613931</v>
      </c>
      <c r="K492">
        <f t="shared" si="102"/>
        <v>282.21172542057099</v>
      </c>
      <c r="L492">
        <f t="shared" si="103"/>
        <v>1.6932703525234259E-2</v>
      </c>
    </row>
    <row r="493" spans="1:12" x14ac:dyDescent="0.2">
      <c r="A493">
        <v>1981</v>
      </c>
      <c r="B493" t="s">
        <v>28</v>
      </c>
      <c r="C493" s="1">
        <v>14.986392591209592</v>
      </c>
      <c r="D493">
        <v>0.7</v>
      </c>
      <c r="E493">
        <f>VLOOKUP(B493,DOC!$A$2:$E$32,3,FALSE)</f>
        <v>9.2300000000000007E-2</v>
      </c>
      <c r="F493">
        <v>0.6</v>
      </c>
      <c r="G493">
        <f t="shared" si="98"/>
        <v>5809.6249519083103</v>
      </c>
      <c r="H493">
        <f t="shared" si="99"/>
        <v>5526.2861995687308</v>
      </c>
      <c r="I493">
        <f t="shared" si="100"/>
        <v>283.33875233957997</v>
      </c>
      <c r="J493">
        <f t="shared" si="101"/>
        <v>17192.777953630866</v>
      </c>
      <c r="K493">
        <f t="shared" si="102"/>
        <v>4364.9636460110314</v>
      </c>
      <c r="L493">
        <f t="shared" si="103"/>
        <v>0.26189781876066193</v>
      </c>
    </row>
    <row r="494" spans="1:12" x14ac:dyDescent="0.2">
      <c r="A494">
        <v>1981</v>
      </c>
      <c r="B494" t="s">
        <v>29</v>
      </c>
      <c r="C494" s="1">
        <v>10.156949756178845</v>
      </c>
      <c r="D494">
        <v>0.78</v>
      </c>
      <c r="E494">
        <f>VLOOKUP(B494,DOC!$A$2:$E$32,3,FALSE)</f>
        <v>9.2300000000000007E-2</v>
      </c>
      <c r="F494">
        <v>0.6</v>
      </c>
      <c r="G494">
        <f t="shared" si="98"/>
        <v>4387.4366444780389</v>
      </c>
      <c r="H494">
        <f t="shared" si="99"/>
        <v>4173.458834360189</v>
      </c>
      <c r="I494">
        <f t="shared" si="100"/>
        <v>213.97781011785017</v>
      </c>
      <c r="J494">
        <f t="shared" si="101"/>
        <v>12939.257074172147</v>
      </c>
      <c r="K494">
        <f t="shared" si="102"/>
        <v>3280.7695297502883</v>
      </c>
      <c r="L494">
        <f t="shared" si="103"/>
        <v>0.19684617178501729</v>
      </c>
    </row>
    <row r="495" spans="1:12" x14ac:dyDescent="0.2">
      <c r="A495">
        <v>1981</v>
      </c>
      <c r="B495" t="s">
        <v>30</v>
      </c>
      <c r="C495" s="1">
        <v>1.996441756957787</v>
      </c>
      <c r="D495">
        <v>0.88</v>
      </c>
      <c r="E495">
        <f>VLOOKUP(B495,DOC!$A$2:$E$32,3,FALSE)</f>
        <v>9.2300000000000007E-2</v>
      </c>
      <c r="F495">
        <v>0.6</v>
      </c>
      <c r="G495">
        <f t="shared" si="98"/>
        <v>972.95391160283566</v>
      </c>
      <c r="H495">
        <f t="shared" si="99"/>
        <v>925.50238939968392</v>
      </c>
      <c r="I495">
        <f t="shared" si="100"/>
        <v>47.451522203151718</v>
      </c>
      <c r="J495">
        <f t="shared" si="101"/>
        <v>2844.8977717428616</v>
      </c>
      <c r="K495">
        <f t="shared" si="102"/>
        <v>718.96890193662239</v>
      </c>
      <c r="L495">
        <f t="shared" si="103"/>
        <v>4.3138134116197345E-2</v>
      </c>
    </row>
    <row r="496" spans="1:12" x14ac:dyDescent="0.2">
      <c r="A496">
        <v>1981</v>
      </c>
      <c r="B496" t="s">
        <v>31</v>
      </c>
      <c r="C496" s="1">
        <v>2.005858935056644</v>
      </c>
      <c r="D496">
        <v>0.77</v>
      </c>
      <c r="E496">
        <f>VLOOKUP(B496,DOC!$A$2:$E$32,3,FALSE)</f>
        <v>9.2300000000000007E-2</v>
      </c>
      <c r="F496">
        <v>0.6</v>
      </c>
      <c r="G496">
        <f t="shared" si="98"/>
        <v>855.3504022404644</v>
      </c>
      <c r="H496">
        <f t="shared" si="99"/>
        <v>813.63447086965118</v>
      </c>
      <c r="I496">
        <f t="shared" si="100"/>
        <v>41.715931370813202</v>
      </c>
      <c r="J496">
        <f t="shared" si="101"/>
        <v>2478.5201617228831</v>
      </c>
      <c r="K496">
        <f t="shared" si="102"/>
        <v>624.19085392307511</v>
      </c>
      <c r="L496">
        <f t="shared" si="103"/>
        <v>3.7451451235384507E-2</v>
      </c>
    </row>
    <row r="497" spans="1:12" x14ac:dyDescent="0.2">
      <c r="A497">
        <v>1981</v>
      </c>
      <c r="B497" t="s">
        <v>32</v>
      </c>
      <c r="C497" s="1">
        <v>6.8169905904507235</v>
      </c>
      <c r="D497">
        <v>0.7</v>
      </c>
      <c r="E497">
        <f>VLOOKUP(B497,DOC!$A$2:$E$32,3,FALSE)</f>
        <v>9.2300000000000007E-2</v>
      </c>
      <c r="F497">
        <v>0.6</v>
      </c>
      <c r="G497">
        <f t="shared" si="98"/>
        <v>2642.6745722941273</v>
      </c>
      <c r="H497">
        <f t="shared" si="99"/>
        <v>2513.7898125460133</v>
      </c>
      <c r="I497">
        <f t="shared" si="100"/>
        <v>128.88475974811402</v>
      </c>
      <c r="J497">
        <f t="shared" si="101"/>
        <v>7701.8705812367398</v>
      </c>
      <c r="K497">
        <f t="shared" si="102"/>
        <v>1943.980511090245</v>
      </c>
      <c r="L497">
        <f t="shared" si="103"/>
        <v>0.11663883066541471</v>
      </c>
    </row>
    <row r="498" spans="1:12" x14ac:dyDescent="0.2">
      <c r="A498">
        <v>1982</v>
      </c>
      <c r="B498" t="s">
        <v>2</v>
      </c>
      <c r="C498" s="1">
        <v>5.7088120701307998</v>
      </c>
      <c r="D498">
        <v>0.85</v>
      </c>
      <c r="E498">
        <f>VLOOKUP(B498,DOC!$A$2:$E$32,3,FALSE)</f>
        <v>9.2300000000000007E-2</v>
      </c>
      <c r="F498">
        <v>0.6</v>
      </c>
      <c r="G498">
        <f t="shared" si="98"/>
        <v>2687.309105772671</v>
      </c>
      <c r="H498">
        <f t="shared" si="99"/>
        <v>2556.2474941396663</v>
      </c>
      <c r="I498">
        <f t="shared" si="100"/>
        <v>131.06161163300476</v>
      </c>
      <c r="J498">
        <f t="shared" si="101"/>
        <v>7380.030572793743</v>
      </c>
      <c r="K498">
        <f t="shared" si="102"/>
        <v>1818.7046075362214</v>
      </c>
      <c r="L498">
        <f t="shared" si="103"/>
        <v>0.10912227645217329</v>
      </c>
    </row>
    <row r="499" spans="1:12" x14ac:dyDescent="0.2">
      <c r="A499">
        <v>1982</v>
      </c>
      <c r="B499" t="s">
        <v>3</v>
      </c>
      <c r="C499" s="1">
        <v>4.8323013159464088</v>
      </c>
      <c r="D499">
        <v>0.86</v>
      </c>
      <c r="E499">
        <f>VLOOKUP(B499,DOC!$A$2:$E$32,3,FALSE)</f>
        <v>9.2300000000000007E-2</v>
      </c>
      <c r="F499">
        <v>0.6</v>
      </c>
      <c r="G499">
        <f t="shared" si="98"/>
        <v>2301.4704831431641</v>
      </c>
      <c r="H499">
        <f t="shared" si="99"/>
        <v>2189.226443185652</v>
      </c>
      <c r="I499">
        <f t="shared" si="100"/>
        <v>112.24403995751187</v>
      </c>
      <c r="J499">
        <f t="shared" si="101"/>
        <v>6279.2524123143958</v>
      </c>
      <c r="K499">
        <f t="shared" si="102"/>
        <v>1543.1756484717805</v>
      </c>
      <c r="L499">
        <f t="shared" si="103"/>
        <v>9.2590538908306833E-2</v>
      </c>
    </row>
    <row r="500" spans="1:12" x14ac:dyDescent="0.2">
      <c r="A500">
        <v>1982</v>
      </c>
      <c r="B500" t="s">
        <v>4</v>
      </c>
      <c r="C500" s="1">
        <v>33.273242754343421</v>
      </c>
      <c r="D500">
        <v>0.83</v>
      </c>
      <c r="E500">
        <f>VLOOKUP(B500,DOC!$A$2:$E$32,3,FALSE)</f>
        <v>9.2300000000000007E-2</v>
      </c>
      <c r="F500">
        <v>0.6</v>
      </c>
      <c r="G500">
        <f t="shared" si="98"/>
        <v>15294.17912500497</v>
      </c>
      <c r="H500">
        <f t="shared" si="99"/>
        <v>14548.273207289312</v>
      </c>
      <c r="I500">
        <f t="shared" si="100"/>
        <v>745.90591771565857</v>
      </c>
      <c r="J500">
        <f t="shared" si="101"/>
        <v>42195.508428929505</v>
      </c>
      <c r="K500">
        <f t="shared" si="102"/>
        <v>10418.534665131971</v>
      </c>
      <c r="L500">
        <f t="shared" si="103"/>
        <v>0.62511207990791828</v>
      </c>
    </row>
    <row r="501" spans="1:12" x14ac:dyDescent="0.2">
      <c r="A501">
        <v>1982</v>
      </c>
      <c r="B501" t="s">
        <v>5</v>
      </c>
      <c r="C501" s="1">
        <v>15.815707867848767</v>
      </c>
      <c r="D501">
        <v>0.71</v>
      </c>
      <c r="E501">
        <f>VLOOKUP(B501,DOC!$A$2:$E$32,3,FALSE)</f>
        <v>9.2300000000000007E-2</v>
      </c>
      <c r="F501">
        <v>0.6</v>
      </c>
      <c r="G501">
        <f t="shared" si="98"/>
        <v>6218.7047022223987</v>
      </c>
      <c r="H501">
        <f t="shared" si="99"/>
        <v>5915.4148950348963</v>
      </c>
      <c r="I501">
        <f t="shared" si="100"/>
        <v>303.28980718750228</v>
      </c>
      <c r="J501">
        <f t="shared" si="101"/>
        <v>17200.28483649316</v>
      </c>
      <c r="K501">
        <f t="shared" si="102"/>
        <v>4251.4009485563702</v>
      </c>
      <c r="L501">
        <f t="shared" si="103"/>
        <v>0.25508405691338221</v>
      </c>
    </row>
    <row r="502" spans="1:12" x14ac:dyDescent="0.2">
      <c r="A502">
        <v>1982</v>
      </c>
      <c r="B502" t="s">
        <v>6</v>
      </c>
      <c r="C502" s="1">
        <v>12.034474019003696</v>
      </c>
      <c r="D502">
        <v>0.78</v>
      </c>
      <c r="E502">
        <f>VLOOKUP(B502,DOC!$A$2:$E$32,3,FALSE)</f>
        <v>9.2300000000000007E-2</v>
      </c>
      <c r="F502">
        <v>0.6</v>
      </c>
      <c r="G502">
        <f t="shared" si="98"/>
        <v>5198.4595351449125</v>
      </c>
      <c r="H502">
        <f t="shared" si="99"/>
        <v>4944.9276719061445</v>
      </c>
      <c r="I502">
        <f t="shared" si="100"/>
        <v>253.53186323876807</v>
      </c>
      <c r="J502">
        <f t="shared" si="101"/>
        <v>13271.653268048849</v>
      </c>
      <c r="K502">
        <f t="shared" si="102"/>
        <v>3166.7101513178382</v>
      </c>
      <c r="L502">
        <f t="shared" si="103"/>
        <v>0.19000260907907029</v>
      </c>
    </row>
    <row r="503" spans="1:12" x14ac:dyDescent="0.2">
      <c r="A503">
        <v>1982</v>
      </c>
      <c r="B503" t="s">
        <v>7</v>
      </c>
      <c r="C503" s="1">
        <v>22.314062934838788</v>
      </c>
      <c r="D503">
        <v>0.77</v>
      </c>
      <c r="E503">
        <f>VLOOKUP(B503,DOC!$A$2:$E$32,3,FALSE)</f>
        <v>9.2300000000000007E-2</v>
      </c>
      <c r="F503">
        <v>0.6</v>
      </c>
      <c r="G503">
        <f t="shared" si="98"/>
        <v>9515.2966010515665</v>
      </c>
      <c r="H503">
        <f t="shared" si="99"/>
        <v>9051.230109771881</v>
      </c>
      <c r="I503">
        <f t="shared" si="100"/>
        <v>464.06649127968473</v>
      </c>
      <c r="J503">
        <f t="shared" si="101"/>
        <v>26675.753868777454</v>
      </c>
      <c r="K503">
        <f t="shared" si="102"/>
        <v>6630.16135770031</v>
      </c>
      <c r="L503">
        <f t="shared" si="103"/>
        <v>0.39780968146201862</v>
      </c>
    </row>
    <row r="504" spans="1:12" x14ac:dyDescent="0.2">
      <c r="A504">
        <v>1982</v>
      </c>
      <c r="B504" t="s">
        <v>8</v>
      </c>
      <c r="C504" s="1">
        <v>14.024172066950264</v>
      </c>
      <c r="D504">
        <v>0.75</v>
      </c>
      <c r="E504">
        <f>VLOOKUP(B504,DOC!$A$2:$E$32,3,FALSE)</f>
        <v>9.2300000000000007E-2</v>
      </c>
      <c r="F504">
        <v>0.6</v>
      </c>
      <c r="G504">
        <f t="shared" si="98"/>
        <v>5824.9398680077938</v>
      </c>
      <c r="H504">
        <f t="shared" si="99"/>
        <v>5540.8541983963187</v>
      </c>
      <c r="I504">
        <f t="shared" si="100"/>
        <v>284.08566961147505</v>
      </c>
      <c r="J504">
        <f t="shared" si="101"/>
        <v>16492.104014697616</v>
      </c>
      <c r="K504">
        <f t="shared" si="102"/>
        <v>4115.4768718095702</v>
      </c>
      <c r="L504">
        <f t="shared" si="103"/>
        <v>0.24692861230857424</v>
      </c>
    </row>
    <row r="505" spans="1:12" x14ac:dyDescent="0.2">
      <c r="A505">
        <v>1982</v>
      </c>
      <c r="B505" t="s">
        <v>9</v>
      </c>
      <c r="C505" s="1">
        <v>20.382136325686801</v>
      </c>
      <c r="D505">
        <v>0.78</v>
      </c>
      <c r="E505">
        <f>VLOOKUP(B505,DOC!$A$2:$E$32,3,FALSE)</f>
        <v>9.2300000000000007E-2</v>
      </c>
      <c r="F505">
        <v>0.6</v>
      </c>
      <c r="G505">
        <f t="shared" si="98"/>
        <v>8804.3491357889743</v>
      </c>
      <c r="H505">
        <f t="shared" si="99"/>
        <v>8374.9559615399048</v>
      </c>
      <c r="I505">
        <f t="shared" si="100"/>
        <v>429.39317424906949</v>
      </c>
      <c r="J505">
        <f t="shared" si="101"/>
        <v>24592.840084901189</v>
      </c>
      <c r="K505">
        <f t="shared" si="102"/>
        <v>6103.3627750540409</v>
      </c>
      <c r="L505">
        <f t="shared" si="103"/>
        <v>0.36620176650324243</v>
      </c>
    </row>
    <row r="506" spans="1:12" x14ac:dyDescent="0.2">
      <c r="A506">
        <v>1982</v>
      </c>
      <c r="B506" t="s">
        <v>10</v>
      </c>
      <c r="C506" s="1">
        <v>7.3332455373116519</v>
      </c>
      <c r="D506">
        <v>0.7</v>
      </c>
      <c r="E506">
        <f>VLOOKUP(B506,DOC!$A$2:$E$32,3,FALSE)</f>
        <v>9.64E-2</v>
      </c>
      <c r="F506">
        <v>0.6</v>
      </c>
      <c r="G506">
        <f t="shared" si="98"/>
        <v>2969.0844531467415</v>
      </c>
      <c r="H506">
        <f t="shared" si="99"/>
        <v>2824.280495660792</v>
      </c>
      <c r="I506">
        <f t="shared" si="100"/>
        <v>144.80395748594938</v>
      </c>
      <c r="J506">
        <f t="shared" si="101"/>
        <v>8207.8082841485539</v>
      </c>
      <c r="K506">
        <f t="shared" si="102"/>
        <v>2028.2785701185546</v>
      </c>
      <c r="L506">
        <f t="shared" si="103"/>
        <v>0.1216967142071133</v>
      </c>
    </row>
    <row r="507" spans="1:12" x14ac:dyDescent="0.2">
      <c r="A507">
        <v>1982</v>
      </c>
      <c r="B507" t="s">
        <v>11</v>
      </c>
      <c r="C507" s="1">
        <v>37.824141255516238</v>
      </c>
      <c r="D507">
        <v>0.95</v>
      </c>
      <c r="E507">
        <f>VLOOKUP(B507,DOC!$A$2:$E$32,3,FALSE)</f>
        <v>9.64E-2</v>
      </c>
      <c r="F507">
        <v>0.6</v>
      </c>
      <c r="G507">
        <f t="shared" si="98"/>
        <v>20783.609137081057</v>
      </c>
      <c r="H507">
        <f t="shared" si="99"/>
        <v>19769.980558513394</v>
      </c>
      <c r="I507">
        <f t="shared" si="100"/>
        <v>1013.6285785676617</v>
      </c>
      <c r="J507">
        <f t="shared" si="101"/>
        <v>57671.08244295152</v>
      </c>
      <c r="K507">
        <f t="shared" si="102"/>
        <v>14273.662889673788</v>
      </c>
      <c r="L507">
        <f t="shared" si="103"/>
        <v>0.8564197733804273</v>
      </c>
    </row>
    <row r="508" spans="1:12" x14ac:dyDescent="0.2">
      <c r="A508">
        <v>1982</v>
      </c>
      <c r="B508" t="s">
        <v>12</v>
      </c>
      <c r="C508" s="1">
        <v>24.377683576511753</v>
      </c>
      <c r="D508">
        <v>0.8</v>
      </c>
      <c r="E508">
        <f>VLOOKUP(B508,DOC!$A$2:$E$32,3,FALSE)</f>
        <v>9.64E-2</v>
      </c>
      <c r="F508">
        <v>0.6</v>
      </c>
      <c r="G508">
        <f t="shared" si="98"/>
        <v>11280.04174452352</v>
      </c>
      <c r="H508">
        <f t="shared" si="99"/>
        <v>10729.907616987139</v>
      </c>
      <c r="I508">
        <f t="shared" si="100"/>
        <v>550.13412753638192</v>
      </c>
      <c r="J508">
        <f t="shared" si="101"/>
        <v>31265.853607453326</v>
      </c>
      <c r="K508">
        <f t="shared" si="102"/>
        <v>7734.8157042060848</v>
      </c>
      <c r="L508">
        <f t="shared" si="103"/>
        <v>0.46408894225236508</v>
      </c>
    </row>
    <row r="509" spans="1:12" x14ac:dyDescent="0.2">
      <c r="A509">
        <v>1982</v>
      </c>
      <c r="B509" t="s">
        <v>13</v>
      </c>
      <c r="C509" s="1">
        <v>31.158683854808569</v>
      </c>
      <c r="D509">
        <v>0.8</v>
      </c>
      <c r="E509">
        <f>VLOOKUP(B509,DOC!$A$2:$E$32,3,FALSE)</f>
        <v>9.64E-2</v>
      </c>
      <c r="F509">
        <v>0.6</v>
      </c>
      <c r="G509">
        <f t="shared" si="98"/>
        <v>14417.746193297024</v>
      </c>
      <c r="H509">
        <f t="shared" si="99"/>
        <v>13714.584414047287</v>
      </c>
      <c r="I509">
        <f t="shared" si="100"/>
        <v>703.16177924973556</v>
      </c>
      <c r="J509">
        <f t="shared" si="101"/>
        <v>39761.656290155297</v>
      </c>
      <c r="K509">
        <f t="shared" si="102"/>
        <v>9815.9592866713301</v>
      </c>
      <c r="L509">
        <f t="shared" si="103"/>
        <v>0.58895755720027987</v>
      </c>
    </row>
    <row r="510" spans="1:12" x14ac:dyDescent="0.2">
      <c r="A510">
        <v>1982</v>
      </c>
      <c r="B510" t="s">
        <v>14</v>
      </c>
      <c r="C510" s="1">
        <v>16.176002862481614</v>
      </c>
      <c r="D510">
        <v>0.81</v>
      </c>
      <c r="E510">
        <f>VLOOKUP(B510,DOC!$A$2:$E$32,3,FALSE)</f>
        <v>9.64E-2</v>
      </c>
      <c r="F510">
        <v>0.6</v>
      </c>
      <c r="G510">
        <f t="shared" si="98"/>
        <v>7578.5220450840852</v>
      </c>
      <c r="H510">
        <f t="shared" si="99"/>
        <v>7208.913163511309</v>
      </c>
      <c r="I510">
        <f t="shared" si="100"/>
        <v>369.60888157277662</v>
      </c>
      <c r="J510">
        <f t="shared" si="101"/>
        <v>20986.427055107168</v>
      </c>
      <c r="K510">
        <f t="shared" si="102"/>
        <v>5189.7934630483214</v>
      </c>
      <c r="L510">
        <f t="shared" si="103"/>
        <v>0.31138760778289931</v>
      </c>
    </row>
    <row r="511" spans="1:12" x14ac:dyDescent="0.2">
      <c r="A511">
        <v>1982</v>
      </c>
      <c r="B511" t="s">
        <v>15</v>
      </c>
      <c r="C511" s="1">
        <v>20.768521647517201</v>
      </c>
      <c r="D511">
        <v>0.77</v>
      </c>
      <c r="E511">
        <f>VLOOKUP(B511,DOC!$A$2:$E$32,3,FALSE)</f>
        <v>9.64E-2</v>
      </c>
      <c r="F511">
        <v>0.6</v>
      </c>
      <c r="G511">
        <f t="shared" si="98"/>
        <v>9249.6349491114397</v>
      </c>
      <c r="H511">
        <f t="shared" si="99"/>
        <v>8798.5249294849655</v>
      </c>
      <c r="I511">
        <f t="shared" si="100"/>
        <v>451.11001962647373</v>
      </c>
      <c r="J511">
        <f t="shared" si="101"/>
        <v>25548.939964692974</v>
      </c>
      <c r="K511">
        <f t="shared" si="102"/>
        <v>6311.3902502475003</v>
      </c>
      <c r="L511">
        <f t="shared" si="103"/>
        <v>0.37868341501485009</v>
      </c>
    </row>
    <row r="512" spans="1:12" x14ac:dyDescent="0.2">
      <c r="A512">
        <v>1982</v>
      </c>
      <c r="B512" t="s">
        <v>16</v>
      </c>
      <c r="C512" s="1">
        <v>46.554461694430088</v>
      </c>
      <c r="D512">
        <v>0.85</v>
      </c>
      <c r="E512">
        <f>VLOOKUP(B512,DOC!$A$2:$E$32,3,FALSE)</f>
        <v>9.2300000000000007E-2</v>
      </c>
      <c r="F512">
        <v>0.6</v>
      </c>
      <c r="G512">
        <f t="shared" si="98"/>
        <v>21914.581753419076</v>
      </c>
      <c r="H512">
        <f t="shared" si="99"/>
        <v>20845.794989478676</v>
      </c>
      <c r="I512">
        <f t="shared" si="100"/>
        <v>1068.7867639404001</v>
      </c>
      <c r="J512">
        <f t="shared" si="101"/>
        <v>60766.60319714513</v>
      </c>
      <c r="K512">
        <f t="shared" si="102"/>
        <v>15035.433120944903</v>
      </c>
      <c r="L512">
        <f t="shared" si="103"/>
        <v>0.90212598725669413</v>
      </c>
    </row>
    <row r="513" spans="1:12" x14ac:dyDescent="0.2">
      <c r="A513">
        <v>1982</v>
      </c>
      <c r="B513" t="s">
        <v>17</v>
      </c>
      <c r="C513" s="1">
        <v>46.710382459348779</v>
      </c>
      <c r="D513">
        <v>0.84</v>
      </c>
      <c r="E513">
        <f>VLOOKUP(B513,DOC!$A$2:$E$32,3,FALSE)</f>
        <v>9.2300000000000007E-2</v>
      </c>
      <c r="F513">
        <v>0.6</v>
      </c>
      <c r="G513">
        <f t="shared" si="98"/>
        <v>21729.296237029375</v>
      </c>
      <c r="H513">
        <f t="shared" si="99"/>
        <v>20669.545954354984</v>
      </c>
      <c r="I513">
        <f t="shared" si="100"/>
        <v>1059.7502826743919</v>
      </c>
      <c r="J513">
        <f t="shared" si="101"/>
        <v>59823.663170979489</v>
      </c>
      <c r="K513">
        <f t="shared" si="102"/>
        <v>14758.163043773693</v>
      </c>
      <c r="L513">
        <f t="shared" si="103"/>
        <v>0.88548978262642153</v>
      </c>
    </row>
    <row r="514" spans="1:12" x14ac:dyDescent="0.2">
      <c r="A514">
        <v>1982</v>
      </c>
      <c r="B514" t="s">
        <v>18</v>
      </c>
      <c r="C514" s="1">
        <v>29.823107581600603</v>
      </c>
      <c r="D514">
        <v>0.8</v>
      </c>
      <c r="E514">
        <f>VLOOKUP(B514,DOC!$A$2:$E$32,3,FALSE)</f>
        <v>9.64E-2</v>
      </c>
      <c r="F514">
        <v>0.6</v>
      </c>
      <c r="G514">
        <f t="shared" si="98"/>
        <v>13799.748340158232</v>
      </c>
      <c r="H514">
        <f t="shared" si="99"/>
        <v>13126.726671863398</v>
      </c>
      <c r="I514">
        <f t="shared" si="100"/>
        <v>673.02166829483349</v>
      </c>
      <c r="J514">
        <f t="shared" si="101"/>
        <v>38235.073000871591</v>
      </c>
      <c r="K514">
        <f t="shared" si="102"/>
        <v>9457.3977751669554</v>
      </c>
      <c r="L514">
        <f t="shared" si="103"/>
        <v>0.56744386651001733</v>
      </c>
    </row>
    <row r="515" spans="1:12" x14ac:dyDescent="0.2">
      <c r="A515">
        <v>1982</v>
      </c>
      <c r="B515" t="s">
        <v>19</v>
      </c>
      <c r="C515" s="1">
        <v>33.868350693754223</v>
      </c>
      <c r="D515">
        <v>0.89</v>
      </c>
      <c r="E515">
        <f>VLOOKUP(B515,DOC!$A$2:$E$32,3,FALSE)</f>
        <v>9.64E-2</v>
      </c>
      <c r="F515">
        <v>0.6</v>
      </c>
      <c r="G515">
        <f t="shared" si="98"/>
        <v>17434.614096728026</v>
      </c>
      <c r="H515">
        <f t="shared" si="99"/>
        <v>16584.317933622635</v>
      </c>
      <c r="I515">
        <f t="shared" si="100"/>
        <v>850.29616310538995</v>
      </c>
      <c r="J515">
        <f t="shared" si="101"/>
        <v>48106.317802314661</v>
      </c>
      <c r="K515">
        <f t="shared" si="102"/>
        <v>11878.545449576906</v>
      </c>
      <c r="L515">
        <f t="shared" si="103"/>
        <v>0.71271272697461441</v>
      </c>
    </row>
    <row r="516" spans="1:12" x14ac:dyDescent="0.2">
      <c r="A516">
        <v>1982</v>
      </c>
      <c r="B516" t="s">
        <v>20</v>
      </c>
      <c r="C516" s="1">
        <v>37.189276627042503</v>
      </c>
      <c r="D516">
        <v>0.89</v>
      </c>
      <c r="E516">
        <f>VLOOKUP(B516,DOC!$A$2:$E$32,3,FALSE)</f>
        <v>9.64E-2</v>
      </c>
      <c r="F516">
        <v>0.6</v>
      </c>
      <c r="G516">
        <f t="shared" si="98"/>
        <v>19144.147064962432</v>
      </c>
      <c r="H516">
        <f t="shared" si="99"/>
        <v>18210.475995161247</v>
      </c>
      <c r="I516">
        <f t="shared" si="100"/>
        <v>933.67106980118444</v>
      </c>
      <c r="J516">
        <f t="shared" si="101"/>
        <v>52587.702609957429</v>
      </c>
      <c r="K516">
        <f t="shared" si="102"/>
        <v>12960.846581023814</v>
      </c>
      <c r="L516">
        <f t="shared" si="103"/>
        <v>0.77765079486142896</v>
      </c>
    </row>
    <row r="517" spans="1:12" x14ac:dyDescent="0.2">
      <c r="A517">
        <v>1982</v>
      </c>
      <c r="B517" t="s">
        <v>21</v>
      </c>
      <c r="C517" s="1">
        <v>22.885565340118475</v>
      </c>
      <c r="D517">
        <v>0.78</v>
      </c>
      <c r="E517">
        <f>VLOOKUP(B517,DOC!$A$2:$E$32,3,FALSE)</f>
        <v>9.64E-2</v>
      </c>
      <c r="F517">
        <v>0.6</v>
      </c>
      <c r="G517">
        <f t="shared" si="98"/>
        <v>10324.868574325132</v>
      </c>
      <c r="H517">
        <f t="shared" si="99"/>
        <v>9821.3187920008022</v>
      </c>
      <c r="I517">
        <f t="shared" si="100"/>
        <v>503.5497823243291</v>
      </c>
      <c r="J517">
        <f t="shared" si="101"/>
        <v>28199.038421902205</v>
      </c>
      <c r="K517">
        <f t="shared" si="102"/>
        <v>6933.1568580077392</v>
      </c>
      <c r="L517">
        <f t="shared" si="103"/>
        <v>0.41598941148046442</v>
      </c>
    </row>
    <row r="518" spans="1:12" x14ac:dyDescent="0.2">
      <c r="A518">
        <v>1982</v>
      </c>
      <c r="B518" t="s">
        <v>22</v>
      </c>
      <c r="C518" s="1">
        <v>0</v>
      </c>
      <c r="D518">
        <v>0.8</v>
      </c>
      <c r="E518">
        <f>VLOOKUP(B518,DOC!$A$2:$E$32,3,FALSE)</f>
        <v>9.64E-2</v>
      </c>
      <c r="F518">
        <v>0.6</v>
      </c>
    </row>
    <row r="519" spans="1:12" x14ac:dyDescent="0.2">
      <c r="A519">
        <v>1982</v>
      </c>
      <c r="B519" t="s">
        <v>23</v>
      </c>
      <c r="C519" s="1">
        <v>0</v>
      </c>
      <c r="E519">
        <f>VLOOKUP(B519,DOC!$A$2:$E$32,3,FALSE)</f>
        <v>9.64E-2</v>
      </c>
    </row>
    <row r="520" spans="1:12" x14ac:dyDescent="0.2">
      <c r="A520">
        <v>1982</v>
      </c>
      <c r="B520" t="s">
        <v>24</v>
      </c>
      <c r="C520" s="1">
        <v>62.257111477756148</v>
      </c>
      <c r="D520">
        <v>0.84</v>
      </c>
      <c r="E520">
        <f>VLOOKUP(B520,DOC!$A$2:$E$32,3,FALSE)</f>
        <v>9.64E-2</v>
      </c>
      <c r="F520">
        <v>0.6</v>
      </c>
      <c r="G520">
        <f t="shared" ref="G520:G548" si="104">C520*10000*D520*E520*F520</f>
        <v>30247.991154136689</v>
      </c>
      <c r="H520">
        <f t="shared" ref="H520:H548" si="105">G520*EXP(-0.3*((13-11)/12))</f>
        <v>28772.77921785213</v>
      </c>
      <c r="I520">
        <f t="shared" ref="I520:I548" si="106">G520*(1-EXP(-0.3*((13-11)/12)))</f>
        <v>1475.2119362845581</v>
      </c>
      <c r="J520">
        <f t="shared" ref="J520:J548" si="107">H520+J489*EXP(-0.3)</f>
        <v>84241.319468246336</v>
      </c>
      <c r="K520">
        <f t="shared" ref="K520:K548" si="108">I520+J489*(1-EXP(-0.3))</f>
        <v>20881.369286269008</v>
      </c>
      <c r="L520">
        <f t="shared" ref="L520:L548" si="109">K520*16/12*0.5*0.9/10000</f>
        <v>1.2528821571761406</v>
      </c>
    </row>
    <row r="521" spans="1:12" x14ac:dyDescent="0.2">
      <c r="A521">
        <v>1982</v>
      </c>
      <c r="B521" t="s">
        <v>25</v>
      </c>
      <c r="C521" s="1">
        <v>14.754701228481691</v>
      </c>
      <c r="D521">
        <v>0.72</v>
      </c>
      <c r="E521">
        <f>VLOOKUP(B521,DOC!$A$2:$E$32,3,FALSE)</f>
        <v>9.64E-2</v>
      </c>
      <c r="F521">
        <v>0.6</v>
      </c>
      <c r="G521">
        <f t="shared" si="104"/>
        <v>6144.5658171987434</v>
      </c>
      <c r="H521">
        <f t="shared" si="105"/>
        <v>5844.8918061007198</v>
      </c>
      <c r="I521">
        <f t="shared" si="106"/>
        <v>299.67401109802319</v>
      </c>
      <c r="J521">
        <f t="shared" si="107"/>
        <v>19162.950329811509</v>
      </c>
      <c r="K521">
        <f t="shared" si="108"/>
        <v>4959.1140854309042</v>
      </c>
      <c r="L521">
        <f t="shared" si="109"/>
        <v>0.29754684512585428</v>
      </c>
    </row>
    <row r="522" spans="1:12" x14ac:dyDescent="0.2">
      <c r="A522">
        <v>1982</v>
      </c>
      <c r="B522" t="s">
        <v>26</v>
      </c>
      <c r="C522" s="1">
        <v>20.394560291018966</v>
      </c>
      <c r="D522">
        <v>0.76</v>
      </c>
      <c r="E522">
        <f>VLOOKUP(B522,DOC!$A$2:$E$32,3,FALSE)</f>
        <v>9.64E-2</v>
      </c>
      <c r="F522">
        <v>0.6</v>
      </c>
      <c r="G522">
        <f t="shared" si="104"/>
        <v>8965.1223909672808</v>
      </c>
      <c r="H522">
        <f t="shared" si="105"/>
        <v>8527.8882125382715</v>
      </c>
      <c r="I522">
        <f t="shared" si="106"/>
        <v>437.23417842900903</v>
      </c>
      <c r="J522">
        <f t="shared" si="107"/>
        <v>24604.89088516734</v>
      </c>
      <c r="K522">
        <f t="shared" si="108"/>
        <v>6061.9151628712307</v>
      </c>
      <c r="L522">
        <f t="shared" si="109"/>
        <v>0.36371490977227383</v>
      </c>
    </row>
    <row r="523" spans="1:12" x14ac:dyDescent="0.2">
      <c r="A523">
        <v>1982</v>
      </c>
      <c r="B523" t="s">
        <v>27</v>
      </c>
      <c r="C523" s="1">
        <v>1.175307120423011</v>
      </c>
      <c r="D523">
        <v>0.7</v>
      </c>
      <c r="E523">
        <f>VLOOKUP(B523,DOC!$A$2:$E$32,3,FALSE)</f>
        <v>9.2300000000000007E-2</v>
      </c>
      <c r="F523">
        <v>0.6</v>
      </c>
      <c r="G523">
        <f t="shared" si="104"/>
        <v>455.61955830318448</v>
      </c>
      <c r="H523">
        <f t="shared" si="105"/>
        <v>433.39873023600768</v>
      </c>
      <c r="I523">
        <f t="shared" si="106"/>
        <v>22.220828067176789</v>
      </c>
      <c r="J523">
        <f t="shared" si="107"/>
        <v>1257.8516105782594</v>
      </c>
      <c r="K523">
        <f t="shared" si="108"/>
        <v>310.66292968631814</v>
      </c>
      <c r="L523">
        <f t="shared" si="109"/>
        <v>1.8639775781179087E-2</v>
      </c>
    </row>
    <row r="524" spans="1:12" x14ac:dyDescent="0.2">
      <c r="A524">
        <v>1982</v>
      </c>
      <c r="B524" t="s">
        <v>28</v>
      </c>
      <c r="C524" s="1">
        <v>18.04021886057329</v>
      </c>
      <c r="D524">
        <v>0.7</v>
      </c>
      <c r="E524">
        <f>VLOOKUP(B524,DOC!$A$2:$E$32,3,FALSE)</f>
        <v>9.2300000000000007E-2</v>
      </c>
      <c r="F524">
        <v>0.6</v>
      </c>
      <c r="G524">
        <f t="shared" si="104"/>
        <v>6993.471243489842</v>
      </c>
      <c r="H524">
        <f t="shared" si="105"/>
        <v>6652.3956262071351</v>
      </c>
      <c r="I524">
        <f t="shared" si="106"/>
        <v>341.07561728270679</v>
      </c>
      <c r="J524">
        <f t="shared" si="107"/>
        <v>19389.118798391821</v>
      </c>
      <c r="K524">
        <f t="shared" si="108"/>
        <v>4797.1303987288884</v>
      </c>
      <c r="L524">
        <f t="shared" si="109"/>
        <v>0.28782782392373329</v>
      </c>
    </row>
    <row r="525" spans="1:12" x14ac:dyDescent="0.2">
      <c r="A525">
        <v>1982</v>
      </c>
      <c r="B525" t="s">
        <v>29</v>
      </c>
      <c r="C525" s="1">
        <v>12.268044567248442</v>
      </c>
      <c r="D525">
        <v>0.78</v>
      </c>
      <c r="E525">
        <f>VLOOKUP(B525,DOC!$A$2:$E$32,3,FALSE)</f>
        <v>9.2300000000000007E-2</v>
      </c>
      <c r="F525">
        <v>0.6</v>
      </c>
      <c r="G525">
        <f t="shared" si="104"/>
        <v>5299.3536034469062</v>
      </c>
      <c r="H525">
        <f t="shared" si="105"/>
        <v>5040.9010784325856</v>
      </c>
      <c r="I525">
        <f t="shared" si="106"/>
        <v>258.4525250143206</v>
      </c>
      <c r="J525">
        <f t="shared" si="107"/>
        <v>14626.538481064126</v>
      </c>
      <c r="K525">
        <f t="shared" si="108"/>
        <v>3612.0721965549269</v>
      </c>
      <c r="L525">
        <f t="shared" si="109"/>
        <v>0.21672433179329564</v>
      </c>
    </row>
    <row r="526" spans="1:12" x14ac:dyDescent="0.2">
      <c r="A526">
        <v>1982</v>
      </c>
      <c r="B526" t="s">
        <v>30</v>
      </c>
      <c r="C526" s="1">
        <v>2.4400667912376259</v>
      </c>
      <c r="D526">
        <v>0.88</v>
      </c>
      <c r="E526">
        <f>VLOOKUP(B526,DOC!$A$2:$E$32,3,FALSE)</f>
        <v>9.2300000000000007E-2</v>
      </c>
      <c r="F526">
        <v>0.6</v>
      </c>
      <c r="G526">
        <f t="shared" si="104"/>
        <v>1189.1519103089097</v>
      </c>
      <c r="H526">
        <f t="shared" si="105"/>
        <v>1131.1562872870688</v>
      </c>
      <c r="I526">
        <f t="shared" si="106"/>
        <v>57.995623021840835</v>
      </c>
      <c r="J526">
        <f t="shared" si="107"/>
        <v>3238.7083925709994</v>
      </c>
      <c r="K526">
        <f t="shared" si="108"/>
        <v>795.34128948077171</v>
      </c>
      <c r="L526">
        <f t="shared" si="109"/>
        <v>4.7720477368846305E-2</v>
      </c>
    </row>
    <row r="527" spans="1:12" x14ac:dyDescent="0.2">
      <c r="A527">
        <v>1982</v>
      </c>
      <c r="B527" t="s">
        <v>31</v>
      </c>
      <c r="C527" s="1">
        <v>2.4413091877708428</v>
      </c>
      <c r="D527">
        <v>0.77</v>
      </c>
      <c r="E527">
        <f>VLOOKUP(B527,DOC!$A$2:$E$32,3,FALSE)</f>
        <v>9.2300000000000007E-2</v>
      </c>
      <c r="F527">
        <v>0.6</v>
      </c>
      <c r="G527">
        <f t="shared" si="104"/>
        <v>1041.0377117043695</v>
      </c>
      <c r="H527">
        <f t="shared" si="105"/>
        <v>990.26570338808767</v>
      </c>
      <c r="I527">
        <f t="shared" si="106"/>
        <v>50.77200831628187</v>
      </c>
      <c r="J527">
        <f t="shared" si="107"/>
        <v>2826.3985995193975</v>
      </c>
      <c r="K527">
        <f t="shared" si="108"/>
        <v>693.15927390785509</v>
      </c>
      <c r="L527">
        <f t="shared" si="109"/>
        <v>4.1589556434471299E-2</v>
      </c>
    </row>
    <row r="528" spans="1:12" x14ac:dyDescent="0.2">
      <c r="A528">
        <v>1982</v>
      </c>
      <c r="B528" t="s">
        <v>32</v>
      </c>
      <c r="C528" s="1">
        <v>8.1743479902993688</v>
      </c>
      <c r="D528">
        <v>0.7</v>
      </c>
      <c r="E528">
        <f>VLOOKUP(B528,DOC!$A$2:$E$32,3,FALSE)</f>
        <v>9.2300000000000007E-2</v>
      </c>
      <c r="F528">
        <v>0.6</v>
      </c>
      <c r="G528">
        <f t="shared" si="104"/>
        <v>3168.8677419194532</v>
      </c>
      <c r="H528">
        <f t="shared" si="105"/>
        <v>3014.3202384649185</v>
      </c>
      <c r="I528">
        <f t="shared" si="106"/>
        <v>154.54750345453459</v>
      </c>
      <c r="J528">
        <f t="shared" si="107"/>
        <v>8720.0062983775879</v>
      </c>
      <c r="K528">
        <f t="shared" si="108"/>
        <v>2150.7320247786047</v>
      </c>
      <c r="L528">
        <f t="shared" si="109"/>
        <v>0.12904392148671628</v>
      </c>
    </row>
    <row r="529" spans="1:12" x14ac:dyDescent="0.2">
      <c r="A529">
        <v>1983</v>
      </c>
      <c r="B529" t="s">
        <v>2</v>
      </c>
      <c r="C529" s="1">
        <v>6.3702627422374327</v>
      </c>
      <c r="D529">
        <v>0.85</v>
      </c>
      <c r="E529">
        <f>VLOOKUP(B529,DOC!$A$2:$E$32,3,FALSE)</f>
        <v>9.2300000000000007E-2</v>
      </c>
      <c r="F529">
        <v>0.6</v>
      </c>
      <c r="G529">
        <f t="shared" si="104"/>
        <v>2998.6737806534261</v>
      </c>
      <c r="H529">
        <f t="shared" si="105"/>
        <v>2852.426734636339</v>
      </c>
      <c r="I529">
        <f t="shared" si="106"/>
        <v>146.24704601708726</v>
      </c>
      <c r="J529">
        <f t="shared" si="107"/>
        <v>8319.6878521500785</v>
      </c>
      <c r="K529">
        <f t="shared" si="108"/>
        <v>2059.0165012970901</v>
      </c>
      <c r="L529">
        <f t="shared" si="109"/>
        <v>0.1235409900778254</v>
      </c>
    </row>
    <row r="530" spans="1:12" x14ac:dyDescent="0.2">
      <c r="A530">
        <v>1983</v>
      </c>
      <c r="B530" t="s">
        <v>3</v>
      </c>
      <c r="C530" s="1">
        <v>5.3814560241333034</v>
      </c>
      <c r="D530">
        <v>0.86</v>
      </c>
      <c r="E530">
        <f>VLOOKUP(B530,DOC!$A$2:$E$32,3,FALSE)</f>
        <v>9.2300000000000007E-2</v>
      </c>
      <c r="F530">
        <v>0.6</v>
      </c>
      <c r="G530">
        <f t="shared" si="104"/>
        <v>2563.0152977019202</v>
      </c>
      <c r="H530">
        <f t="shared" si="105"/>
        <v>2438.0155666195237</v>
      </c>
      <c r="I530">
        <f t="shared" si="106"/>
        <v>124.99973108239644</v>
      </c>
      <c r="J530">
        <f t="shared" si="107"/>
        <v>7089.8001659216588</v>
      </c>
      <c r="K530">
        <f t="shared" si="108"/>
        <v>1752.4675440946569</v>
      </c>
      <c r="L530">
        <f t="shared" si="109"/>
        <v>0.10514805264567942</v>
      </c>
    </row>
    <row r="531" spans="1:12" x14ac:dyDescent="0.2">
      <c r="A531">
        <v>1983</v>
      </c>
      <c r="B531" t="s">
        <v>4</v>
      </c>
      <c r="C531" s="1">
        <v>36.98778587624566</v>
      </c>
      <c r="D531">
        <v>0.83</v>
      </c>
      <c r="E531">
        <f>VLOOKUP(B531,DOC!$A$2:$E$32,3,FALSE)</f>
        <v>9.2300000000000007E-2</v>
      </c>
      <c r="F531">
        <v>0.6</v>
      </c>
      <c r="G531">
        <f t="shared" si="104"/>
        <v>17001.583729159818</v>
      </c>
      <c r="H531">
        <f t="shared" si="105"/>
        <v>16172.406706289397</v>
      </c>
      <c r="I531">
        <f t="shared" si="106"/>
        <v>829.17702287042107</v>
      </c>
      <c r="J531">
        <f t="shared" si="107"/>
        <v>47431.608181369382</v>
      </c>
      <c r="K531">
        <f t="shared" si="108"/>
        <v>11765.483976719941</v>
      </c>
      <c r="L531">
        <f t="shared" si="109"/>
        <v>0.70592903860319645</v>
      </c>
    </row>
    <row r="532" spans="1:12" x14ac:dyDescent="0.2">
      <c r="A532">
        <v>1983</v>
      </c>
      <c r="B532" t="s">
        <v>5</v>
      </c>
      <c r="C532" s="1">
        <v>17.553537066799514</v>
      </c>
      <c r="D532">
        <v>0.71</v>
      </c>
      <c r="E532">
        <f>VLOOKUP(B532,DOC!$A$2:$E$32,3,FALSE)</f>
        <v>9.2300000000000007E-2</v>
      </c>
      <c r="F532">
        <v>0.6</v>
      </c>
      <c r="G532">
        <f t="shared" si="104"/>
        <v>6902.015667591435</v>
      </c>
      <c r="H532">
        <f t="shared" si="105"/>
        <v>6565.4003913779125</v>
      </c>
      <c r="I532">
        <f t="shared" si="106"/>
        <v>336.61527621352286</v>
      </c>
      <c r="J532">
        <f t="shared" si="107"/>
        <v>19307.684799167509</v>
      </c>
      <c r="K532">
        <f t="shared" si="108"/>
        <v>4794.615704917087</v>
      </c>
      <c r="L532">
        <f t="shared" si="109"/>
        <v>0.28767694229502522</v>
      </c>
    </row>
    <row r="533" spans="1:12" x14ac:dyDescent="0.2">
      <c r="A533">
        <v>1983</v>
      </c>
      <c r="B533" t="s">
        <v>6</v>
      </c>
      <c r="C533" s="1">
        <v>13.344455053503262</v>
      </c>
      <c r="D533">
        <v>0.78</v>
      </c>
      <c r="E533">
        <f>VLOOKUP(B533,DOC!$A$2:$E$32,3,FALSE)</f>
        <v>9.2300000000000007E-2</v>
      </c>
      <c r="F533">
        <v>0.6</v>
      </c>
      <c r="G533">
        <f t="shared" si="104"/>
        <v>5764.3241827314832</v>
      </c>
      <c r="H533">
        <f t="shared" si="105"/>
        <v>5483.1947749752171</v>
      </c>
      <c r="I533">
        <f t="shared" si="106"/>
        <v>281.12940775626578</v>
      </c>
      <c r="J533">
        <f t="shared" si="107"/>
        <v>15315.07733451587</v>
      </c>
      <c r="K533">
        <f t="shared" si="108"/>
        <v>3720.9001162644604</v>
      </c>
      <c r="L533">
        <f t="shared" si="109"/>
        <v>0.22325400697586764</v>
      </c>
    </row>
    <row r="534" spans="1:12" x14ac:dyDescent="0.2">
      <c r="A534">
        <v>1983</v>
      </c>
      <c r="B534" t="s">
        <v>7</v>
      </c>
      <c r="C534" s="1">
        <v>24.765206767920581</v>
      </c>
      <c r="D534">
        <v>0.77</v>
      </c>
      <c r="E534">
        <f>VLOOKUP(B534,DOC!$A$2:$E$32,3,FALSE)</f>
        <v>9.2300000000000007E-2</v>
      </c>
      <c r="F534">
        <v>0.6</v>
      </c>
      <c r="G534">
        <f t="shared" si="104"/>
        <v>10560.528061217305</v>
      </c>
      <c r="H534">
        <f t="shared" si="105"/>
        <v>10045.485030095379</v>
      </c>
      <c r="I534">
        <f t="shared" si="106"/>
        <v>515.04303112192679</v>
      </c>
      <c r="J534">
        <f t="shared" si="107"/>
        <v>29807.369546506547</v>
      </c>
      <c r="K534">
        <f t="shared" si="108"/>
        <v>7428.9123834882157</v>
      </c>
      <c r="L534">
        <f t="shared" si="109"/>
        <v>0.445734743009293</v>
      </c>
    </row>
    <row r="535" spans="1:12" x14ac:dyDescent="0.2">
      <c r="A535">
        <v>1983</v>
      </c>
      <c r="B535" t="s">
        <v>8</v>
      </c>
      <c r="C535" s="1">
        <v>15.487210812541887</v>
      </c>
      <c r="D535">
        <v>0.75</v>
      </c>
      <c r="E535">
        <f>VLOOKUP(B535,DOC!$A$2:$E$32,3,FALSE)</f>
        <v>9.2300000000000007E-2</v>
      </c>
      <c r="F535">
        <v>0.6</v>
      </c>
      <c r="G535">
        <f t="shared" si="104"/>
        <v>6432.613010989272</v>
      </c>
      <c r="H535">
        <f t="shared" si="105"/>
        <v>6118.8907724791306</v>
      </c>
      <c r="I535">
        <f t="shared" si="106"/>
        <v>313.72223851014161</v>
      </c>
      <c r="J535">
        <f t="shared" si="107"/>
        <v>18336.541923945235</v>
      </c>
      <c r="K535">
        <f t="shared" si="108"/>
        <v>4588.1751017416536</v>
      </c>
      <c r="L535">
        <f t="shared" si="109"/>
        <v>0.27529050610449923</v>
      </c>
    </row>
    <row r="536" spans="1:12" x14ac:dyDescent="0.2">
      <c r="A536">
        <v>1983</v>
      </c>
      <c r="B536" t="s">
        <v>9</v>
      </c>
      <c r="C536" s="1">
        <v>22.558304817369336</v>
      </c>
      <c r="D536">
        <v>0.78</v>
      </c>
      <c r="E536">
        <f>VLOOKUP(B536,DOC!$A$2:$E$32,3,FALSE)</f>
        <v>9.2300000000000007E-2</v>
      </c>
      <c r="F536">
        <v>0.6</v>
      </c>
      <c r="G536">
        <f t="shared" si="104"/>
        <v>9744.3755821301293</v>
      </c>
      <c r="H536">
        <f t="shared" si="105"/>
        <v>9269.1367771084533</v>
      </c>
      <c r="I536">
        <f t="shared" si="106"/>
        <v>475.23880502167628</v>
      </c>
      <c r="J536">
        <f t="shared" si="107"/>
        <v>27487.96081031498</v>
      </c>
      <c r="K536">
        <f t="shared" si="108"/>
        <v>6849.2548567163385</v>
      </c>
      <c r="L536">
        <f t="shared" si="109"/>
        <v>0.41095529140298032</v>
      </c>
    </row>
    <row r="537" spans="1:12" x14ac:dyDescent="0.2">
      <c r="A537">
        <v>1983</v>
      </c>
      <c r="B537" t="s">
        <v>10</v>
      </c>
      <c r="C537" s="1">
        <v>8.1479311346882621</v>
      </c>
      <c r="D537">
        <v>0.7</v>
      </c>
      <c r="E537">
        <f>VLOOKUP(B537,DOC!$A$2:$E$32,3,FALSE)</f>
        <v>9.64E-2</v>
      </c>
      <c r="F537">
        <v>0.6</v>
      </c>
      <c r="G537">
        <f t="shared" si="104"/>
        <v>3298.9343578125831</v>
      </c>
      <c r="H537">
        <f t="shared" si="105"/>
        <v>3138.0434306476959</v>
      </c>
      <c r="I537">
        <f t="shared" si="106"/>
        <v>160.8909271648871</v>
      </c>
      <c r="J537">
        <f t="shared" si="107"/>
        <v>9218.5373594072917</v>
      </c>
      <c r="K537">
        <f t="shared" si="108"/>
        <v>2288.2052825538453</v>
      </c>
      <c r="L537">
        <f t="shared" si="109"/>
        <v>0.13729231695323074</v>
      </c>
    </row>
    <row r="538" spans="1:12" x14ac:dyDescent="0.2">
      <c r="A538">
        <v>1983</v>
      </c>
      <c r="B538" t="s">
        <v>11</v>
      </c>
      <c r="C538" s="1">
        <v>41.865626056375618</v>
      </c>
      <c r="D538">
        <v>0.95</v>
      </c>
      <c r="E538">
        <f>VLOOKUP(B538,DOC!$A$2:$E$32,3,FALSE)</f>
        <v>9.64E-2</v>
      </c>
      <c r="F538">
        <v>0.6</v>
      </c>
      <c r="G538">
        <f t="shared" si="104"/>
        <v>23004.324205457273</v>
      </c>
      <c r="H538">
        <f t="shared" si="105"/>
        <v>21882.390074984967</v>
      </c>
      <c r="I538">
        <f t="shared" si="106"/>
        <v>1121.9341304723059</v>
      </c>
      <c r="J538">
        <f t="shared" si="107"/>
        <v>64606.178755160974</v>
      </c>
      <c r="K538">
        <f t="shared" si="108"/>
        <v>16069.227893247822</v>
      </c>
      <c r="L538">
        <f t="shared" si="109"/>
        <v>0.96415367359486936</v>
      </c>
    </row>
    <row r="539" spans="1:12" x14ac:dyDescent="0.2">
      <c r="A539">
        <v>1983</v>
      </c>
      <c r="B539" t="s">
        <v>12</v>
      </c>
      <c r="C539" s="1">
        <v>27.044443785496693</v>
      </c>
      <c r="D539">
        <v>0.8</v>
      </c>
      <c r="E539">
        <f>VLOOKUP(B539,DOC!$A$2:$E$32,3,FALSE)</f>
        <v>9.64E-2</v>
      </c>
      <c r="F539">
        <v>0.6</v>
      </c>
      <c r="G539">
        <f t="shared" si="104"/>
        <v>12514.00502842503</v>
      </c>
      <c r="H539">
        <f t="shared" si="105"/>
        <v>11903.689801387784</v>
      </c>
      <c r="I539">
        <f t="shared" si="106"/>
        <v>610.31522703724738</v>
      </c>
      <c r="J539">
        <f t="shared" si="107"/>
        <v>35066.003838956429</v>
      </c>
      <c r="K539">
        <f t="shared" si="108"/>
        <v>8713.8547969219308</v>
      </c>
      <c r="L539">
        <f t="shared" si="109"/>
        <v>0.52283128781531585</v>
      </c>
    </row>
    <row r="540" spans="1:12" x14ac:dyDescent="0.2">
      <c r="A540">
        <v>1983</v>
      </c>
      <c r="B540" t="s">
        <v>13</v>
      </c>
      <c r="C540" s="1">
        <v>34.50519178344868</v>
      </c>
      <c r="D540">
        <v>0.8</v>
      </c>
      <c r="E540">
        <f>VLOOKUP(B540,DOC!$A$2:$E$32,3,FALSE)</f>
        <v>9.64E-2</v>
      </c>
      <c r="F540">
        <v>0.6</v>
      </c>
      <c r="G540">
        <f t="shared" si="104"/>
        <v>15966.242342037373</v>
      </c>
      <c r="H540">
        <f t="shared" si="105"/>
        <v>15187.559514455143</v>
      </c>
      <c r="I540">
        <f t="shared" si="106"/>
        <v>778.6828275822304</v>
      </c>
      <c r="J540">
        <f t="shared" si="107"/>
        <v>44643.718978686025</v>
      </c>
      <c r="K540">
        <f t="shared" si="108"/>
        <v>11084.179653506644</v>
      </c>
      <c r="L540">
        <f t="shared" si="109"/>
        <v>0.66505077921039868</v>
      </c>
    </row>
    <row r="541" spans="1:12" x14ac:dyDescent="0.2">
      <c r="A541">
        <v>1983</v>
      </c>
      <c r="B541" t="s">
        <v>14</v>
      </c>
      <c r="C541" s="1">
        <v>18.014161314363548</v>
      </c>
      <c r="D541">
        <v>0.81</v>
      </c>
      <c r="E541">
        <f>VLOOKUP(B541,DOC!$A$2:$E$32,3,FALSE)</f>
        <v>9.64E-2</v>
      </c>
      <c r="F541">
        <v>0.6</v>
      </c>
      <c r="G541">
        <f t="shared" si="104"/>
        <v>8439.7066324245807</v>
      </c>
      <c r="H541">
        <f t="shared" si="105"/>
        <v>8028.0972829160928</v>
      </c>
      <c r="I541">
        <f t="shared" si="106"/>
        <v>411.6093495084877</v>
      </c>
      <c r="J541">
        <f t="shared" si="107"/>
        <v>23575.224832347249</v>
      </c>
      <c r="K541">
        <f t="shared" si="108"/>
        <v>5850.9088551844989</v>
      </c>
      <c r="L541">
        <f t="shared" si="109"/>
        <v>0.35105453131106995</v>
      </c>
    </row>
    <row r="542" spans="1:12" x14ac:dyDescent="0.2">
      <c r="A542">
        <v>1983</v>
      </c>
      <c r="B542" t="s">
        <v>15</v>
      </c>
      <c r="C542" s="1">
        <v>23.094676163421681</v>
      </c>
      <c r="D542">
        <v>0.77</v>
      </c>
      <c r="E542">
        <f>VLOOKUP(B542,DOC!$A$2:$E$32,3,FALSE)</f>
        <v>9.64E-2</v>
      </c>
      <c r="F542">
        <v>0.6</v>
      </c>
      <c r="G542">
        <f t="shared" si="104"/>
        <v>10285.629733550788</v>
      </c>
      <c r="H542">
        <f t="shared" si="105"/>
        <v>9783.993652072948</v>
      </c>
      <c r="I542">
        <f t="shared" si="106"/>
        <v>501.63608147783947</v>
      </c>
      <c r="J542">
        <f t="shared" si="107"/>
        <v>28711.113897020827</v>
      </c>
      <c r="K542">
        <f t="shared" si="108"/>
        <v>7123.4558012229318</v>
      </c>
      <c r="L542">
        <f t="shared" si="109"/>
        <v>0.42740734807337594</v>
      </c>
    </row>
    <row r="543" spans="1:12" x14ac:dyDescent="0.2">
      <c r="A543">
        <v>1983</v>
      </c>
      <c r="B543" t="s">
        <v>16</v>
      </c>
      <c r="C543" s="1">
        <v>51.614482353708667</v>
      </c>
      <c r="D543">
        <v>0.85</v>
      </c>
      <c r="E543">
        <f>VLOOKUP(B543,DOC!$A$2:$E$32,3,FALSE)</f>
        <v>9.2300000000000007E-2</v>
      </c>
      <c r="F543">
        <v>0.6</v>
      </c>
      <c r="G543">
        <f t="shared" si="104"/>
        <v>24296.485278361281</v>
      </c>
      <c r="H543">
        <f t="shared" si="105"/>
        <v>23111.53170872567</v>
      </c>
      <c r="I543">
        <f t="shared" si="106"/>
        <v>1184.9535696356093</v>
      </c>
      <c r="J543">
        <f t="shared" si="107"/>
        <v>68128.538566106712</v>
      </c>
      <c r="K543">
        <f t="shared" si="108"/>
        <v>16934.549909399695</v>
      </c>
      <c r="L543">
        <f t="shared" si="109"/>
        <v>1.0160729945639817</v>
      </c>
    </row>
    <row r="544" spans="1:12" x14ac:dyDescent="0.2">
      <c r="A544">
        <v>1983</v>
      </c>
      <c r="B544" t="s">
        <v>17</v>
      </c>
      <c r="C544" s="1">
        <v>51.804191303075783</v>
      </c>
      <c r="D544">
        <v>0.84</v>
      </c>
      <c r="E544">
        <f>VLOOKUP(B544,DOC!$A$2:$E$32,3,FALSE)</f>
        <v>9.2300000000000007E-2</v>
      </c>
      <c r="F544">
        <v>0.6</v>
      </c>
      <c r="G544">
        <f t="shared" si="104"/>
        <v>24098.89536066043</v>
      </c>
      <c r="H544">
        <f t="shared" si="105"/>
        <v>22923.578365023946</v>
      </c>
      <c r="I544">
        <f t="shared" si="106"/>
        <v>1175.3169956364823</v>
      </c>
      <c r="J544">
        <f t="shared" si="107"/>
        <v>67242.038070011389</v>
      </c>
      <c r="K544">
        <f t="shared" si="108"/>
        <v>16680.52046162853</v>
      </c>
      <c r="L544">
        <f t="shared" si="109"/>
        <v>1.0008312276977118</v>
      </c>
    </row>
    <row r="545" spans="1:12" x14ac:dyDescent="0.2">
      <c r="A545">
        <v>1983</v>
      </c>
      <c r="B545" t="s">
        <v>18</v>
      </c>
      <c r="C545" s="1">
        <v>32.996391470316716</v>
      </c>
      <c r="D545">
        <v>0.8</v>
      </c>
      <c r="E545">
        <f>VLOOKUP(B545,DOC!$A$2:$E$32,3,FALSE)</f>
        <v>9.64E-2</v>
      </c>
      <c r="F545">
        <v>0.6</v>
      </c>
      <c r="G545">
        <f t="shared" si="104"/>
        <v>15268.090261144949</v>
      </c>
      <c r="H545">
        <f t="shared" si="105"/>
        <v>14523.456712333866</v>
      </c>
      <c r="I545">
        <f t="shared" si="106"/>
        <v>744.63354881108285</v>
      </c>
      <c r="J545">
        <f t="shared" si="107"/>
        <v>42848.695460475152</v>
      </c>
      <c r="K545">
        <f t="shared" si="108"/>
        <v>10654.467801541392</v>
      </c>
      <c r="L545">
        <f t="shared" si="109"/>
        <v>0.6392680680924836</v>
      </c>
    </row>
    <row r="546" spans="1:12" x14ac:dyDescent="0.2">
      <c r="A546">
        <v>1983</v>
      </c>
      <c r="B546" t="s">
        <v>19</v>
      </c>
      <c r="C546" s="1">
        <v>37.596492289322875</v>
      </c>
      <c r="D546">
        <v>0.89</v>
      </c>
      <c r="E546">
        <f>VLOOKUP(B546,DOC!$A$2:$E$32,3,FALSE)</f>
        <v>9.64E-2</v>
      </c>
      <c r="F546">
        <v>0.6</v>
      </c>
      <c r="G546">
        <f t="shared" si="104"/>
        <v>19353.77191472847</v>
      </c>
      <c r="H546">
        <f t="shared" si="105"/>
        <v>18409.877320365245</v>
      </c>
      <c r="I546">
        <f t="shared" si="106"/>
        <v>943.89459436322545</v>
      </c>
      <c r="J546">
        <f t="shared" si="107"/>
        <v>54047.914078225243</v>
      </c>
      <c r="K546">
        <f t="shared" si="108"/>
        <v>13412.175638817891</v>
      </c>
      <c r="L546">
        <f t="shared" si="109"/>
        <v>0.80473053832907349</v>
      </c>
    </row>
    <row r="547" spans="1:12" x14ac:dyDescent="0.2">
      <c r="A547">
        <v>1983</v>
      </c>
      <c r="B547" t="s">
        <v>20</v>
      </c>
      <c r="C547" s="1">
        <v>41.454817468177772</v>
      </c>
      <c r="D547">
        <v>0.89</v>
      </c>
      <c r="E547">
        <f>VLOOKUP(B547,DOC!$A$2:$E$32,3,FALSE)</f>
        <v>9.64E-2</v>
      </c>
      <c r="F547">
        <v>0.6</v>
      </c>
      <c r="G547">
        <f t="shared" si="104"/>
        <v>21339.945116998679</v>
      </c>
      <c r="H547">
        <f t="shared" si="105"/>
        <v>20299.183712519476</v>
      </c>
      <c r="I547">
        <f t="shared" si="106"/>
        <v>1040.7614044792033</v>
      </c>
      <c r="J547">
        <f t="shared" si="107"/>
        <v>59257.111989767465</v>
      </c>
      <c r="K547">
        <f t="shared" si="108"/>
        <v>14670.535737188638</v>
      </c>
      <c r="L547">
        <f t="shared" si="109"/>
        <v>0.88023214423131835</v>
      </c>
    </row>
    <row r="548" spans="1:12" x14ac:dyDescent="0.2">
      <c r="A548">
        <v>1983</v>
      </c>
      <c r="B548" t="s">
        <v>21</v>
      </c>
      <c r="C548" s="1">
        <v>25.473544499730167</v>
      </c>
      <c r="D548">
        <v>0.78</v>
      </c>
      <c r="E548">
        <f>VLOOKUP(B548,DOC!$A$2:$E$32,3,FALSE)</f>
        <v>9.64E-2</v>
      </c>
      <c r="F548">
        <v>0.6</v>
      </c>
      <c r="G548">
        <f t="shared" si="104"/>
        <v>11492.440548142264</v>
      </c>
      <c r="H548">
        <f t="shared" si="105"/>
        <v>10931.947608718036</v>
      </c>
      <c r="I548">
        <f t="shared" si="106"/>
        <v>560.49293942422787</v>
      </c>
      <c r="J548">
        <f t="shared" si="107"/>
        <v>31822.309077367026</v>
      </c>
      <c r="K548">
        <f t="shared" si="108"/>
        <v>7869.1698926774443</v>
      </c>
      <c r="L548">
        <f t="shared" si="109"/>
        <v>0.47215019356064669</v>
      </c>
    </row>
    <row r="549" spans="1:12" x14ac:dyDescent="0.2">
      <c r="A549">
        <v>1983</v>
      </c>
      <c r="B549" t="s">
        <v>22</v>
      </c>
      <c r="C549" s="1">
        <v>0</v>
      </c>
      <c r="D549">
        <v>0.8</v>
      </c>
      <c r="E549">
        <f>VLOOKUP(B549,DOC!$A$2:$E$32,3,FALSE)</f>
        <v>9.64E-2</v>
      </c>
      <c r="F549">
        <v>0.6</v>
      </c>
    </row>
    <row r="550" spans="1:12" x14ac:dyDescent="0.2">
      <c r="A550">
        <v>1983</v>
      </c>
      <c r="B550" t="s">
        <v>23</v>
      </c>
      <c r="C550" s="1">
        <v>0</v>
      </c>
      <c r="E550">
        <f>VLOOKUP(B550,DOC!$A$2:$E$32,3,FALSE)</f>
        <v>9.64E-2</v>
      </c>
    </row>
    <row r="551" spans="1:12" x14ac:dyDescent="0.2">
      <c r="A551">
        <v>1983</v>
      </c>
      <c r="B551" t="s">
        <v>24</v>
      </c>
      <c r="C551" s="1">
        <v>68.755846019724942</v>
      </c>
      <c r="D551">
        <v>0.84</v>
      </c>
      <c r="E551">
        <f>VLOOKUP(B551,DOC!$A$2:$E$32,3,FALSE)</f>
        <v>9.64E-2</v>
      </c>
      <c r="F551">
        <v>0.6</v>
      </c>
      <c r="G551">
        <f t="shared" ref="G551:G579" si="110">C551*10000*D551*E551*F551</f>
        <v>33405.440323759482</v>
      </c>
      <c r="H551">
        <f t="shared" ref="H551:H579" si="111">G551*EXP(-0.3*((13-11)/12))</f>
        <v>31776.237774362678</v>
      </c>
      <c r="I551">
        <f t="shared" ref="I551:I579" si="112">G551*(1-EXP(-0.3*((13-11)/12)))</f>
        <v>1629.2025493968042</v>
      </c>
      <c r="J551">
        <f t="shared" ref="J551:J579" si="113">H551+J520*EXP(-0.3)</f>
        <v>94183.742170709098</v>
      </c>
      <c r="K551">
        <f t="shared" ref="K551:K579" si="114">I551+J520*(1-EXP(-0.3))</f>
        <v>23463.017621296727</v>
      </c>
      <c r="L551">
        <f t="shared" ref="L551:L579" si="115">K551*16/12*0.5*0.9/10000</f>
        <v>1.4077810572778036</v>
      </c>
    </row>
    <row r="552" spans="1:12" x14ac:dyDescent="0.2">
      <c r="A552">
        <v>1983</v>
      </c>
      <c r="B552" t="s">
        <v>25</v>
      </c>
      <c r="C552" s="1">
        <v>19.800018582326629</v>
      </c>
      <c r="D552">
        <v>0.72</v>
      </c>
      <c r="E552">
        <f>VLOOKUP(B552,DOC!$A$2:$E$32,3,FALSE)</f>
        <v>9.64E-2</v>
      </c>
      <c r="F552">
        <v>0.6</v>
      </c>
      <c r="G552">
        <f t="shared" si="110"/>
        <v>8245.6781385727572</v>
      </c>
      <c r="H552">
        <f t="shared" si="111"/>
        <v>7843.531670372683</v>
      </c>
      <c r="I552">
        <f t="shared" si="112"/>
        <v>402.14646820007459</v>
      </c>
      <c r="J552">
        <f t="shared" si="113"/>
        <v>22039.794436715783</v>
      </c>
      <c r="K552">
        <f t="shared" si="114"/>
        <v>5368.8340316684826</v>
      </c>
      <c r="L552">
        <f t="shared" si="115"/>
        <v>0.32213004190010897</v>
      </c>
    </row>
    <row r="553" spans="1:12" x14ac:dyDescent="0.2">
      <c r="A553">
        <v>1983</v>
      </c>
      <c r="B553" t="s">
        <v>26</v>
      </c>
      <c r="C553" s="1">
        <v>22.649747260589457</v>
      </c>
      <c r="D553">
        <v>0.76</v>
      </c>
      <c r="E553">
        <f>VLOOKUP(B553,DOC!$A$2:$E$32,3,FALSE)</f>
        <v>9.64E-2</v>
      </c>
      <c r="F553">
        <v>0.6</v>
      </c>
      <c r="G553">
        <f t="shared" si="110"/>
        <v>9956.4664997989548</v>
      </c>
      <c r="H553">
        <f t="shared" si="111"/>
        <v>9470.8838986643987</v>
      </c>
      <c r="I553">
        <f t="shared" si="112"/>
        <v>485.58260113455657</v>
      </c>
      <c r="J553">
        <f t="shared" si="113"/>
        <v>27698.635384281886</v>
      </c>
      <c r="K553">
        <f t="shared" si="114"/>
        <v>6862.7220006844091</v>
      </c>
      <c r="L553">
        <f t="shared" si="115"/>
        <v>0.41176332004106453</v>
      </c>
    </row>
    <row r="554" spans="1:12" x14ac:dyDescent="0.2">
      <c r="A554">
        <v>1983</v>
      </c>
      <c r="B554" t="s">
        <v>27</v>
      </c>
      <c r="C554" s="1">
        <v>1.3177265511794838</v>
      </c>
      <c r="D554">
        <v>0.7</v>
      </c>
      <c r="E554">
        <f>VLOOKUP(B554,DOC!$A$2:$E$32,3,FALSE)</f>
        <v>9.2300000000000007E-2</v>
      </c>
      <c r="F554">
        <v>0.6</v>
      </c>
      <c r="G554">
        <f t="shared" si="110"/>
        <v>510.82987483023862</v>
      </c>
      <c r="H554">
        <f t="shared" si="111"/>
        <v>485.91640785253963</v>
      </c>
      <c r="I554">
        <f t="shared" si="112"/>
        <v>24.913466977698963</v>
      </c>
      <c r="J554">
        <f t="shared" si="113"/>
        <v>1417.7557998827588</v>
      </c>
      <c r="K554">
        <f t="shared" si="114"/>
        <v>350.92568552573914</v>
      </c>
      <c r="L554">
        <f t="shared" si="115"/>
        <v>2.1055541131544352E-2</v>
      </c>
    </row>
    <row r="555" spans="1:12" x14ac:dyDescent="0.2">
      <c r="A555">
        <v>1983</v>
      </c>
      <c r="B555" t="s">
        <v>28</v>
      </c>
      <c r="C555" s="1">
        <v>13.858989398189607</v>
      </c>
      <c r="D555">
        <v>0.7</v>
      </c>
      <c r="E555">
        <f>VLOOKUP(B555,DOC!$A$2:$E$32,3,FALSE)</f>
        <v>9.2300000000000007E-2</v>
      </c>
      <c r="F555">
        <v>0.6</v>
      </c>
      <c r="G555">
        <f t="shared" si="110"/>
        <v>5372.5758301021824</v>
      </c>
      <c r="H555">
        <f t="shared" si="111"/>
        <v>5110.552214954545</v>
      </c>
      <c r="I555">
        <f t="shared" si="112"/>
        <v>262.02361514763754</v>
      </c>
      <c r="J555">
        <f t="shared" si="113"/>
        <v>19474.364703765619</v>
      </c>
      <c r="K555">
        <f t="shared" si="114"/>
        <v>5287.3299247283821</v>
      </c>
      <c r="L555">
        <f t="shared" si="115"/>
        <v>0.31723979548370296</v>
      </c>
    </row>
    <row r="556" spans="1:12" x14ac:dyDescent="0.2">
      <c r="A556">
        <v>1983</v>
      </c>
      <c r="B556" t="s">
        <v>29</v>
      </c>
      <c r="C556" s="1">
        <v>13.562825067163249</v>
      </c>
      <c r="D556">
        <v>0.78</v>
      </c>
      <c r="E556">
        <f>VLOOKUP(B556,DOC!$A$2:$E$32,3,FALSE)</f>
        <v>9.2300000000000007E-2</v>
      </c>
      <c r="F556">
        <v>0.6</v>
      </c>
      <c r="G556">
        <f t="shared" si="110"/>
        <v>5858.6521673121069</v>
      </c>
      <c r="H556">
        <f t="shared" si="111"/>
        <v>5572.9223294621561</v>
      </c>
      <c r="I556">
        <f t="shared" si="112"/>
        <v>285.72983784995057</v>
      </c>
      <c r="J556">
        <f t="shared" si="113"/>
        <v>16408.52854173676</v>
      </c>
      <c r="K556">
        <f t="shared" si="114"/>
        <v>4076.6621066394741</v>
      </c>
      <c r="L556">
        <f t="shared" si="115"/>
        <v>0.24459972639836841</v>
      </c>
    </row>
    <row r="557" spans="1:12" x14ac:dyDescent="0.2">
      <c r="A557">
        <v>1983</v>
      </c>
      <c r="B557" t="s">
        <v>30</v>
      </c>
      <c r="C557" s="1">
        <v>2.6791271050909646</v>
      </c>
      <c r="D557">
        <v>0.88</v>
      </c>
      <c r="E557">
        <f>VLOOKUP(B557,DOC!$A$2:$E$32,3,FALSE)</f>
        <v>9.2300000000000007E-2</v>
      </c>
      <c r="F557">
        <v>0.6</v>
      </c>
      <c r="G557">
        <f t="shared" si="110"/>
        <v>1305.6565199034512</v>
      </c>
      <c r="H557">
        <f t="shared" si="111"/>
        <v>1241.978900023365</v>
      </c>
      <c r="I557">
        <f t="shared" si="112"/>
        <v>63.677619880086262</v>
      </c>
      <c r="J557">
        <f t="shared" si="113"/>
        <v>3641.2730887147595</v>
      </c>
      <c r="K557">
        <f t="shared" si="114"/>
        <v>903.09182375969124</v>
      </c>
      <c r="L557">
        <f t="shared" si="115"/>
        <v>5.4185509425581473E-2</v>
      </c>
    </row>
    <row r="558" spans="1:12" x14ac:dyDescent="0.2">
      <c r="A558">
        <v>1983</v>
      </c>
      <c r="B558" t="s">
        <v>31</v>
      </c>
      <c r="C558" s="1">
        <v>2.7180242637741499</v>
      </c>
      <c r="D558">
        <v>0.77</v>
      </c>
      <c r="E558">
        <f>VLOOKUP(B558,DOC!$A$2:$E$32,3,FALSE)</f>
        <v>9.2300000000000007E-2</v>
      </c>
      <c r="F558">
        <v>0.6</v>
      </c>
      <c r="G558">
        <f t="shared" si="110"/>
        <v>1159.0362147041558</v>
      </c>
      <c r="H558">
        <f t="shared" si="111"/>
        <v>1102.5093514885202</v>
      </c>
      <c r="I558">
        <f t="shared" si="112"/>
        <v>56.526863215635672</v>
      </c>
      <c r="J558">
        <f t="shared" si="113"/>
        <v>3196.3569329217794</v>
      </c>
      <c r="K558">
        <f t="shared" si="114"/>
        <v>789.0778813017738</v>
      </c>
      <c r="L558">
        <f t="shared" si="115"/>
        <v>4.7344672878106425E-2</v>
      </c>
    </row>
    <row r="559" spans="1:12" x14ac:dyDescent="0.2">
      <c r="A559">
        <v>1983</v>
      </c>
      <c r="B559" t="s">
        <v>32</v>
      </c>
      <c r="C559" s="1">
        <v>8.9975269690841486</v>
      </c>
      <c r="D559">
        <v>0.7</v>
      </c>
      <c r="E559">
        <f>VLOOKUP(B559,DOC!$A$2:$E$32,3,FALSE)</f>
        <v>9.2300000000000007E-2</v>
      </c>
      <c r="F559">
        <v>0.6</v>
      </c>
      <c r="G559">
        <f t="shared" si="110"/>
        <v>3487.9813048351607</v>
      </c>
      <c r="H559">
        <f t="shared" si="111"/>
        <v>3317.8704492675993</v>
      </c>
      <c r="I559">
        <f t="shared" si="112"/>
        <v>170.11085556756126</v>
      </c>
      <c r="J559">
        <f t="shared" si="113"/>
        <v>9777.8099995650573</v>
      </c>
      <c r="K559">
        <f t="shared" si="114"/>
        <v>2430.1776036476917</v>
      </c>
      <c r="L559">
        <f t="shared" si="115"/>
        <v>0.1458106562188615</v>
      </c>
    </row>
    <row r="560" spans="1:12" x14ac:dyDescent="0.2">
      <c r="A560">
        <v>1984</v>
      </c>
      <c r="B560" t="s">
        <v>2</v>
      </c>
      <c r="C560" s="1">
        <v>6.9043725532998623</v>
      </c>
      <c r="D560">
        <v>0.85</v>
      </c>
      <c r="E560">
        <f>VLOOKUP(B560,DOC!$A$2:$E$32,3,FALSE)</f>
        <v>9.2300000000000007E-2</v>
      </c>
      <c r="F560">
        <v>0.6</v>
      </c>
      <c r="G560">
        <f t="shared" si="110"/>
        <v>3250.0952920148438</v>
      </c>
      <c r="H560">
        <f t="shared" si="111"/>
        <v>3091.5862741957599</v>
      </c>
      <c r="I560">
        <f t="shared" si="112"/>
        <v>158.50901781908388</v>
      </c>
      <c r="J560">
        <f t="shared" si="113"/>
        <v>9254.9626254528848</v>
      </c>
      <c r="K560">
        <f t="shared" si="114"/>
        <v>2314.8205187120384</v>
      </c>
      <c r="L560">
        <f t="shared" si="115"/>
        <v>0.13888923112272231</v>
      </c>
    </row>
    <row r="561" spans="1:12" x14ac:dyDescent="0.2">
      <c r="A561">
        <v>1984</v>
      </c>
      <c r="B561" t="s">
        <v>3</v>
      </c>
      <c r="C561" s="1">
        <v>5.8239924325110968</v>
      </c>
      <c r="D561">
        <v>0.86</v>
      </c>
      <c r="E561">
        <f>VLOOKUP(B561,DOC!$A$2:$E$32,3,FALSE)</f>
        <v>9.2300000000000007E-2</v>
      </c>
      <c r="F561">
        <v>0.6</v>
      </c>
      <c r="G561">
        <f t="shared" si="110"/>
        <v>2773.7812278471952</v>
      </c>
      <c r="H561">
        <f t="shared" si="111"/>
        <v>2638.5023210559712</v>
      </c>
      <c r="I561">
        <f t="shared" si="112"/>
        <v>135.27890679122382</v>
      </c>
      <c r="J561">
        <f t="shared" si="113"/>
        <v>7890.7554649630029</v>
      </c>
      <c r="K561">
        <f t="shared" si="114"/>
        <v>1972.8259288058512</v>
      </c>
      <c r="L561">
        <f t="shared" si="115"/>
        <v>0.11836955572835106</v>
      </c>
    </row>
    <row r="562" spans="1:12" x14ac:dyDescent="0.2">
      <c r="A562">
        <v>1984</v>
      </c>
      <c r="B562" t="s">
        <v>4</v>
      </c>
      <c r="C562" s="1">
        <v>40.003953527856609</v>
      </c>
      <c r="D562">
        <v>0.83</v>
      </c>
      <c r="E562">
        <f>VLOOKUP(B562,DOC!$A$2:$E$32,3,FALSE)</f>
        <v>9.2300000000000007E-2</v>
      </c>
      <c r="F562">
        <v>0.6</v>
      </c>
      <c r="G562">
        <f t="shared" si="110"/>
        <v>18387.977254893402</v>
      </c>
      <c r="H562">
        <f t="shared" si="111"/>
        <v>17491.185021904468</v>
      </c>
      <c r="I562">
        <f t="shared" si="112"/>
        <v>896.79223298893203</v>
      </c>
      <c r="J562">
        <f t="shared" si="113"/>
        <v>52629.384598898949</v>
      </c>
      <c r="K562">
        <f t="shared" si="114"/>
        <v>13190.200837363836</v>
      </c>
      <c r="L562">
        <f t="shared" si="115"/>
        <v>0.79141205024183015</v>
      </c>
    </row>
    <row r="563" spans="1:12" x14ac:dyDescent="0.2">
      <c r="A563">
        <v>1984</v>
      </c>
      <c r="B563" t="s">
        <v>5</v>
      </c>
      <c r="C563" s="1">
        <v>18.956953212544573</v>
      </c>
      <c r="D563">
        <v>0.71</v>
      </c>
      <c r="E563">
        <f>VLOOKUP(B563,DOC!$A$2:$E$32,3,FALSE)</f>
        <v>9.2300000000000007E-2</v>
      </c>
      <c r="F563">
        <v>0.6</v>
      </c>
      <c r="G563">
        <f t="shared" si="110"/>
        <v>7453.8360892661003</v>
      </c>
      <c r="H563">
        <f t="shared" si="111"/>
        <v>7090.3082135152454</v>
      </c>
      <c r="I563">
        <f t="shared" si="112"/>
        <v>363.52787575085495</v>
      </c>
      <c r="J563">
        <f t="shared" si="113"/>
        <v>21393.792911917972</v>
      </c>
      <c r="K563">
        <f t="shared" si="114"/>
        <v>5367.7279765156391</v>
      </c>
      <c r="L563">
        <f t="shared" si="115"/>
        <v>0.32206367859093832</v>
      </c>
    </row>
    <row r="564" spans="1:12" x14ac:dyDescent="0.2">
      <c r="A564">
        <v>1984</v>
      </c>
      <c r="B564" t="s">
        <v>6</v>
      </c>
      <c r="C564" s="1">
        <v>14.47286541026947</v>
      </c>
      <c r="D564">
        <v>0.78</v>
      </c>
      <c r="E564">
        <f>VLOOKUP(B564,DOC!$A$2:$E$32,3,FALSE)</f>
        <v>9.2300000000000007E-2</v>
      </c>
      <c r="F564">
        <v>0.6</v>
      </c>
      <c r="G564">
        <f t="shared" si="110"/>
        <v>6251.7568340816424</v>
      </c>
      <c r="H564">
        <f t="shared" si="111"/>
        <v>5946.8550554018866</v>
      </c>
      <c r="I564">
        <f t="shared" si="112"/>
        <v>304.90177867975586</v>
      </c>
      <c r="J564">
        <f t="shared" si="113"/>
        <v>17292.543395960842</v>
      </c>
      <c r="K564">
        <f t="shared" si="114"/>
        <v>4274.290772636673</v>
      </c>
      <c r="L564">
        <f t="shared" si="115"/>
        <v>0.25645744635820039</v>
      </c>
    </row>
    <row r="565" spans="1:12" x14ac:dyDescent="0.2">
      <c r="A565">
        <v>1984</v>
      </c>
      <c r="B565" t="s">
        <v>7</v>
      </c>
      <c r="C565" s="1">
        <v>26.643544301341286</v>
      </c>
      <c r="D565">
        <v>0.77</v>
      </c>
      <c r="E565">
        <f>VLOOKUP(B565,DOC!$A$2:$E$32,3,FALSE)</f>
        <v>9.2300000000000007E-2</v>
      </c>
      <c r="F565">
        <v>0.6</v>
      </c>
      <c r="G565">
        <f t="shared" si="110"/>
        <v>11361.500022243761</v>
      </c>
      <c r="H565">
        <f t="shared" si="111"/>
        <v>10807.393127623782</v>
      </c>
      <c r="I565">
        <f t="shared" si="112"/>
        <v>554.10689461997879</v>
      </c>
      <c r="J565">
        <f t="shared" si="113"/>
        <v>32889.235598269181</v>
      </c>
      <c r="K565">
        <f t="shared" si="114"/>
        <v>8279.6339704811217</v>
      </c>
      <c r="L565">
        <f t="shared" si="115"/>
        <v>0.49677803822886735</v>
      </c>
    </row>
    <row r="566" spans="1:12" x14ac:dyDescent="0.2">
      <c r="A566">
        <v>1984</v>
      </c>
      <c r="B566" t="s">
        <v>8</v>
      </c>
      <c r="C566" s="1">
        <v>16.654037691915885</v>
      </c>
      <c r="D566">
        <v>0.75</v>
      </c>
      <c r="E566">
        <f>VLOOKUP(B566,DOC!$A$2:$E$32,3,FALSE)</f>
        <v>9.2300000000000007E-2</v>
      </c>
      <c r="F566">
        <v>0.6</v>
      </c>
      <c r="G566">
        <f t="shared" si="110"/>
        <v>6917.2545553372629</v>
      </c>
      <c r="H566">
        <f t="shared" si="111"/>
        <v>6579.8960697984066</v>
      </c>
      <c r="I566">
        <f t="shared" si="112"/>
        <v>337.35848553885586</v>
      </c>
      <c r="J566">
        <f t="shared" si="113"/>
        <v>20163.940431351239</v>
      </c>
      <c r="K566">
        <f t="shared" si="114"/>
        <v>5089.8560479312582</v>
      </c>
      <c r="L566">
        <f t="shared" si="115"/>
        <v>0.30539136287587548</v>
      </c>
    </row>
    <row r="567" spans="1:12" x14ac:dyDescent="0.2">
      <c r="A567">
        <v>1984</v>
      </c>
      <c r="B567" t="s">
        <v>9</v>
      </c>
      <c r="C567" s="1">
        <v>24.023513158213881</v>
      </c>
      <c r="D567">
        <v>0.78</v>
      </c>
      <c r="E567">
        <f>VLOOKUP(B567,DOC!$A$2:$E$32,3,FALSE)</f>
        <v>9.2300000000000007E-2</v>
      </c>
      <c r="F567">
        <v>0.6</v>
      </c>
      <c r="G567">
        <f t="shared" si="110"/>
        <v>10377.292837874702</v>
      </c>
      <c r="H567">
        <f t="shared" si="111"/>
        <v>9871.1862940469346</v>
      </c>
      <c r="I567">
        <f t="shared" si="112"/>
        <v>506.10654382776784</v>
      </c>
      <c r="J567">
        <f t="shared" si="113"/>
        <v>30234.768511713271</v>
      </c>
      <c r="K567">
        <f t="shared" si="114"/>
        <v>7630.4851364764127</v>
      </c>
      <c r="L567">
        <f t="shared" si="115"/>
        <v>0.4578291081885848</v>
      </c>
    </row>
    <row r="568" spans="1:12" x14ac:dyDescent="0.2">
      <c r="A568">
        <v>1984</v>
      </c>
      <c r="B568" t="s">
        <v>10</v>
      </c>
      <c r="C568" s="1">
        <v>8.7830092410681804</v>
      </c>
      <c r="D568">
        <v>0.7</v>
      </c>
      <c r="E568">
        <f>VLOOKUP(B568,DOC!$A$2:$E$32,3,FALSE)</f>
        <v>9.64E-2</v>
      </c>
      <c r="F568">
        <v>0.6</v>
      </c>
      <c r="G568">
        <f t="shared" si="110"/>
        <v>3556.0647815236844</v>
      </c>
      <c r="H568">
        <f t="shared" si="111"/>
        <v>3382.6334556160314</v>
      </c>
      <c r="I568">
        <f t="shared" si="112"/>
        <v>173.43132590765276</v>
      </c>
      <c r="J568">
        <f t="shared" si="113"/>
        <v>10211.893899500083</v>
      </c>
      <c r="K568">
        <f t="shared" si="114"/>
        <v>2562.7082414308925</v>
      </c>
      <c r="L568">
        <f t="shared" si="115"/>
        <v>0.15376249448585355</v>
      </c>
    </row>
    <row r="569" spans="1:12" x14ac:dyDescent="0.2">
      <c r="A569">
        <v>1984</v>
      </c>
      <c r="B569" t="s">
        <v>11</v>
      </c>
      <c r="C569" s="1">
        <v>44.989594314681412</v>
      </c>
      <c r="D569">
        <v>0.95</v>
      </c>
      <c r="E569">
        <f>VLOOKUP(B569,DOC!$A$2:$E$32,3,FALSE)</f>
        <v>9.64E-2</v>
      </c>
      <c r="F569">
        <v>0.6</v>
      </c>
      <c r="G569">
        <f t="shared" si="110"/>
        <v>24720.88228403114</v>
      </c>
      <c r="H569">
        <f t="shared" si="111"/>
        <v>23515.230628188838</v>
      </c>
      <c r="I569">
        <f t="shared" si="112"/>
        <v>1205.651655842302</v>
      </c>
      <c r="J569">
        <f t="shared" si="113"/>
        <v>71376.665018632193</v>
      </c>
      <c r="K569">
        <f t="shared" si="114"/>
        <v>17950.396020559921</v>
      </c>
      <c r="L569">
        <f t="shared" si="115"/>
        <v>1.0770237612335953</v>
      </c>
    </row>
    <row r="570" spans="1:12" x14ac:dyDescent="0.2">
      <c r="A570">
        <v>1984</v>
      </c>
      <c r="B570" t="s">
        <v>12</v>
      </c>
      <c r="C570" s="1">
        <v>29.109756142521043</v>
      </c>
      <c r="D570">
        <v>0.8</v>
      </c>
      <c r="E570">
        <f>VLOOKUP(B570,DOC!$A$2:$E$32,3,FALSE)</f>
        <v>9.64E-2</v>
      </c>
      <c r="F570">
        <v>0.6</v>
      </c>
      <c r="G570">
        <f t="shared" si="110"/>
        <v>13469.666362267337</v>
      </c>
      <c r="H570">
        <f t="shared" si="111"/>
        <v>12812.742981996185</v>
      </c>
      <c r="I570">
        <f t="shared" si="112"/>
        <v>656.92338027115193</v>
      </c>
      <c r="J570">
        <f t="shared" si="113"/>
        <v>38790.277552390173</v>
      </c>
      <c r="K570">
        <f t="shared" si="114"/>
        <v>9745.392648833591</v>
      </c>
      <c r="L570">
        <f t="shared" si="115"/>
        <v>0.58472355893001549</v>
      </c>
    </row>
    <row r="571" spans="1:12" x14ac:dyDescent="0.2">
      <c r="A571">
        <v>1984</v>
      </c>
      <c r="B571" t="s">
        <v>13</v>
      </c>
      <c r="C571" s="1">
        <v>37.200214024109243</v>
      </c>
      <c r="D571">
        <v>0.8</v>
      </c>
      <c r="E571">
        <f>VLOOKUP(B571,DOC!$A$2:$E$32,3,FALSE)</f>
        <v>9.64E-2</v>
      </c>
      <c r="F571">
        <v>0.6</v>
      </c>
      <c r="G571">
        <f t="shared" si="110"/>
        <v>17213.283033235828</v>
      </c>
      <c r="H571">
        <f t="shared" si="111"/>
        <v>16373.781313472822</v>
      </c>
      <c r="I571">
        <f t="shared" si="112"/>
        <v>839.50171976300635</v>
      </c>
      <c r="J571">
        <f t="shared" si="113"/>
        <v>49446.66177187764</v>
      </c>
      <c r="K571">
        <f t="shared" si="114"/>
        <v>12410.34024004421</v>
      </c>
      <c r="L571">
        <f t="shared" si="115"/>
        <v>0.7446204144026527</v>
      </c>
    </row>
    <row r="572" spans="1:12" x14ac:dyDescent="0.2">
      <c r="A572">
        <v>1984</v>
      </c>
      <c r="B572" t="s">
        <v>14</v>
      </c>
      <c r="C572" s="1">
        <v>19.513910305852679</v>
      </c>
      <c r="D572">
        <v>0.81</v>
      </c>
      <c r="E572">
        <f>VLOOKUP(B572,DOC!$A$2:$E$32,3,FALSE)</f>
        <v>9.64E-2</v>
      </c>
      <c r="F572">
        <v>0.6</v>
      </c>
      <c r="G572">
        <f t="shared" si="110"/>
        <v>9142.345033933203</v>
      </c>
      <c r="H572">
        <f t="shared" si="111"/>
        <v>8696.4676052152408</v>
      </c>
      <c r="I572">
        <f t="shared" si="112"/>
        <v>445.87742871796155</v>
      </c>
      <c r="J572">
        <f t="shared" si="113"/>
        <v>26161.423717686179</v>
      </c>
      <c r="K572">
        <f t="shared" si="114"/>
        <v>6556.1461485942709</v>
      </c>
      <c r="L572">
        <f t="shared" si="115"/>
        <v>0.39336876891565625</v>
      </c>
    </row>
    <row r="573" spans="1:12" x14ac:dyDescent="0.2">
      <c r="A573">
        <v>1984</v>
      </c>
      <c r="B573" t="s">
        <v>15</v>
      </c>
      <c r="C573" s="1">
        <v>24.936222949865385</v>
      </c>
      <c r="D573">
        <v>0.77</v>
      </c>
      <c r="E573">
        <f>VLOOKUP(B573,DOC!$A$2:$E$32,3,FALSE)</f>
        <v>9.64E-2</v>
      </c>
      <c r="F573">
        <v>0.6</v>
      </c>
      <c r="G573">
        <f t="shared" si="110"/>
        <v>11105.795742735647</v>
      </c>
      <c r="H573">
        <f t="shared" si="111"/>
        <v>10564.159692984909</v>
      </c>
      <c r="I573">
        <f t="shared" si="112"/>
        <v>541.6360497507377</v>
      </c>
      <c r="J573">
        <f t="shared" si="113"/>
        <v>31833.876003966019</v>
      </c>
      <c r="K573">
        <f t="shared" si="114"/>
        <v>7983.0336357904525</v>
      </c>
      <c r="L573">
        <f t="shared" si="115"/>
        <v>0.47898201814742714</v>
      </c>
    </row>
    <row r="574" spans="1:12" x14ac:dyDescent="0.2">
      <c r="A574">
        <v>1984</v>
      </c>
      <c r="B574" t="s">
        <v>16</v>
      </c>
      <c r="C574" s="1">
        <v>55.674568289310926</v>
      </c>
      <c r="D574">
        <v>0.85</v>
      </c>
      <c r="E574">
        <f>VLOOKUP(B574,DOC!$A$2:$E$32,3,FALSE)</f>
        <v>9.2300000000000007E-2</v>
      </c>
      <c r="F574">
        <v>0.6</v>
      </c>
      <c r="G574">
        <f t="shared" si="110"/>
        <v>26207.689530827334</v>
      </c>
      <c r="H574">
        <f t="shared" si="111"/>
        <v>24929.525429902274</v>
      </c>
      <c r="I574">
        <f t="shared" si="112"/>
        <v>1278.1641009250613</v>
      </c>
      <c r="J574">
        <f t="shared" si="113"/>
        <v>75400.388148091239</v>
      </c>
      <c r="K574">
        <f t="shared" si="114"/>
        <v>18935.839948842804</v>
      </c>
      <c r="L574">
        <f t="shared" si="115"/>
        <v>1.1361503969305682</v>
      </c>
    </row>
    <row r="575" spans="1:12" x14ac:dyDescent="0.2">
      <c r="A575">
        <v>1984</v>
      </c>
      <c r="B575" t="s">
        <v>17</v>
      </c>
      <c r="C575" s="1">
        <v>55.740178418103767</v>
      </c>
      <c r="D575">
        <v>0.84</v>
      </c>
      <c r="E575">
        <f>VLOOKUP(B575,DOC!$A$2:$E$32,3,FALSE)</f>
        <v>9.2300000000000007E-2</v>
      </c>
      <c r="F575">
        <v>0.6</v>
      </c>
      <c r="G575">
        <f t="shared" si="110"/>
        <v>25929.885078674528</v>
      </c>
      <c r="H575">
        <f t="shared" si="111"/>
        <v>24665.269660757222</v>
      </c>
      <c r="I575">
        <f t="shared" si="112"/>
        <v>1264.6154179173052</v>
      </c>
      <c r="J575">
        <f t="shared" si="113"/>
        <v>74479.396658795391</v>
      </c>
      <c r="K575">
        <f t="shared" si="114"/>
        <v>18692.526489890522</v>
      </c>
      <c r="L575">
        <f t="shared" si="115"/>
        <v>1.1215515893934314</v>
      </c>
    </row>
    <row r="576" spans="1:12" x14ac:dyDescent="0.2">
      <c r="A576">
        <v>1984</v>
      </c>
      <c r="B576" t="s">
        <v>18</v>
      </c>
      <c r="C576" s="1">
        <v>35.546838778529683</v>
      </c>
      <c r="D576">
        <v>0.8</v>
      </c>
      <c r="E576">
        <f>VLOOKUP(B576,DOC!$A$2:$E$32,3,FALSE)</f>
        <v>9.64E-2</v>
      </c>
      <c r="F576">
        <v>0.6</v>
      </c>
      <c r="G576">
        <f t="shared" si="110"/>
        <v>16448.233239601257</v>
      </c>
      <c r="H576">
        <f t="shared" si="111"/>
        <v>15646.043438559418</v>
      </c>
      <c r="I576">
        <f t="shared" si="112"/>
        <v>802.18980104183845</v>
      </c>
      <c r="J576">
        <f t="shared" si="113"/>
        <v>47389.137768121422</v>
      </c>
      <c r="K576">
        <f t="shared" si="114"/>
        <v>11907.790931954987</v>
      </c>
      <c r="L576">
        <f t="shared" si="115"/>
        <v>0.71446745591729921</v>
      </c>
    </row>
    <row r="577" spans="1:12" x14ac:dyDescent="0.2">
      <c r="A577">
        <v>1984</v>
      </c>
      <c r="B577" t="s">
        <v>19</v>
      </c>
      <c r="C577" s="1">
        <v>40.541956583957898</v>
      </c>
      <c r="D577">
        <v>0.89</v>
      </c>
      <c r="E577">
        <f>VLOOKUP(B577,DOC!$A$2:$E$32,3,FALSE)</f>
        <v>9.64E-2</v>
      </c>
      <c r="F577">
        <v>0.6</v>
      </c>
      <c r="G577">
        <f t="shared" si="110"/>
        <v>20870.026242463508</v>
      </c>
      <c r="H577">
        <f t="shared" si="111"/>
        <v>19852.18305193336</v>
      </c>
      <c r="I577">
        <f t="shared" si="112"/>
        <v>1017.8431905301462</v>
      </c>
      <c r="J577">
        <f t="shared" si="113"/>
        <v>59891.862590922552</v>
      </c>
      <c r="K577">
        <f t="shared" si="114"/>
        <v>15026.077729766195</v>
      </c>
      <c r="L577">
        <f t="shared" si="115"/>
        <v>0.90156466378597178</v>
      </c>
    </row>
    <row r="578" spans="1:12" x14ac:dyDescent="0.2">
      <c r="A578">
        <v>1984</v>
      </c>
      <c r="B578" t="s">
        <v>20</v>
      </c>
      <c r="C578" s="1">
        <v>44.949499235974677</v>
      </c>
      <c r="D578">
        <v>0.89</v>
      </c>
      <c r="E578">
        <f>VLOOKUP(B578,DOC!$A$2:$E$32,3,FALSE)</f>
        <v>9.64E-2</v>
      </c>
      <c r="F578">
        <v>0.6</v>
      </c>
      <c r="G578">
        <f t="shared" si="110"/>
        <v>23138.923418698101</v>
      </c>
      <c r="H578">
        <f t="shared" si="111"/>
        <v>22010.424807134288</v>
      </c>
      <c r="I578">
        <f t="shared" si="112"/>
        <v>1128.4986115638123</v>
      </c>
      <c r="J578">
        <f t="shared" si="113"/>
        <v>65909.173074131104</v>
      </c>
      <c r="K578">
        <f t="shared" si="114"/>
        <v>16486.862334334452</v>
      </c>
      <c r="L578">
        <f t="shared" si="115"/>
        <v>0.98921174006006718</v>
      </c>
    </row>
    <row r="579" spans="1:12" x14ac:dyDescent="0.2">
      <c r="A579">
        <v>1984</v>
      </c>
      <c r="B579" t="s">
        <v>21</v>
      </c>
      <c r="C579" s="1">
        <v>27.744336462198945</v>
      </c>
      <c r="D579">
        <v>0.78</v>
      </c>
      <c r="E579">
        <f>VLOOKUP(B579,DOC!$A$2:$E$32,3,FALSE)</f>
        <v>9.64E-2</v>
      </c>
      <c r="F579">
        <v>0.6</v>
      </c>
      <c r="G579">
        <f t="shared" si="110"/>
        <v>12516.912883593977</v>
      </c>
      <c r="H579">
        <f t="shared" si="111"/>
        <v>11906.455838786671</v>
      </c>
      <c r="I579">
        <f t="shared" si="112"/>
        <v>610.45704480730546</v>
      </c>
      <c r="J579">
        <f t="shared" si="113"/>
        <v>35481.002227465389</v>
      </c>
      <c r="K579">
        <f t="shared" si="114"/>
        <v>8858.2197334956109</v>
      </c>
      <c r="L579">
        <f t="shared" si="115"/>
        <v>0.53149318400973666</v>
      </c>
    </row>
    <row r="580" spans="1:12" x14ac:dyDescent="0.2">
      <c r="A580">
        <v>1984</v>
      </c>
      <c r="B580" t="s">
        <v>22</v>
      </c>
      <c r="C580" s="1">
        <v>0</v>
      </c>
      <c r="D580">
        <v>0.8</v>
      </c>
      <c r="E580">
        <f>VLOOKUP(B580,DOC!$A$2:$E$32,3,FALSE)</f>
        <v>9.64E-2</v>
      </c>
      <c r="F580">
        <v>0.6</v>
      </c>
    </row>
    <row r="581" spans="1:12" x14ac:dyDescent="0.2">
      <c r="A581">
        <v>1984</v>
      </c>
      <c r="B581" t="s">
        <v>23</v>
      </c>
      <c r="C581" s="1">
        <v>0</v>
      </c>
      <c r="E581">
        <f>VLOOKUP(B581,DOC!$A$2:$E$32,3,FALSE)</f>
        <v>9.64E-2</v>
      </c>
    </row>
    <row r="582" spans="1:12" x14ac:dyDescent="0.2">
      <c r="A582">
        <v>1984</v>
      </c>
      <c r="B582" t="s">
        <v>24</v>
      </c>
      <c r="C582" s="1">
        <v>73.715166703048823</v>
      </c>
      <c r="D582">
        <v>0.84</v>
      </c>
      <c r="E582">
        <f>VLOOKUP(B582,DOC!$A$2:$E$32,3,FALSE)</f>
        <v>9.64E-2</v>
      </c>
      <c r="F582">
        <v>0.6</v>
      </c>
      <c r="G582">
        <f t="shared" ref="G582:G610" si="116">C582*10000*D582*E582*F582</f>
        <v>35814.956033676492</v>
      </c>
      <c r="H582">
        <f t="shared" ref="H582:H610" si="117">G582*EXP(-0.3*((13-11)/12))</f>
        <v>34068.240016432464</v>
      </c>
      <c r="I582">
        <f t="shared" ref="I582:I610" si="118">G582*(1-EXP(-0.3*((13-11)/12)))</f>
        <v>1746.7160172440274</v>
      </c>
      <c r="J582">
        <f t="shared" ref="J582:J610" si="119">H582+J551*EXP(-0.3)</f>
        <v>103841.27230848286</v>
      </c>
      <c r="K582">
        <f t="shared" ref="K582:K610" si="120">I582+J551*(1-EXP(-0.3))</f>
        <v>26157.425895902736</v>
      </c>
      <c r="L582">
        <f t="shared" ref="L582:L610" si="121">K582*16/12*0.5*0.9/10000</f>
        <v>1.5694455537541643</v>
      </c>
    </row>
    <row r="583" spans="1:12" x14ac:dyDescent="0.2">
      <c r="A583">
        <v>1984</v>
      </c>
      <c r="B583" t="s">
        <v>25</v>
      </c>
      <c r="C583" s="1">
        <v>21.519393242620485</v>
      </c>
      <c r="D583">
        <v>0.72</v>
      </c>
      <c r="E583">
        <f>VLOOKUP(B583,DOC!$A$2:$E$32,3,FALSE)</f>
        <v>9.64E-2</v>
      </c>
      <c r="F583">
        <v>0.6</v>
      </c>
      <c r="G583">
        <f t="shared" si="116"/>
        <v>8961.7082771028145</v>
      </c>
      <c r="H583">
        <f t="shared" si="117"/>
        <v>8524.6406069717959</v>
      </c>
      <c r="I583">
        <f t="shared" si="118"/>
        <v>437.06767013101893</v>
      </c>
      <c r="J583">
        <f t="shared" si="119"/>
        <v>24852.121905770407</v>
      </c>
      <c r="K583">
        <f t="shared" si="120"/>
        <v>6149.3808080481904</v>
      </c>
      <c r="L583">
        <f t="shared" si="121"/>
        <v>0.3689628484828914</v>
      </c>
    </row>
    <row r="584" spans="1:12" x14ac:dyDescent="0.2">
      <c r="A584">
        <v>1984</v>
      </c>
      <c r="B584" t="s">
        <v>26</v>
      </c>
      <c r="C584" s="1">
        <v>24.511215115573993</v>
      </c>
      <c r="D584">
        <v>0.76</v>
      </c>
      <c r="E584">
        <f>VLOOKUP(B584,DOC!$A$2:$E$32,3,FALSE)</f>
        <v>9.64E-2</v>
      </c>
      <c r="F584">
        <v>0.6</v>
      </c>
      <c r="G584">
        <f t="shared" si="116"/>
        <v>10774.73798536448</v>
      </c>
      <c r="H584">
        <f t="shared" si="117"/>
        <v>10249.247812964237</v>
      </c>
      <c r="I584">
        <f t="shared" si="118"/>
        <v>525.49017240024295</v>
      </c>
      <c r="J584">
        <f t="shared" si="119"/>
        <v>30768.901593659615</v>
      </c>
      <c r="K584">
        <f t="shared" si="120"/>
        <v>7704.4717759867517</v>
      </c>
      <c r="L584">
        <f t="shared" si="121"/>
        <v>0.46226830655920514</v>
      </c>
    </row>
    <row r="585" spans="1:12" x14ac:dyDescent="0.2">
      <c r="A585">
        <v>1984</v>
      </c>
      <c r="B585" t="s">
        <v>27</v>
      </c>
      <c r="C585" s="1">
        <v>1.4339458148390696</v>
      </c>
      <c r="D585">
        <v>0.7</v>
      </c>
      <c r="E585">
        <f>VLOOKUP(B585,DOC!$A$2:$E$32,3,FALSE)</f>
        <v>9.2300000000000007E-2</v>
      </c>
      <c r="F585">
        <v>0.6</v>
      </c>
      <c r="G585">
        <f t="shared" si="116"/>
        <v>555.88343458051372</v>
      </c>
      <c r="H585">
        <f t="shared" si="117"/>
        <v>528.77267956550236</v>
      </c>
      <c r="I585">
        <f t="shared" si="118"/>
        <v>27.110755015011346</v>
      </c>
      <c r="J585">
        <f t="shared" si="119"/>
        <v>1579.0720085958335</v>
      </c>
      <c r="K585">
        <f t="shared" si="120"/>
        <v>394.56722586743911</v>
      </c>
      <c r="L585">
        <f t="shared" si="121"/>
        <v>2.3674033552046347E-2</v>
      </c>
    </row>
    <row r="586" spans="1:12" x14ac:dyDescent="0.2">
      <c r="A586">
        <v>1984</v>
      </c>
      <c r="B586" t="s">
        <v>28</v>
      </c>
      <c r="C586" s="1">
        <v>21.626556452982125</v>
      </c>
      <c r="D586">
        <v>0.7</v>
      </c>
      <c r="E586">
        <f>VLOOKUP(B586,DOC!$A$2:$E$32,3,FALSE)</f>
        <v>9.2300000000000007E-2</v>
      </c>
      <c r="F586">
        <v>0.6</v>
      </c>
      <c r="G586">
        <f t="shared" si="116"/>
        <v>8383.7508745630512</v>
      </c>
      <c r="H586">
        <f t="shared" si="117"/>
        <v>7974.8705195679686</v>
      </c>
      <c r="I586">
        <f t="shared" si="118"/>
        <v>408.8803549950822</v>
      </c>
      <c r="J586">
        <f t="shared" si="119"/>
        <v>22401.834728318463</v>
      </c>
      <c r="K586">
        <f t="shared" si="120"/>
        <v>5456.2808500102055</v>
      </c>
      <c r="L586">
        <f t="shared" si="121"/>
        <v>0.32737685100061237</v>
      </c>
    </row>
    <row r="587" spans="1:12" x14ac:dyDescent="0.2">
      <c r="A587">
        <v>1984</v>
      </c>
      <c r="B587" t="s">
        <v>29</v>
      </c>
      <c r="C587" s="1">
        <v>14.693752843872032</v>
      </c>
      <c r="D587">
        <v>0.78</v>
      </c>
      <c r="E587">
        <f>VLOOKUP(B587,DOC!$A$2:$E$32,3,FALSE)</f>
        <v>9.2300000000000007E-2</v>
      </c>
      <c r="F587">
        <v>0.6</v>
      </c>
      <c r="G587">
        <f t="shared" si="116"/>
        <v>6347.1722534503397</v>
      </c>
      <c r="H587">
        <f t="shared" si="117"/>
        <v>6037.6170098564671</v>
      </c>
      <c r="I587">
        <f t="shared" si="118"/>
        <v>309.55524359387294</v>
      </c>
      <c r="J587">
        <f t="shared" si="119"/>
        <v>18193.353928151075</v>
      </c>
      <c r="K587">
        <f t="shared" si="120"/>
        <v>4562.3468670360226</v>
      </c>
      <c r="L587">
        <f t="shared" si="121"/>
        <v>0.27374081202216138</v>
      </c>
    </row>
    <row r="588" spans="1:12" x14ac:dyDescent="0.2">
      <c r="A588">
        <v>1984</v>
      </c>
      <c r="B588" t="s">
        <v>30</v>
      </c>
      <c r="C588" s="1">
        <v>2.9276697470227271</v>
      </c>
      <c r="D588">
        <v>0.88</v>
      </c>
      <c r="E588">
        <f>VLOOKUP(B588,DOC!$A$2:$E$32,3,FALSE)</f>
        <v>9.2300000000000007E-2</v>
      </c>
      <c r="F588">
        <v>0.6</v>
      </c>
      <c r="G588">
        <f t="shared" si="116"/>
        <v>1426.7822851930439</v>
      </c>
      <c r="H588">
        <f t="shared" si="117"/>
        <v>1357.1972920319927</v>
      </c>
      <c r="I588">
        <f t="shared" si="118"/>
        <v>69.584993161051131</v>
      </c>
      <c r="J588">
        <f t="shared" si="119"/>
        <v>4054.7187426298838</v>
      </c>
      <c r="K588">
        <f t="shared" si="120"/>
        <v>1013.3366312779194</v>
      </c>
      <c r="L588">
        <f t="shared" si="121"/>
        <v>6.080019787667517E-2</v>
      </c>
    </row>
    <row r="589" spans="1:12" x14ac:dyDescent="0.2">
      <c r="A589">
        <v>1984</v>
      </c>
      <c r="B589" t="s">
        <v>31</v>
      </c>
      <c r="C589" s="1">
        <v>2.9604748114191466</v>
      </c>
      <c r="D589">
        <v>0.77</v>
      </c>
      <c r="E589">
        <f>VLOOKUP(B589,DOC!$A$2:$E$32,3,FALSE)</f>
        <v>9.2300000000000007E-2</v>
      </c>
      <c r="F589">
        <v>0.6</v>
      </c>
      <c r="G589">
        <f t="shared" si="116"/>
        <v>1262.4234319342211</v>
      </c>
      <c r="H589">
        <f t="shared" si="117"/>
        <v>1200.8543146350055</v>
      </c>
      <c r="I589">
        <f t="shared" si="118"/>
        <v>61.569117299215648</v>
      </c>
      <c r="J589">
        <f t="shared" si="119"/>
        <v>3568.7737703457915</v>
      </c>
      <c r="K589">
        <f t="shared" si="120"/>
        <v>890.00659451020942</v>
      </c>
      <c r="L589">
        <f t="shared" si="121"/>
        <v>5.3400395670612569E-2</v>
      </c>
    </row>
    <row r="590" spans="1:12" x14ac:dyDescent="0.2">
      <c r="A590">
        <v>1984</v>
      </c>
      <c r="B590" t="s">
        <v>32</v>
      </c>
      <c r="C590" s="1">
        <v>9.798508234495138</v>
      </c>
      <c r="D590">
        <v>0.7</v>
      </c>
      <c r="E590">
        <f>VLOOKUP(B590,DOC!$A$2:$E$32,3,FALSE)</f>
        <v>9.2300000000000007E-2</v>
      </c>
      <c r="F590">
        <v>0.6</v>
      </c>
      <c r="G590">
        <f t="shared" si="116"/>
        <v>3798.4897021843849</v>
      </c>
      <c r="H590">
        <f t="shared" si="117"/>
        <v>3613.2351733807409</v>
      </c>
      <c r="I590">
        <f t="shared" si="118"/>
        <v>185.25452880364386</v>
      </c>
      <c r="J590">
        <f t="shared" si="119"/>
        <v>10856.814979422435</v>
      </c>
      <c r="K590">
        <f t="shared" si="120"/>
        <v>2719.4847223270067</v>
      </c>
      <c r="L590">
        <f t="shared" si="121"/>
        <v>0.16316908333962041</v>
      </c>
    </row>
    <row r="591" spans="1:12" x14ac:dyDescent="0.2">
      <c r="A591">
        <v>1985</v>
      </c>
      <c r="B591" t="s">
        <v>2</v>
      </c>
      <c r="C591" s="1">
        <v>8.2623795503726409</v>
      </c>
      <c r="D591">
        <v>0.85</v>
      </c>
      <c r="E591">
        <f>VLOOKUP(B591,DOC!$A$2:$E$32,3,FALSE)</f>
        <v>9.2300000000000007E-2</v>
      </c>
      <c r="F591">
        <v>0.6</v>
      </c>
      <c r="G591">
        <f t="shared" si="116"/>
        <v>3889.3499257469134</v>
      </c>
      <c r="H591">
        <f t="shared" si="117"/>
        <v>3699.6640915501312</v>
      </c>
      <c r="I591">
        <f t="shared" si="118"/>
        <v>189.68583419678217</v>
      </c>
      <c r="J591">
        <f t="shared" si="119"/>
        <v>10555.909036213938</v>
      </c>
      <c r="K591">
        <f t="shared" si="120"/>
        <v>2588.403514985861</v>
      </c>
      <c r="L591">
        <f t="shared" si="121"/>
        <v>0.15530421089915164</v>
      </c>
    </row>
    <row r="592" spans="1:12" x14ac:dyDescent="0.2">
      <c r="A592">
        <v>1985</v>
      </c>
      <c r="B592" t="s">
        <v>3</v>
      </c>
      <c r="C592" s="1">
        <v>6.9554385384996795</v>
      </c>
      <c r="D592">
        <v>0.86</v>
      </c>
      <c r="E592">
        <f>VLOOKUP(B592,DOC!$A$2:$E$32,3,FALSE)</f>
        <v>9.2300000000000007E-2</v>
      </c>
      <c r="F592">
        <v>0.6</v>
      </c>
      <c r="G592">
        <f t="shared" si="116"/>
        <v>3312.6528018541658</v>
      </c>
      <c r="H592">
        <f t="shared" si="117"/>
        <v>3151.092818278416</v>
      </c>
      <c r="I592">
        <f t="shared" si="118"/>
        <v>161.55998357574984</v>
      </c>
      <c r="J592">
        <f t="shared" si="119"/>
        <v>8996.7082416668491</v>
      </c>
      <c r="K592">
        <f t="shared" si="120"/>
        <v>2206.7000251503196</v>
      </c>
      <c r="L592">
        <f t="shared" si="121"/>
        <v>0.13240200150901918</v>
      </c>
    </row>
    <row r="593" spans="1:12" x14ac:dyDescent="0.2">
      <c r="A593">
        <v>1985</v>
      </c>
      <c r="B593" t="s">
        <v>4</v>
      </c>
      <c r="C593" s="1">
        <v>47.730449396742912</v>
      </c>
      <c r="D593">
        <v>0.83</v>
      </c>
      <c r="E593">
        <f>VLOOKUP(B593,DOC!$A$2:$E$32,3,FALSE)</f>
        <v>9.2300000000000007E-2</v>
      </c>
      <c r="F593">
        <v>0.6</v>
      </c>
      <c r="G593">
        <f t="shared" si="116"/>
        <v>21939.491987010468</v>
      </c>
      <c r="H593">
        <f t="shared" si="117"/>
        <v>20869.490336641993</v>
      </c>
      <c r="I593">
        <f t="shared" si="118"/>
        <v>1070.001650368474</v>
      </c>
      <c r="J593">
        <f t="shared" si="119"/>
        <v>59858.297390772117</v>
      </c>
      <c r="K593">
        <f t="shared" si="120"/>
        <v>14710.579195137298</v>
      </c>
      <c r="L593">
        <f t="shared" si="121"/>
        <v>0.88263475170823791</v>
      </c>
    </row>
    <row r="594" spans="1:12" x14ac:dyDescent="0.2">
      <c r="A594">
        <v>1985</v>
      </c>
      <c r="B594" t="s">
        <v>5</v>
      </c>
      <c r="C594" s="1">
        <v>22.598292084821139</v>
      </c>
      <c r="D594">
        <v>0.71</v>
      </c>
      <c r="E594">
        <f>VLOOKUP(B594,DOC!$A$2:$E$32,3,FALSE)</f>
        <v>9.2300000000000007E-2</v>
      </c>
      <c r="F594">
        <v>0.6</v>
      </c>
      <c r="G594">
        <f t="shared" si="116"/>
        <v>8885.6032511675021</v>
      </c>
      <c r="H594">
        <f t="shared" si="117"/>
        <v>8452.2472669497365</v>
      </c>
      <c r="I594">
        <f t="shared" si="118"/>
        <v>433.35598421776564</v>
      </c>
      <c r="J594">
        <f t="shared" si="119"/>
        <v>24301.158865589954</v>
      </c>
      <c r="K594">
        <f t="shared" si="120"/>
        <v>5978.2372974955179</v>
      </c>
      <c r="L594">
        <f t="shared" si="121"/>
        <v>0.35869423784973103</v>
      </c>
    </row>
    <row r="595" spans="1:12" x14ac:dyDescent="0.2">
      <c r="A595">
        <v>1985</v>
      </c>
      <c r="B595" t="s">
        <v>6</v>
      </c>
      <c r="C595" s="1">
        <v>17.265559766461291</v>
      </c>
      <c r="D595">
        <v>0.78</v>
      </c>
      <c r="E595">
        <f>VLOOKUP(B595,DOC!$A$2:$E$32,3,FALSE)</f>
        <v>9.2300000000000007E-2</v>
      </c>
      <c r="F595">
        <v>0.6</v>
      </c>
      <c r="G595">
        <f t="shared" si="116"/>
        <v>7458.1002589596856</v>
      </c>
      <c r="H595">
        <f t="shared" si="117"/>
        <v>7094.3644171988481</v>
      </c>
      <c r="I595">
        <f t="shared" si="118"/>
        <v>363.73584176083767</v>
      </c>
      <c r="J595">
        <f t="shared" si="119"/>
        <v>19904.99564685595</v>
      </c>
      <c r="K595">
        <f t="shared" si="120"/>
        <v>4845.648008064577</v>
      </c>
      <c r="L595">
        <f t="shared" si="121"/>
        <v>0.29073888048387464</v>
      </c>
    </row>
    <row r="596" spans="1:12" x14ac:dyDescent="0.2">
      <c r="A596">
        <v>1985</v>
      </c>
      <c r="B596" t="s">
        <v>7</v>
      </c>
      <c r="C596" s="1">
        <v>31.715904924069168</v>
      </c>
      <c r="D596">
        <v>0.77</v>
      </c>
      <c r="E596">
        <f>VLOOKUP(B596,DOC!$A$2:$E$32,3,FALSE)</f>
        <v>9.2300000000000007E-2</v>
      </c>
      <c r="F596">
        <v>0.6</v>
      </c>
      <c r="G596">
        <f t="shared" si="116"/>
        <v>13524.486473151121</v>
      </c>
      <c r="H596">
        <f t="shared" si="117"/>
        <v>12864.889484523232</v>
      </c>
      <c r="I596">
        <f t="shared" si="118"/>
        <v>659.59698862788878</v>
      </c>
      <c r="J596">
        <f t="shared" si="119"/>
        <v>37229.834480014819</v>
      </c>
      <c r="K596">
        <f t="shared" si="120"/>
        <v>9183.8875914054806</v>
      </c>
      <c r="L596">
        <f t="shared" si="121"/>
        <v>0.55103325548432891</v>
      </c>
    </row>
    <row r="597" spans="1:12" x14ac:dyDescent="0.2">
      <c r="A597">
        <v>1985</v>
      </c>
      <c r="B597" t="s">
        <v>8</v>
      </c>
      <c r="C597" s="1">
        <v>19.771892332350646</v>
      </c>
      <c r="D597">
        <v>0.75</v>
      </c>
      <c r="E597">
        <f>VLOOKUP(B597,DOC!$A$2:$E$32,3,FALSE)</f>
        <v>9.2300000000000007E-2</v>
      </c>
      <c r="F597">
        <v>0.6</v>
      </c>
      <c r="G597">
        <f t="shared" si="116"/>
        <v>8212.2554802418399</v>
      </c>
      <c r="H597">
        <f t="shared" si="117"/>
        <v>7811.7390543232805</v>
      </c>
      <c r="I597">
        <f t="shared" si="118"/>
        <v>400.51642591855972</v>
      </c>
      <c r="J597">
        <f t="shared" si="119"/>
        <v>22749.553526609056</v>
      </c>
      <c r="K597">
        <f t="shared" si="120"/>
        <v>5626.642384984023</v>
      </c>
      <c r="L597">
        <f t="shared" si="121"/>
        <v>0.33759854309904141</v>
      </c>
    </row>
    <row r="598" spans="1:12" x14ac:dyDescent="0.2">
      <c r="A598">
        <v>1985</v>
      </c>
      <c r="B598" t="s">
        <v>9</v>
      </c>
      <c r="C598" s="1">
        <v>28.491141979697968</v>
      </c>
      <c r="D598">
        <v>0.78</v>
      </c>
      <c r="E598">
        <f>VLOOKUP(B598,DOC!$A$2:$E$32,3,FALSE)</f>
        <v>9.2300000000000007E-2</v>
      </c>
      <c r="F598">
        <v>0.6</v>
      </c>
      <c r="G598">
        <f t="shared" si="116"/>
        <v>12307.147654118255</v>
      </c>
      <c r="H598">
        <f t="shared" si="117"/>
        <v>11706.92098027222</v>
      </c>
      <c r="I598">
        <f t="shared" si="118"/>
        <v>600.22667384603471</v>
      </c>
      <c r="J598">
        <f t="shared" si="119"/>
        <v>34105.388391843277</v>
      </c>
      <c r="K598">
        <f t="shared" si="120"/>
        <v>8436.5277739882495</v>
      </c>
      <c r="L598">
        <f t="shared" si="121"/>
        <v>0.50619166643929503</v>
      </c>
    </row>
    <row r="599" spans="1:12" x14ac:dyDescent="0.2">
      <c r="A599">
        <v>1985</v>
      </c>
      <c r="B599" t="s">
        <v>10</v>
      </c>
      <c r="C599" s="1">
        <v>10.468434029926472</v>
      </c>
      <c r="D599">
        <v>0.7</v>
      </c>
      <c r="E599">
        <f>VLOOKUP(B599,DOC!$A$2:$E$32,3,FALSE)</f>
        <v>9.64E-2</v>
      </c>
      <c r="F599">
        <v>0.6</v>
      </c>
      <c r="G599">
        <f t="shared" si="116"/>
        <v>4238.4595700366299</v>
      </c>
      <c r="H599">
        <f t="shared" si="117"/>
        <v>4031.7474575754873</v>
      </c>
      <c r="I599">
        <f t="shared" si="118"/>
        <v>206.71211246114268</v>
      </c>
      <c r="J599">
        <f t="shared" si="119"/>
        <v>11596.904525993628</v>
      </c>
      <c r="K599">
        <f t="shared" si="120"/>
        <v>2853.4489435430846</v>
      </c>
      <c r="L599">
        <f t="shared" si="121"/>
        <v>0.17120693661258507</v>
      </c>
    </row>
    <row r="600" spans="1:12" x14ac:dyDescent="0.2">
      <c r="A600">
        <v>1985</v>
      </c>
      <c r="B600" t="s">
        <v>11</v>
      </c>
      <c r="C600" s="1">
        <v>53.460684511340631</v>
      </c>
      <c r="D600">
        <v>0.95</v>
      </c>
      <c r="E600">
        <f>VLOOKUP(B600,DOC!$A$2:$E$32,3,FALSE)</f>
        <v>9.64E-2</v>
      </c>
      <c r="F600">
        <v>0.6</v>
      </c>
      <c r="G600">
        <f t="shared" si="116"/>
        <v>29375.576925291451</v>
      </c>
      <c r="H600">
        <f t="shared" si="117"/>
        <v>27942.91313302144</v>
      </c>
      <c r="I600">
        <f t="shared" si="118"/>
        <v>1432.6637922700099</v>
      </c>
      <c r="J600">
        <f t="shared" si="119"/>
        <v>80820.04711031956</v>
      </c>
      <c r="K600">
        <f t="shared" si="120"/>
        <v>19932.194833604088</v>
      </c>
      <c r="L600">
        <f t="shared" si="121"/>
        <v>1.1959316900162453</v>
      </c>
    </row>
    <row r="601" spans="1:12" x14ac:dyDescent="0.2">
      <c r="A601">
        <v>1985</v>
      </c>
      <c r="B601" t="s">
        <v>12</v>
      </c>
      <c r="C601" s="1">
        <v>34.670503630304687</v>
      </c>
      <c r="D601">
        <v>0.8</v>
      </c>
      <c r="E601">
        <f>VLOOKUP(B601,DOC!$A$2:$E$32,3,FALSE)</f>
        <v>9.64E-2</v>
      </c>
      <c r="F601">
        <v>0.6</v>
      </c>
      <c r="G601">
        <f t="shared" si="116"/>
        <v>16042.735439814585</v>
      </c>
      <c r="H601">
        <f t="shared" si="117"/>
        <v>15260.321999832036</v>
      </c>
      <c r="I601">
        <f t="shared" si="118"/>
        <v>782.4134399825482</v>
      </c>
      <c r="J601">
        <f t="shared" si="119"/>
        <v>43996.866395943704</v>
      </c>
      <c r="K601">
        <f t="shared" si="120"/>
        <v>10836.146596261051</v>
      </c>
      <c r="L601">
        <f t="shared" si="121"/>
        <v>0.65016879577566311</v>
      </c>
    </row>
    <row r="602" spans="1:12" x14ac:dyDescent="0.2">
      <c r="A602">
        <v>1985</v>
      </c>
      <c r="B602" t="s">
        <v>13</v>
      </c>
      <c r="C602" s="1">
        <v>44.01612132020864</v>
      </c>
      <c r="D602">
        <v>0.8</v>
      </c>
      <c r="E602">
        <f>VLOOKUP(B602,DOC!$A$2:$E$32,3,FALSE)</f>
        <v>9.64E-2</v>
      </c>
      <c r="F602">
        <v>0.6</v>
      </c>
      <c r="G602">
        <f t="shared" si="116"/>
        <v>20367.139657286945</v>
      </c>
      <c r="H602">
        <f t="shared" si="117"/>
        <v>19373.82253492673</v>
      </c>
      <c r="I602">
        <f t="shared" si="118"/>
        <v>993.31712236021463</v>
      </c>
      <c r="J602">
        <f t="shared" si="119"/>
        <v>56004.810527419846</v>
      </c>
      <c r="K602">
        <f t="shared" si="120"/>
        <v>13808.990901744743</v>
      </c>
      <c r="L602">
        <f t="shared" si="121"/>
        <v>0.82853945410468455</v>
      </c>
    </row>
    <row r="603" spans="1:12" x14ac:dyDescent="0.2">
      <c r="A603">
        <v>1985</v>
      </c>
      <c r="B603" t="s">
        <v>14</v>
      </c>
      <c r="C603" s="1">
        <v>23.343394728851411</v>
      </c>
      <c r="D603">
        <v>0.81</v>
      </c>
      <c r="E603">
        <f>VLOOKUP(B603,DOC!$A$2:$E$32,3,FALSE)</f>
        <v>9.64E-2</v>
      </c>
      <c r="F603">
        <v>0.6</v>
      </c>
      <c r="G603">
        <f t="shared" si="116"/>
        <v>10936.473804045801</v>
      </c>
      <c r="H603">
        <f t="shared" si="117"/>
        <v>10403.095682689622</v>
      </c>
      <c r="I603">
        <f t="shared" si="118"/>
        <v>533.37812135617912</v>
      </c>
      <c r="J603">
        <f t="shared" si="119"/>
        <v>29783.955051726389</v>
      </c>
      <c r="K603">
        <f t="shared" si="120"/>
        <v>7313.9424700055897</v>
      </c>
      <c r="L603">
        <f t="shared" si="121"/>
        <v>0.43883654820033535</v>
      </c>
    </row>
    <row r="604" spans="1:12" x14ac:dyDescent="0.2">
      <c r="A604">
        <v>1985</v>
      </c>
      <c r="B604" t="s">
        <v>15</v>
      </c>
      <c r="C604" s="1">
        <v>29.772271121685357</v>
      </c>
      <c r="D604">
        <v>0.77</v>
      </c>
      <c r="E604">
        <f>VLOOKUP(B604,DOC!$A$2:$E$32,3,FALSE)</f>
        <v>9.64E-2</v>
      </c>
      <c r="F604">
        <v>0.6</v>
      </c>
      <c r="G604">
        <f t="shared" si="116"/>
        <v>13259.616844922764</v>
      </c>
      <c r="H604">
        <f t="shared" si="117"/>
        <v>12612.937700495855</v>
      </c>
      <c r="I604">
        <f t="shared" si="118"/>
        <v>646.67914442690994</v>
      </c>
      <c r="J604">
        <f t="shared" si="119"/>
        <v>36196.053079156394</v>
      </c>
      <c r="K604">
        <f t="shared" si="120"/>
        <v>8897.4397697323875</v>
      </c>
      <c r="L604">
        <f t="shared" si="121"/>
        <v>0.53384638618394331</v>
      </c>
    </row>
    <row r="605" spans="1:12" x14ac:dyDescent="0.2">
      <c r="A605">
        <v>1985</v>
      </c>
      <c r="B605" t="s">
        <v>16</v>
      </c>
      <c r="C605" s="1">
        <v>66.204865069511982</v>
      </c>
      <c r="D605">
        <v>0.85</v>
      </c>
      <c r="E605">
        <f>VLOOKUP(B605,DOC!$A$2:$E$32,3,FALSE)</f>
        <v>9.2300000000000007E-2</v>
      </c>
      <c r="F605">
        <v>0.6</v>
      </c>
      <c r="G605">
        <f t="shared" si="116"/>
        <v>31164.616134171378</v>
      </c>
      <c r="H605">
        <f t="shared" si="117"/>
        <v>29644.699870093507</v>
      </c>
      <c r="I605">
        <f t="shared" si="118"/>
        <v>1519.9162640778713</v>
      </c>
      <c r="J605">
        <f t="shared" si="119"/>
        <v>85502.681256673357</v>
      </c>
      <c r="K605">
        <f t="shared" si="120"/>
        <v>21062.32302558927</v>
      </c>
      <c r="L605">
        <f t="shared" si="121"/>
        <v>1.2637393815353561</v>
      </c>
    </row>
    <row r="606" spans="1:12" x14ac:dyDescent="0.2">
      <c r="A606">
        <v>1985</v>
      </c>
      <c r="B606" t="s">
        <v>17</v>
      </c>
      <c r="C606" s="1">
        <v>66.361457080151141</v>
      </c>
      <c r="D606">
        <v>0.84</v>
      </c>
      <c r="E606">
        <f>VLOOKUP(B606,DOC!$A$2:$E$32,3,FALSE)</f>
        <v>9.2300000000000007E-2</v>
      </c>
      <c r="F606">
        <v>0.6</v>
      </c>
      <c r="G606">
        <f t="shared" si="116"/>
        <v>30870.818942029669</v>
      </c>
      <c r="H606">
        <f t="shared" si="117"/>
        <v>29365.231336092624</v>
      </c>
      <c r="I606">
        <f t="shared" si="118"/>
        <v>1505.587605937046</v>
      </c>
      <c r="J606">
        <f t="shared" si="119"/>
        <v>84540.925446309309</v>
      </c>
      <c r="K606">
        <f t="shared" si="120"/>
        <v>20809.290154515751</v>
      </c>
      <c r="L606">
        <f t="shared" si="121"/>
        <v>1.2485574092709451</v>
      </c>
    </row>
    <row r="607" spans="1:12" x14ac:dyDescent="0.2">
      <c r="A607">
        <v>1985</v>
      </c>
      <c r="B607" t="s">
        <v>18</v>
      </c>
      <c r="C607" s="1">
        <v>42.425249739594349</v>
      </c>
      <c r="D607">
        <v>0.8</v>
      </c>
      <c r="E607">
        <f>VLOOKUP(B607,DOC!$A$2:$E$32,3,FALSE)</f>
        <v>9.64E-2</v>
      </c>
      <c r="F607">
        <v>0.6</v>
      </c>
      <c r="G607">
        <f t="shared" si="116"/>
        <v>19631.011559505096</v>
      </c>
      <c r="H607">
        <f t="shared" si="117"/>
        <v>18673.595828114896</v>
      </c>
      <c r="I607">
        <f t="shared" si="118"/>
        <v>957.4157313901992</v>
      </c>
      <c r="J607">
        <f t="shared" si="119"/>
        <v>53780.332549135404</v>
      </c>
      <c r="K607">
        <f t="shared" si="120"/>
        <v>13239.816778491115</v>
      </c>
      <c r="L607">
        <f t="shared" si="121"/>
        <v>0.79438900670946688</v>
      </c>
    </row>
    <row r="608" spans="1:12" x14ac:dyDescent="0.2">
      <c r="A608">
        <v>1985</v>
      </c>
      <c r="B608" t="s">
        <v>19</v>
      </c>
      <c r="C608" s="1">
        <v>48.377466935207998</v>
      </c>
      <c r="D608">
        <v>0.89</v>
      </c>
      <c r="E608">
        <f>VLOOKUP(B608,DOC!$A$2:$E$32,3,FALSE)</f>
        <v>9.64E-2</v>
      </c>
      <c r="F608">
        <v>0.6</v>
      </c>
      <c r="G608">
        <f t="shared" si="116"/>
        <v>24903.558919038631</v>
      </c>
      <c r="H608">
        <f t="shared" si="117"/>
        <v>23688.998018576742</v>
      </c>
      <c r="I608">
        <f t="shared" si="118"/>
        <v>1214.5609004618905</v>
      </c>
      <c r="J608">
        <f t="shared" si="119"/>
        <v>68057.981096497926</v>
      </c>
      <c r="K608">
        <f t="shared" si="120"/>
        <v>16737.440413463257</v>
      </c>
      <c r="L608">
        <f t="shared" si="121"/>
        <v>1.0042464248077954</v>
      </c>
    </row>
    <row r="609" spans="1:12" x14ac:dyDescent="0.2">
      <c r="A609">
        <v>1985</v>
      </c>
      <c r="B609" t="s">
        <v>20</v>
      </c>
      <c r="C609" s="1">
        <v>53.801401193830216</v>
      </c>
      <c r="D609">
        <v>0.89</v>
      </c>
      <c r="E609">
        <f>VLOOKUP(B609,DOC!$A$2:$E$32,3,FALSE)</f>
        <v>9.64E-2</v>
      </c>
      <c r="F609">
        <v>0.6</v>
      </c>
      <c r="G609">
        <f t="shared" si="116"/>
        <v>27695.670100955143</v>
      </c>
      <c r="H609">
        <f t="shared" si="117"/>
        <v>26344.936331293193</v>
      </c>
      <c r="I609">
        <f t="shared" si="118"/>
        <v>1350.7337696619502</v>
      </c>
      <c r="J609">
        <f t="shared" si="119"/>
        <v>75171.652654674384</v>
      </c>
      <c r="K609">
        <f t="shared" si="120"/>
        <v>18433.190520411859</v>
      </c>
      <c r="L609">
        <f t="shared" si="121"/>
        <v>1.1059914312247117</v>
      </c>
    </row>
    <row r="610" spans="1:12" x14ac:dyDescent="0.2">
      <c r="A610">
        <v>1985</v>
      </c>
      <c r="B610" t="s">
        <v>21</v>
      </c>
      <c r="C610" s="1">
        <v>33.322263626614806</v>
      </c>
      <c r="D610">
        <v>0.78</v>
      </c>
      <c r="E610">
        <f>VLOOKUP(B610,DOC!$A$2:$E$32,3,FALSE)</f>
        <v>9.64E-2</v>
      </c>
      <c r="F610">
        <v>0.6</v>
      </c>
      <c r="G610">
        <f t="shared" si="116"/>
        <v>15033.405879674525</v>
      </c>
      <c r="H610">
        <f t="shared" si="117"/>
        <v>14300.218023208448</v>
      </c>
      <c r="I610">
        <f t="shared" si="118"/>
        <v>733.18785646607625</v>
      </c>
      <c r="J610">
        <f t="shared" si="119"/>
        <v>40585.190961363427</v>
      </c>
      <c r="K610">
        <f t="shared" si="120"/>
        <v>9929.2171457764871</v>
      </c>
      <c r="L610">
        <f t="shared" si="121"/>
        <v>0.59575302874658931</v>
      </c>
    </row>
    <row r="611" spans="1:12" x14ac:dyDescent="0.2">
      <c r="A611">
        <v>1985</v>
      </c>
      <c r="B611" t="s">
        <v>22</v>
      </c>
      <c r="C611" s="1">
        <v>0</v>
      </c>
      <c r="D611">
        <v>0.8</v>
      </c>
      <c r="E611">
        <f>VLOOKUP(B611,DOC!$A$2:$E$32,3,FALSE)</f>
        <v>9.64E-2</v>
      </c>
      <c r="F611">
        <v>0.6</v>
      </c>
    </row>
    <row r="612" spans="1:12" x14ac:dyDescent="0.2">
      <c r="A612">
        <v>1985</v>
      </c>
      <c r="B612" t="s">
        <v>23</v>
      </c>
      <c r="C612" s="1">
        <v>0</v>
      </c>
      <c r="E612">
        <f>VLOOKUP(B612,DOC!$A$2:$E$32,3,FALSE)</f>
        <v>9.64E-2</v>
      </c>
    </row>
    <row r="613" spans="1:12" x14ac:dyDescent="0.2">
      <c r="A613">
        <v>1985</v>
      </c>
      <c r="B613" t="s">
        <v>24</v>
      </c>
      <c r="C613" s="1">
        <v>87.652808153099315</v>
      </c>
      <c r="D613">
        <v>0.84</v>
      </c>
      <c r="E613">
        <f>VLOOKUP(B613,DOC!$A$2:$E$32,3,FALSE)</f>
        <v>9.64E-2</v>
      </c>
      <c r="F613">
        <v>0.6</v>
      </c>
      <c r="G613">
        <f t="shared" ref="G613:G641" si="122">C613*10000*D613*E613*F613</f>
        <v>42586.64275803222</v>
      </c>
      <c r="H613">
        <f t="shared" ref="H613:H641" si="123">G613*EXP(-0.3*((13-11)/12))</f>
        <v>40509.667682140491</v>
      </c>
      <c r="I613">
        <f t="shared" ref="I613:I641" si="124">G613*(1-EXP(-0.3*((13-11)/12)))</f>
        <v>2076.9750758917312</v>
      </c>
      <c r="J613">
        <f t="shared" ref="J613:J641" si="125">H613+J582*EXP(-0.3)</f>
        <v>117437.17426703652</v>
      </c>
      <c r="K613">
        <f t="shared" ref="K613:K641" si="126">I613+J582*(1-EXP(-0.3))</f>
        <v>28990.740799478579</v>
      </c>
      <c r="L613">
        <f t="shared" ref="L613:L641" si="127">K613*16/12*0.5*0.9/10000</f>
        <v>1.7394444479687146</v>
      </c>
    </row>
    <row r="614" spans="1:12" x14ac:dyDescent="0.2">
      <c r="A614">
        <v>1985</v>
      </c>
      <c r="B614" t="s">
        <v>25</v>
      </c>
      <c r="C614" s="1">
        <v>25.535682877799605</v>
      </c>
      <c r="D614">
        <v>0.72</v>
      </c>
      <c r="E614">
        <f>VLOOKUP(B614,DOC!$A$2:$E$32,3,FALSE)</f>
        <v>9.64E-2</v>
      </c>
      <c r="F614">
        <v>0.6</v>
      </c>
      <c r="G614">
        <f t="shared" si="122"/>
        <v>10634.284063093888</v>
      </c>
      <c r="H614">
        <f t="shared" si="123"/>
        <v>10115.643909313914</v>
      </c>
      <c r="I614">
        <f t="shared" si="124"/>
        <v>518.64015377997418</v>
      </c>
      <c r="J614">
        <f t="shared" si="125"/>
        <v>28526.548639711888</v>
      </c>
      <c r="K614">
        <f t="shared" si="126"/>
        <v>6959.8573291524044</v>
      </c>
      <c r="L614">
        <f t="shared" si="127"/>
        <v>0.41759143974914426</v>
      </c>
    </row>
    <row r="615" spans="1:12" x14ac:dyDescent="0.2">
      <c r="A615">
        <v>1985</v>
      </c>
      <c r="B615" t="s">
        <v>26</v>
      </c>
      <c r="C615" s="1">
        <v>29.306797068082144</v>
      </c>
      <c r="D615">
        <v>0.76</v>
      </c>
      <c r="E615">
        <f>VLOOKUP(B615,DOC!$A$2:$E$32,3,FALSE)</f>
        <v>9.64E-2</v>
      </c>
      <c r="F615">
        <v>0.6</v>
      </c>
      <c r="G615">
        <f t="shared" si="122"/>
        <v>12882.799082375821</v>
      </c>
      <c r="H615">
        <f t="shared" si="123"/>
        <v>12254.497557086679</v>
      </c>
      <c r="I615">
        <f t="shared" si="124"/>
        <v>628.30152528914221</v>
      </c>
      <c r="J615">
        <f t="shared" si="125"/>
        <v>35048.660488032467</v>
      </c>
      <c r="K615">
        <f t="shared" si="126"/>
        <v>8603.0401880029676</v>
      </c>
      <c r="L615">
        <f t="shared" si="127"/>
        <v>0.51618241128017806</v>
      </c>
    </row>
    <row r="616" spans="1:12" x14ac:dyDescent="0.2">
      <c r="A616">
        <v>1985</v>
      </c>
      <c r="B616" t="s">
        <v>27</v>
      </c>
      <c r="C616" s="1">
        <v>1.7164893473907548</v>
      </c>
      <c r="D616">
        <v>0.7</v>
      </c>
      <c r="E616">
        <f>VLOOKUP(B616,DOC!$A$2:$E$32,3,FALSE)</f>
        <v>9.2300000000000007E-2</v>
      </c>
      <c r="F616">
        <v>0.6</v>
      </c>
      <c r="G616">
        <f t="shared" si="122"/>
        <v>665.4142604095</v>
      </c>
      <c r="H616">
        <f t="shared" si="123"/>
        <v>632.96162398389697</v>
      </c>
      <c r="I616">
        <f t="shared" si="124"/>
        <v>32.452636425603067</v>
      </c>
      <c r="J616">
        <f t="shared" si="125"/>
        <v>1802.7669397201687</v>
      </c>
      <c r="K616">
        <f t="shared" si="126"/>
        <v>441.71932928516492</v>
      </c>
      <c r="L616">
        <f t="shared" si="127"/>
        <v>2.6503159757109894E-2</v>
      </c>
    </row>
    <row r="617" spans="1:12" x14ac:dyDescent="0.2">
      <c r="A617">
        <v>1985</v>
      </c>
      <c r="B617" t="s">
        <v>28</v>
      </c>
      <c r="C617" s="1">
        <v>25.826496611843751</v>
      </c>
      <c r="D617">
        <v>0.7</v>
      </c>
      <c r="E617">
        <f>VLOOKUP(B617,DOC!$A$2:$E$32,3,FALSE)</f>
        <v>9.2300000000000007E-2</v>
      </c>
      <c r="F617">
        <v>0.6</v>
      </c>
      <c r="G617">
        <f t="shared" si="122"/>
        <v>10011.899676547348</v>
      </c>
      <c r="H617">
        <f t="shared" si="123"/>
        <v>9523.6135674810175</v>
      </c>
      <c r="I617">
        <f t="shared" si="124"/>
        <v>488.28610906632935</v>
      </c>
      <c r="J617">
        <f t="shared" si="125"/>
        <v>26119.300910919817</v>
      </c>
      <c r="K617">
        <f t="shared" si="126"/>
        <v>6294.4334939459932</v>
      </c>
      <c r="L617">
        <f t="shared" si="127"/>
        <v>0.37766600963675956</v>
      </c>
    </row>
    <row r="618" spans="1:12" x14ac:dyDescent="0.2">
      <c r="A618">
        <v>1985</v>
      </c>
      <c r="B618" t="s">
        <v>29</v>
      </c>
      <c r="C618" s="1">
        <v>17.563256665808257</v>
      </c>
      <c r="D618">
        <v>0.78</v>
      </c>
      <c r="E618">
        <f>VLOOKUP(B618,DOC!$A$2:$E$32,3,FALSE)</f>
        <v>9.2300000000000007E-2</v>
      </c>
      <c r="F618">
        <v>0.6</v>
      </c>
      <c r="G618">
        <f t="shared" si="122"/>
        <v>7586.6946023891978</v>
      </c>
      <c r="H618">
        <f t="shared" si="123"/>
        <v>7216.6871404933499</v>
      </c>
      <c r="I618">
        <f t="shared" si="124"/>
        <v>370.00746189584783</v>
      </c>
      <c r="J618">
        <f t="shared" si="125"/>
        <v>20694.655225778974</v>
      </c>
      <c r="K618">
        <f t="shared" si="126"/>
        <v>5085.3933047613009</v>
      </c>
      <c r="L618">
        <f t="shared" si="127"/>
        <v>0.30512359828567803</v>
      </c>
    </row>
    <row r="619" spans="1:12" x14ac:dyDescent="0.2">
      <c r="A619">
        <v>1985</v>
      </c>
      <c r="B619" t="s">
        <v>30</v>
      </c>
      <c r="C619" s="1">
        <v>3.5052519304611196</v>
      </c>
      <c r="D619">
        <v>0.88</v>
      </c>
      <c r="E619">
        <f>VLOOKUP(B619,DOC!$A$2:$E$32,3,FALSE)</f>
        <v>9.2300000000000007E-2</v>
      </c>
      <c r="F619">
        <v>0.6</v>
      </c>
      <c r="G619">
        <f t="shared" si="122"/>
        <v>1708.2634967986439</v>
      </c>
      <c r="H619">
        <f t="shared" si="123"/>
        <v>1624.9505029553513</v>
      </c>
      <c r="I619">
        <f t="shared" si="124"/>
        <v>83.312993843292546</v>
      </c>
      <c r="J619">
        <f t="shared" si="125"/>
        <v>4628.7600272352338</v>
      </c>
      <c r="K619">
        <f t="shared" si="126"/>
        <v>1134.2222121932934</v>
      </c>
      <c r="L619">
        <f t="shared" si="127"/>
        <v>6.805333273159761E-2</v>
      </c>
    </row>
    <row r="620" spans="1:12" x14ac:dyDescent="0.2">
      <c r="A620">
        <v>1985</v>
      </c>
      <c r="B620" t="s">
        <v>31</v>
      </c>
      <c r="C620" s="1">
        <v>3.5672004181865016</v>
      </c>
      <c r="D620">
        <v>0.77</v>
      </c>
      <c r="E620">
        <f>VLOOKUP(B620,DOC!$A$2:$E$32,3,FALSE)</f>
        <v>9.2300000000000007E-2</v>
      </c>
      <c r="F620">
        <v>0.6</v>
      </c>
      <c r="G620">
        <f t="shared" si="122"/>
        <v>1521.147005525597</v>
      </c>
      <c r="H620">
        <f t="shared" si="123"/>
        <v>1446.9597906470981</v>
      </c>
      <c r="I620">
        <f t="shared" si="124"/>
        <v>74.187214878498921</v>
      </c>
      <c r="J620">
        <f t="shared" si="125"/>
        <v>4090.772425210253</v>
      </c>
      <c r="K620">
        <f t="shared" si="126"/>
        <v>999.14835066113551</v>
      </c>
      <c r="L620">
        <f t="shared" si="127"/>
        <v>5.9948901039668136E-2</v>
      </c>
    </row>
    <row r="621" spans="1:12" x14ac:dyDescent="0.2">
      <c r="A621">
        <v>1985</v>
      </c>
      <c r="B621" t="s">
        <v>32</v>
      </c>
      <c r="C621" s="1">
        <v>11.710845367085495</v>
      </c>
      <c r="D621">
        <v>0.7</v>
      </c>
      <c r="E621">
        <f>VLOOKUP(B621,DOC!$A$2:$E$32,3,FALSE)</f>
        <v>9.2300000000000007E-2</v>
      </c>
      <c r="F621">
        <v>0.6</v>
      </c>
      <c r="G621">
        <f t="shared" si="122"/>
        <v>4539.8263150043631</v>
      </c>
      <c r="H621">
        <f t="shared" si="123"/>
        <v>4318.4163729547972</v>
      </c>
      <c r="I621">
        <f t="shared" si="124"/>
        <v>221.40994204956556</v>
      </c>
      <c r="J621">
        <f t="shared" si="125"/>
        <v>12361.342728281146</v>
      </c>
      <c r="K621">
        <f t="shared" si="126"/>
        <v>3035.298566145651</v>
      </c>
      <c r="L621">
        <f t="shared" si="127"/>
        <v>0.18211791396873908</v>
      </c>
    </row>
    <row r="622" spans="1:12" x14ac:dyDescent="0.2">
      <c r="A622">
        <v>1986</v>
      </c>
      <c r="B622" t="s">
        <v>2</v>
      </c>
      <c r="C622" s="1">
        <v>9.2727780389866954</v>
      </c>
      <c r="D622">
        <v>0.85</v>
      </c>
      <c r="E622">
        <f>VLOOKUP(B622,DOC!$A$2:$E$32,3,FALSE)</f>
        <v>9.2300000000000007E-2</v>
      </c>
      <c r="F622">
        <v>0.6</v>
      </c>
      <c r="G622">
        <f t="shared" si="122"/>
        <v>4364.9748062922072</v>
      </c>
      <c r="H622">
        <f t="shared" si="123"/>
        <v>4152.0924729494518</v>
      </c>
      <c r="I622">
        <f t="shared" si="124"/>
        <v>212.88233334275532</v>
      </c>
      <c r="J622">
        <f t="shared" si="125"/>
        <v>11972.102222835529</v>
      </c>
      <c r="K622">
        <f t="shared" si="126"/>
        <v>2948.7816196706162</v>
      </c>
      <c r="L622">
        <f t="shared" si="127"/>
        <v>0.17692689718023699</v>
      </c>
    </row>
    <row r="623" spans="1:12" x14ac:dyDescent="0.2">
      <c r="A623">
        <v>1986</v>
      </c>
      <c r="B623" t="s">
        <v>3</v>
      </c>
      <c r="C623" s="1">
        <v>7.7913367218870748</v>
      </c>
      <c r="D623">
        <v>0.86</v>
      </c>
      <c r="E623">
        <f>VLOOKUP(B623,DOC!$A$2:$E$32,3,FALSE)</f>
        <v>9.2300000000000007E-2</v>
      </c>
      <c r="F623">
        <v>0.6</v>
      </c>
      <c r="G623">
        <f t="shared" si="122"/>
        <v>3710.7643578597131</v>
      </c>
      <c r="H623">
        <f t="shared" si="123"/>
        <v>3529.7882445846562</v>
      </c>
      <c r="I623">
        <f t="shared" si="124"/>
        <v>180.9761132750566</v>
      </c>
      <c r="J623">
        <f t="shared" si="125"/>
        <v>10194.713636168839</v>
      </c>
      <c r="K623">
        <f t="shared" si="126"/>
        <v>2512.7589633577236</v>
      </c>
      <c r="L623">
        <f t="shared" si="127"/>
        <v>0.15076553780146343</v>
      </c>
    </row>
    <row r="624" spans="1:12" x14ac:dyDescent="0.2">
      <c r="A624">
        <v>1986</v>
      </c>
      <c r="B624" t="s">
        <v>4</v>
      </c>
      <c r="C624" s="1">
        <v>53.385542181237703</v>
      </c>
      <c r="D624">
        <v>0.83</v>
      </c>
      <c r="E624">
        <f>VLOOKUP(B624,DOC!$A$2:$E$32,3,FALSE)</f>
        <v>9.2300000000000007E-2</v>
      </c>
      <c r="F624">
        <v>0.6</v>
      </c>
      <c r="G624">
        <f t="shared" si="122"/>
        <v>24538.878005774637</v>
      </c>
      <c r="H624">
        <f t="shared" si="123"/>
        <v>23342.102803326237</v>
      </c>
      <c r="I624">
        <f t="shared" si="124"/>
        <v>1196.7752024484003</v>
      </c>
      <c r="J624">
        <f t="shared" si="125"/>
        <v>67686.22016939515</v>
      </c>
      <c r="K624">
        <f t="shared" si="126"/>
        <v>16710.9552271516</v>
      </c>
      <c r="L624">
        <f t="shared" si="127"/>
        <v>1.0026573136290962</v>
      </c>
    </row>
    <row r="625" spans="1:12" x14ac:dyDescent="0.2">
      <c r="A625">
        <v>1986</v>
      </c>
      <c r="B625" t="s">
        <v>5</v>
      </c>
      <c r="C625" s="1">
        <v>25.247653575044275</v>
      </c>
      <c r="D625">
        <v>0.71</v>
      </c>
      <c r="E625">
        <f>VLOOKUP(B625,DOC!$A$2:$E$32,3,FALSE)</f>
        <v>9.2300000000000007E-2</v>
      </c>
      <c r="F625">
        <v>0.6</v>
      </c>
      <c r="G625">
        <f t="shared" si="122"/>
        <v>9927.326890400258</v>
      </c>
      <c r="H625">
        <f t="shared" si="123"/>
        <v>9443.1654447859</v>
      </c>
      <c r="I625">
        <f t="shared" si="124"/>
        <v>484.16144561435772</v>
      </c>
      <c r="J625">
        <f t="shared" si="125"/>
        <v>27445.906716096004</v>
      </c>
      <c r="K625">
        <f t="shared" si="126"/>
        <v>6782.579039894209</v>
      </c>
      <c r="L625">
        <f t="shared" si="127"/>
        <v>0.40695474239365254</v>
      </c>
    </row>
    <row r="626" spans="1:12" x14ac:dyDescent="0.2">
      <c r="A626">
        <v>1986</v>
      </c>
      <c r="B626" t="s">
        <v>6</v>
      </c>
      <c r="C626" s="1">
        <v>19.279154422498689</v>
      </c>
      <c r="D626">
        <v>0.78</v>
      </c>
      <c r="E626">
        <f>VLOOKUP(B626,DOC!$A$2:$E$32,3,FALSE)</f>
        <v>9.2300000000000007E-2</v>
      </c>
      <c r="F626">
        <v>0.6</v>
      </c>
      <c r="G626">
        <f t="shared" si="122"/>
        <v>8327.9006609602238</v>
      </c>
      <c r="H626">
        <f t="shared" si="123"/>
        <v>7921.7441530243095</v>
      </c>
      <c r="I626">
        <f t="shared" si="124"/>
        <v>406.15650793591425</v>
      </c>
      <c r="J626">
        <f t="shared" si="125"/>
        <v>22667.727610805476</v>
      </c>
      <c r="K626">
        <f t="shared" si="126"/>
        <v>5565.1686970106994</v>
      </c>
      <c r="L626">
        <f t="shared" si="127"/>
        <v>0.33391012182064195</v>
      </c>
    </row>
    <row r="627" spans="1:12" x14ac:dyDescent="0.2">
      <c r="A627">
        <v>1986</v>
      </c>
      <c r="B627" t="s">
        <v>7</v>
      </c>
      <c r="C627" s="1">
        <v>35.438735302258742</v>
      </c>
      <c r="D627">
        <v>0.77</v>
      </c>
      <c r="E627">
        <f>VLOOKUP(B627,DOC!$A$2:$E$32,3,FALSE)</f>
        <v>9.2300000000000007E-2</v>
      </c>
      <c r="F627">
        <v>0.6</v>
      </c>
      <c r="G627">
        <f t="shared" si="122"/>
        <v>15111.998140000987</v>
      </c>
      <c r="H627">
        <f t="shared" si="123"/>
        <v>14374.977293769</v>
      </c>
      <c r="I627">
        <f t="shared" si="124"/>
        <v>737.02084623198755</v>
      </c>
      <c r="J627">
        <f t="shared" si="125"/>
        <v>41955.517029528448</v>
      </c>
      <c r="K627">
        <f t="shared" si="126"/>
        <v>10386.31559048736</v>
      </c>
      <c r="L627">
        <f t="shared" si="127"/>
        <v>0.62317893542924152</v>
      </c>
    </row>
    <row r="628" spans="1:12" x14ac:dyDescent="0.2">
      <c r="A628">
        <v>1986</v>
      </c>
      <c r="B628" t="s">
        <v>8</v>
      </c>
      <c r="C628" s="1">
        <v>22.005101410148978</v>
      </c>
      <c r="D628">
        <v>0.75</v>
      </c>
      <c r="E628">
        <f>VLOOKUP(B628,DOC!$A$2:$E$32,3,FALSE)</f>
        <v>9.2300000000000007E-2</v>
      </c>
      <c r="F628">
        <v>0.6</v>
      </c>
      <c r="G628">
        <f t="shared" si="122"/>
        <v>9139.8188707053778</v>
      </c>
      <c r="H628">
        <f t="shared" si="123"/>
        <v>8694.0646444218419</v>
      </c>
      <c r="I628">
        <f t="shared" si="124"/>
        <v>445.75422628353539</v>
      </c>
      <c r="J628">
        <f t="shared" si="125"/>
        <v>25547.348409307866</v>
      </c>
      <c r="K628">
        <f t="shared" si="126"/>
        <v>6342.0239880065701</v>
      </c>
      <c r="L628">
        <f t="shared" si="127"/>
        <v>0.38052143928039417</v>
      </c>
    </row>
    <row r="629" spans="1:12" x14ac:dyDescent="0.2">
      <c r="A629">
        <v>1986</v>
      </c>
      <c r="B629" t="s">
        <v>9</v>
      </c>
      <c r="C629" s="1">
        <v>31.696196692842332</v>
      </c>
      <c r="D629">
        <v>0.78</v>
      </c>
      <c r="E629">
        <f>VLOOKUP(B629,DOC!$A$2:$E$32,3,FALSE)</f>
        <v>9.2300000000000007E-2</v>
      </c>
      <c r="F629">
        <v>0.6</v>
      </c>
      <c r="G629">
        <f t="shared" si="122"/>
        <v>13691.615908226946</v>
      </c>
      <c r="H629">
        <f t="shared" si="123"/>
        <v>13023.867920867538</v>
      </c>
      <c r="I629">
        <f t="shared" si="124"/>
        <v>667.74798735940726</v>
      </c>
      <c r="J629">
        <f t="shared" si="125"/>
        <v>38289.76106497179</v>
      </c>
      <c r="K629">
        <f t="shared" si="126"/>
        <v>9507.2432350984327</v>
      </c>
      <c r="L629">
        <f t="shared" si="127"/>
        <v>0.57043459410590591</v>
      </c>
    </row>
    <row r="630" spans="1:12" x14ac:dyDescent="0.2">
      <c r="A630">
        <v>1986</v>
      </c>
      <c r="B630" t="s">
        <v>10</v>
      </c>
      <c r="C630" s="1">
        <v>11.710033898176553</v>
      </c>
      <c r="D630">
        <v>0.7</v>
      </c>
      <c r="E630">
        <f>VLOOKUP(B630,DOC!$A$2:$E$32,3,FALSE)</f>
        <v>9.64E-2</v>
      </c>
      <c r="F630">
        <v>0.6</v>
      </c>
      <c r="G630">
        <f t="shared" si="122"/>
        <v>4741.1585246937229</v>
      </c>
      <c r="H630">
        <f t="shared" si="123"/>
        <v>4509.9294949110645</v>
      </c>
      <c r="I630">
        <f t="shared" si="124"/>
        <v>231.22902978265856</v>
      </c>
      <c r="J630">
        <f t="shared" si="125"/>
        <v>13101.127671273425</v>
      </c>
      <c r="K630">
        <f t="shared" si="126"/>
        <v>3236.9353794139261</v>
      </c>
      <c r="L630">
        <f t="shared" si="127"/>
        <v>0.19421612276483557</v>
      </c>
    </row>
    <row r="631" spans="1:12" x14ac:dyDescent="0.2">
      <c r="A631">
        <v>1986</v>
      </c>
      <c r="B631" t="s">
        <v>11</v>
      </c>
      <c r="C631" s="1">
        <v>59.644631745983602</v>
      </c>
      <c r="D631">
        <v>0.95</v>
      </c>
      <c r="E631">
        <f>VLOOKUP(B631,DOC!$A$2:$E$32,3,FALSE)</f>
        <v>9.64E-2</v>
      </c>
      <c r="F631">
        <v>0.6</v>
      </c>
      <c r="G631">
        <f t="shared" si="122"/>
        <v>32773.532251783072</v>
      </c>
      <c r="H631">
        <f t="shared" si="123"/>
        <v>31175.148222719203</v>
      </c>
      <c r="I631">
        <f t="shared" si="124"/>
        <v>1598.3840290638705</v>
      </c>
      <c r="J631">
        <f t="shared" si="125"/>
        <v>91048.111718398752</v>
      </c>
      <c r="K631">
        <f t="shared" si="126"/>
        <v>22545.46764370388</v>
      </c>
      <c r="L631">
        <f t="shared" si="127"/>
        <v>1.3527280586222328</v>
      </c>
    </row>
    <row r="632" spans="1:12" x14ac:dyDescent="0.2">
      <c r="A632">
        <v>1986</v>
      </c>
      <c r="B632" t="s">
        <v>12</v>
      </c>
      <c r="C632" s="1">
        <v>38.701704767357654</v>
      </c>
      <c r="D632">
        <v>0.8</v>
      </c>
      <c r="E632">
        <f>VLOOKUP(B632,DOC!$A$2:$E$32,3,FALSE)</f>
        <v>9.64E-2</v>
      </c>
      <c r="F632">
        <v>0.6</v>
      </c>
      <c r="G632">
        <f t="shared" si="122"/>
        <v>17908.052829951735</v>
      </c>
      <c r="H632">
        <f t="shared" si="123"/>
        <v>17034.666787363371</v>
      </c>
      <c r="I632">
        <f t="shared" si="124"/>
        <v>873.38604258836313</v>
      </c>
      <c r="J632">
        <f t="shared" si="125"/>
        <v>49628.347066377653</v>
      </c>
      <c r="K632">
        <f t="shared" si="126"/>
        <v>12276.572159517787</v>
      </c>
      <c r="L632">
        <f t="shared" si="127"/>
        <v>0.7365943295710673</v>
      </c>
    </row>
    <row r="633" spans="1:12" x14ac:dyDescent="0.2">
      <c r="A633">
        <v>1986</v>
      </c>
      <c r="B633" t="s">
        <v>13</v>
      </c>
      <c r="C633" s="1">
        <v>49.392772939093256</v>
      </c>
      <c r="D633">
        <v>0.8</v>
      </c>
      <c r="E633">
        <f>VLOOKUP(B633,DOC!$A$2:$E$32,3,FALSE)</f>
        <v>9.64E-2</v>
      </c>
      <c r="F633">
        <v>0.6</v>
      </c>
      <c r="G633">
        <f t="shared" si="122"/>
        <v>22855.023894377231</v>
      </c>
      <c r="H633">
        <f t="shared" si="123"/>
        <v>21740.371225998522</v>
      </c>
      <c r="I633">
        <f t="shared" si="124"/>
        <v>1114.6526683787099</v>
      </c>
      <c r="J633">
        <f t="shared" si="125"/>
        <v>63229.755310538429</v>
      </c>
      <c r="K633">
        <f t="shared" si="126"/>
        <v>15630.079111258645</v>
      </c>
      <c r="L633">
        <f t="shared" si="127"/>
        <v>0.93780474667551883</v>
      </c>
    </row>
    <row r="634" spans="1:12" x14ac:dyDescent="0.2">
      <c r="A634">
        <v>1986</v>
      </c>
      <c r="B634" t="s">
        <v>14</v>
      </c>
      <c r="C634" s="1">
        <v>26.179727070386118</v>
      </c>
      <c r="D634">
        <v>0.81</v>
      </c>
      <c r="E634">
        <f>VLOOKUP(B634,DOC!$A$2:$E$32,3,FALSE)</f>
        <v>9.64E-2</v>
      </c>
      <c r="F634">
        <v>0.6</v>
      </c>
      <c r="G634">
        <f t="shared" si="122"/>
        <v>12265.306851384179</v>
      </c>
      <c r="H634">
        <f t="shared" si="123"/>
        <v>11667.120777566837</v>
      </c>
      <c r="I634">
        <f t="shared" si="124"/>
        <v>598.18607381734171</v>
      </c>
      <c r="J634">
        <f t="shared" si="125"/>
        <v>33731.617363851045</v>
      </c>
      <c r="K634">
        <f t="shared" si="126"/>
        <v>8317.6445392595251</v>
      </c>
      <c r="L634">
        <f t="shared" si="127"/>
        <v>0.4990586723555715</v>
      </c>
    </row>
    <row r="635" spans="1:12" x14ac:dyDescent="0.2">
      <c r="A635">
        <v>1986</v>
      </c>
      <c r="B635" t="s">
        <v>15</v>
      </c>
      <c r="C635" s="1">
        <v>33.329105888196686</v>
      </c>
      <c r="D635">
        <v>0.77</v>
      </c>
      <c r="E635">
        <f>VLOOKUP(B635,DOC!$A$2:$E$32,3,FALSE)</f>
        <v>9.64E-2</v>
      </c>
      <c r="F635">
        <v>0.6</v>
      </c>
      <c r="G635">
        <f t="shared" si="122"/>
        <v>14843.717231214381</v>
      </c>
      <c r="H635">
        <f t="shared" si="123"/>
        <v>14119.780599299387</v>
      </c>
      <c r="I635">
        <f t="shared" si="124"/>
        <v>723.93663191499331</v>
      </c>
      <c r="J635">
        <f t="shared" si="125"/>
        <v>40934.476237101044</v>
      </c>
      <c r="K635">
        <f t="shared" si="126"/>
        <v>10105.294073269733</v>
      </c>
      <c r="L635">
        <f t="shared" si="127"/>
        <v>0.60631764439618396</v>
      </c>
    </row>
    <row r="636" spans="1:12" x14ac:dyDescent="0.2">
      <c r="A636">
        <v>1986</v>
      </c>
      <c r="B636" t="s">
        <v>16</v>
      </c>
      <c r="C636" s="1">
        <v>73.997044147256119</v>
      </c>
      <c r="D636">
        <v>0.85</v>
      </c>
      <c r="E636">
        <f>VLOOKUP(B636,DOC!$A$2:$E$32,3,FALSE)</f>
        <v>9.2300000000000007E-2</v>
      </c>
      <c r="F636">
        <v>0.6</v>
      </c>
      <c r="G636">
        <f t="shared" si="122"/>
        <v>34832.628591437875</v>
      </c>
      <c r="H636">
        <f t="shared" si="123"/>
        <v>33133.821248880566</v>
      </c>
      <c r="I636">
        <f t="shared" si="124"/>
        <v>1698.8073425573084</v>
      </c>
      <c r="J636">
        <f t="shared" si="125"/>
        <v>96475.765440965391</v>
      </c>
      <c r="K636">
        <f t="shared" si="126"/>
        <v>23859.544407145841</v>
      </c>
      <c r="L636">
        <f t="shared" si="127"/>
        <v>1.4315726644287505</v>
      </c>
    </row>
    <row r="637" spans="1:12" x14ac:dyDescent="0.2">
      <c r="A637">
        <v>1986</v>
      </c>
      <c r="B637" t="s">
        <v>17</v>
      </c>
      <c r="C637" s="1">
        <v>74.292382768806107</v>
      </c>
      <c r="D637">
        <v>0.84</v>
      </c>
      <c r="E637">
        <f>VLOOKUP(B637,DOC!$A$2:$E$32,3,FALSE)</f>
        <v>9.2300000000000007E-2</v>
      </c>
      <c r="F637">
        <v>0.6</v>
      </c>
      <c r="G637">
        <f t="shared" si="122"/>
        <v>34560.222124986445</v>
      </c>
      <c r="H637">
        <f t="shared" si="123"/>
        <v>32874.700202567699</v>
      </c>
      <c r="I637">
        <f t="shared" si="124"/>
        <v>1685.5219224187454</v>
      </c>
      <c r="J637">
        <f t="shared" si="125"/>
        <v>95504.158166488327</v>
      </c>
      <c r="K637">
        <f t="shared" si="126"/>
        <v>23596.989404807427</v>
      </c>
      <c r="L637">
        <f t="shared" si="127"/>
        <v>1.4158193642884456</v>
      </c>
    </row>
    <row r="638" spans="1:12" x14ac:dyDescent="0.2">
      <c r="A638">
        <v>1986</v>
      </c>
      <c r="B638" t="s">
        <v>18</v>
      </c>
      <c r="C638" s="1">
        <v>47.429388373001281</v>
      </c>
      <c r="D638">
        <v>0.8</v>
      </c>
      <c r="E638">
        <f>VLOOKUP(B638,DOC!$A$2:$E$32,3,FALSE)</f>
        <v>9.64E-2</v>
      </c>
      <c r="F638">
        <v>0.6</v>
      </c>
      <c r="G638">
        <f t="shared" si="122"/>
        <v>21946.526587955152</v>
      </c>
      <c r="H638">
        <f t="shared" si="123"/>
        <v>20876.181856050196</v>
      </c>
      <c r="I638">
        <f t="shared" si="124"/>
        <v>1070.344731904954</v>
      </c>
      <c r="J638">
        <f t="shared" si="125"/>
        <v>60717.632122771756</v>
      </c>
      <c r="K638">
        <f t="shared" si="126"/>
        <v>15009.227014318791</v>
      </c>
      <c r="L638">
        <f t="shared" si="127"/>
        <v>0.90055362085912749</v>
      </c>
    </row>
    <row r="639" spans="1:12" x14ac:dyDescent="0.2">
      <c r="A639">
        <v>1986</v>
      </c>
      <c r="B639" t="s">
        <v>19</v>
      </c>
      <c r="C639" s="1">
        <v>54.154752095885584</v>
      </c>
      <c r="D639">
        <v>0.89</v>
      </c>
      <c r="E639">
        <f>VLOOKUP(B639,DOC!$A$2:$E$32,3,FALSE)</f>
        <v>9.64E-2</v>
      </c>
      <c r="F639">
        <v>0.6</v>
      </c>
      <c r="G639">
        <f t="shared" si="122"/>
        <v>27877.566664911599</v>
      </c>
      <c r="H639">
        <f t="shared" si="123"/>
        <v>26517.961695144149</v>
      </c>
      <c r="I639">
        <f t="shared" si="124"/>
        <v>1359.6049697674493</v>
      </c>
      <c r="J639">
        <f t="shared" si="125"/>
        <v>76936.554154241734</v>
      </c>
      <c r="K639">
        <f t="shared" si="126"/>
        <v>18998.993607167791</v>
      </c>
      <c r="L639">
        <f t="shared" si="127"/>
        <v>1.1399396164300675</v>
      </c>
    </row>
    <row r="640" spans="1:12" x14ac:dyDescent="0.2">
      <c r="A640">
        <v>1986</v>
      </c>
      <c r="B640" t="s">
        <v>20</v>
      </c>
      <c r="C640" s="1">
        <v>60.303683203718947</v>
      </c>
      <c r="D640">
        <v>0.89</v>
      </c>
      <c r="E640">
        <f>VLOOKUP(B640,DOC!$A$2:$E$32,3,FALSE)</f>
        <v>9.64E-2</v>
      </c>
      <c r="F640">
        <v>0.6</v>
      </c>
      <c r="G640">
        <f t="shared" si="122"/>
        <v>31042.888824877627</v>
      </c>
      <c r="H640">
        <f t="shared" si="123"/>
        <v>29528.909271727993</v>
      </c>
      <c r="I640">
        <f t="shared" si="124"/>
        <v>1513.9795531496354</v>
      </c>
      <c r="J640">
        <f t="shared" si="125"/>
        <v>85217.439237068</v>
      </c>
      <c r="K640">
        <f t="shared" si="126"/>
        <v>20997.102242484008</v>
      </c>
      <c r="L640">
        <f t="shared" si="127"/>
        <v>1.2598261345490405</v>
      </c>
    </row>
    <row r="641" spans="1:12" x14ac:dyDescent="0.2">
      <c r="A641">
        <v>1986</v>
      </c>
      <c r="B641" t="s">
        <v>21</v>
      </c>
      <c r="C641" s="1">
        <v>37.460048022416785</v>
      </c>
      <c r="D641">
        <v>0.78</v>
      </c>
      <c r="E641">
        <f>VLOOKUP(B641,DOC!$A$2:$E$32,3,FALSE)</f>
        <v>9.64E-2</v>
      </c>
      <c r="F641">
        <v>0.6</v>
      </c>
      <c r="G641">
        <f t="shared" si="122"/>
        <v>16900.175585409379</v>
      </c>
      <c r="H641">
        <f t="shared" si="123"/>
        <v>16075.944296069982</v>
      </c>
      <c r="I641">
        <f t="shared" si="124"/>
        <v>824.23128933939779</v>
      </c>
      <c r="J641">
        <f t="shared" si="125"/>
        <v>46142.193250094977</v>
      </c>
      <c r="K641">
        <f t="shared" si="126"/>
        <v>11343.173296677831</v>
      </c>
      <c r="L641">
        <f t="shared" si="127"/>
        <v>0.68059039780066988</v>
      </c>
    </row>
    <row r="642" spans="1:12" x14ac:dyDescent="0.2">
      <c r="A642">
        <v>1986</v>
      </c>
      <c r="B642" t="s">
        <v>22</v>
      </c>
      <c r="C642" s="1">
        <v>0</v>
      </c>
      <c r="D642">
        <v>0.8</v>
      </c>
      <c r="E642">
        <f>VLOOKUP(B642,DOC!$A$2:$E$32,3,FALSE)</f>
        <v>9.64E-2</v>
      </c>
      <c r="F642">
        <v>0.6</v>
      </c>
    </row>
    <row r="643" spans="1:12" x14ac:dyDescent="0.2">
      <c r="A643">
        <v>1986</v>
      </c>
      <c r="B643" t="s">
        <v>23</v>
      </c>
      <c r="C643" s="1">
        <v>0</v>
      </c>
      <c r="E643">
        <f>VLOOKUP(B643,DOC!$A$2:$E$32,3,FALSE)</f>
        <v>9.64E-2</v>
      </c>
    </row>
    <row r="644" spans="1:12" x14ac:dyDescent="0.2">
      <c r="A644">
        <v>1986</v>
      </c>
      <c r="B644" t="s">
        <v>24</v>
      </c>
      <c r="C644" s="1">
        <v>98.031055412522619</v>
      </c>
      <c r="D644">
        <v>0.84</v>
      </c>
      <c r="E644">
        <f>VLOOKUP(B644,DOC!$A$2:$E$32,3,FALSE)</f>
        <v>9.64E-2</v>
      </c>
      <c r="F644">
        <v>0.6</v>
      </c>
      <c r="G644">
        <f t="shared" ref="G644:G672" si="128">C644*10000*D644*E644*F644</f>
        <v>47628.976458506593</v>
      </c>
      <c r="H644">
        <f t="shared" ref="H644:H672" si="129">G644*EXP(-0.3*((13-11)/12))</f>
        <v>45306.083866183282</v>
      </c>
      <c r="I644">
        <f t="shared" ref="I644:I672" si="130">G644*(1-EXP(-0.3*((13-11)/12)))</f>
        <v>2322.8925923233105</v>
      </c>
      <c r="J644">
        <f t="shared" ref="J644:J672" si="131">H644+J613*EXP(-0.3)</f>
        <v>132305.68234857812</v>
      </c>
      <c r="K644">
        <f t="shared" ref="K644:K672" si="132">I644+J613*(1-EXP(-0.3))</f>
        <v>32760.468376965011</v>
      </c>
      <c r="L644">
        <f t="shared" ref="L644:L672" si="133">K644*16/12*0.5*0.9/10000</f>
        <v>1.9656281026179008</v>
      </c>
    </row>
    <row r="645" spans="1:12" x14ac:dyDescent="0.2">
      <c r="A645">
        <v>1986</v>
      </c>
      <c r="B645" t="s">
        <v>25</v>
      </c>
      <c r="C645" s="1">
        <v>28.58089653851842</v>
      </c>
      <c r="D645">
        <v>0.72</v>
      </c>
      <c r="E645">
        <f>VLOOKUP(B645,DOC!$A$2:$E$32,3,FALSE)</f>
        <v>9.64E-2</v>
      </c>
      <c r="F645">
        <v>0.6</v>
      </c>
      <c r="G645">
        <f t="shared" si="128"/>
        <v>11902.457201672918</v>
      </c>
      <c r="H645">
        <f t="shared" si="129"/>
        <v>11321.967514091708</v>
      </c>
      <c r="I645">
        <f t="shared" si="130"/>
        <v>580.48968758120918</v>
      </c>
      <c r="J645">
        <f t="shared" si="131"/>
        <v>32454.954519553547</v>
      </c>
      <c r="K645">
        <f t="shared" si="132"/>
        <v>7974.0513218312572</v>
      </c>
      <c r="L645">
        <f t="shared" si="133"/>
        <v>0.47844307930987545</v>
      </c>
    </row>
    <row r="646" spans="1:12" x14ac:dyDescent="0.2">
      <c r="A646">
        <v>1986</v>
      </c>
      <c r="B646" t="s">
        <v>26</v>
      </c>
      <c r="C646" s="1">
        <v>32.853810132293887</v>
      </c>
      <c r="D646">
        <v>0.76</v>
      </c>
      <c r="E646">
        <f>VLOOKUP(B646,DOC!$A$2:$E$32,3,FALSE)</f>
        <v>9.64E-2</v>
      </c>
      <c r="F646">
        <v>0.6</v>
      </c>
      <c r="G646">
        <f t="shared" si="128"/>
        <v>14442.009273194275</v>
      </c>
      <c r="H646">
        <f t="shared" si="129"/>
        <v>13737.664169574566</v>
      </c>
      <c r="I646">
        <f t="shared" si="130"/>
        <v>704.34510361970968</v>
      </c>
      <c r="J646">
        <f t="shared" si="131"/>
        <v>39702.350469596407</v>
      </c>
      <c r="K646">
        <f t="shared" si="132"/>
        <v>9788.3192916303342</v>
      </c>
      <c r="L646">
        <f t="shared" si="133"/>
        <v>0.58729915749782002</v>
      </c>
    </row>
    <row r="647" spans="1:12" x14ac:dyDescent="0.2">
      <c r="A647">
        <v>1986</v>
      </c>
      <c r="B647" t="s">
        <v>27</v>
      </c>
      <c r="C647" s="1">
        <v>1.9344204890589276</v>
      </c>
      <c r="D647">
        <v>0.7</v>
      </c>
      <c r="E647">
        <f>VLOOKUP(B647,DOC!$A$2:$E$32,3,FALSE)</f>
        <v>9.2300000000000007E-2</v>
      </c>
      <c r="F647">
        <v>0.6</v>
      </c>
      <c r="G647">
        <f t="shared" si="128"/>
        <v>749.89744678858381</v>
      </c>
      <c r="H647">
        <f t="shared" si="129"/>
        <v>713.32451674325944</v>
      </c>
      <c r="I647">
        <f t="shared" si="130"/>
        <v>36.572930045324419</v>
      </c>
      <c r="J647">
        <f t="shared" si="131"/>
        <v>2048.8471133305807</v>
      </c>
      <c r="K647">
        <f t="shared" si="132"/>
        <v>503.817273178172</v>
      </c>
      <c r="L647">
        <f t="shared" si="133"/>
        <v>3.0229036390690321E-2</v>
      </c>
    </row>
    <row r="648" spans="1:12" x14ac:dyDescent="0.2">
      <c r="A648">
        <v>1986</v>
      </c>
      <c r="B648" t="s">
        <v>28</v>
      </c>
      <c r="C648" s="1">
        <v>28.916120118605701</v>
      </c>
      <c r="D648">
        <v>0.7</v>
      </c>
      <c r="E648">
        <f>VLOOKUP(B648,DOC!$A$2:$E$32,3,FALSE)</f>
        <v>9.2300000000000007E-2</v>
      </c>
      <c r="F648">
        <v>0.6</v>
      </c>
      <c r="G648">
        <f t="shared" si="128"/>
        <v>11209.623125178687</v>
      </c>
      <c r="H648">
        <f t="shared" si="129"/>
        <v>10662.923354233617</v>
      </c>
      <c r="I648">
        <f t="shared" si="130"/>
        <v>546.69977094506919</v>
      </c>
      <c r="J648">
        <f t="shared" si="131"/>
        <v>30012.577380511611</v>
      </c>
      <c r="K648">
        <f t="shared" si="132"/>
        <v>7316.3466555868945</v>
      </c>
      <c r="L648">
        <f t="shared" si="133"/>
        <v>0.43898079933521367</v>
      </c>
    </row>
    <row r="649" spans="1:12" x14ac:dyDescent="0.2">
      <c r="A649">
        <v>1986</v>
      </c>
      <c r="B649" t="s">
        <v>29</v>
      </c>
      <c r="C649" s="1">
        <v>19.679903291611531</v>
      </c>
      <c r="D649">
        <v>0.78</v>
      </c>
      <c r="E649">
        <f>VLOOKUP(B649,DOC!$A$2:$E$32,3,FALSE)</f>
        <v>9.2300000000000007E-2</v>
      </c>
      <c r="F649">
        <v>0.6</v>
      </c>
      <c r="G649">
        <f t="shared" si="128"/>
        <v>8501.0097454576844</v>
      </c>
      <c r="H649">
        <f t="shared" si="129"/>
        <v>8086.4106078466748</v>
      </c>
      <c r="I649">
        <f t="shared" si="130"/>
        <v>414.59913761100995</v>
      </c>
      <c r="J649">
        <f t="shared" si="131"/>
        <v>23417.388269829869</v>
      </c>
      <c r="K649">
        <f t="shared" si="132"/>
        <v>5778.2767014067895</v>
      </c>
      <c r="L649">
        <f t="shared" si="133"/>
        <v>0.34669660208440739</v>
      </c>
    </row>
    <row r="650" spans="1:12" x14ac:dyDescent="0.2">
      <c r="A650">
        <v>1986</v>
      </c>
      <c r="B650" t="s">
        <v>30</v>
      </c>
      <c r="C650" s="1">
        <v>3.9167978925496052</v>
      </c>
      <c r="D650">
        <v>0.88</v>
      </c>
      <c r="E650">
        <f>VLOOKUP(B650,DOC!$A$2:$E$32,3,FALSE)</f>
        <v>9.2300000000000007E-2</v>
      </c>
      <c r="F650">
        <v>0.6</v>
      </c>
      <c r="G650">
        <f t="shared" si="128"/>
        <v>1908.8279521466948</v>
      </c>
      <c r="H650">
        <f t="shared" si="129"/>
        <v>1815.733314391377</v>
      </c>
      <c r="I650">
        <f t="shared" si="130"/>
        <v>93.094637755317834</v>
      </c>
      <c r="J650">
        <f t="shared" si="131"/>
        <v>5244.8030817304425</v>
      </c>
      <c r="K650">
        <f t="shared" si="132"/>
        <v>1292.7848976514856</v>
      </c>
      <c r="L650">
        <f t="shared" si="133"/>
        <v>7.7567093859089123E-2</v>
      </c>
    </row>
    <row r="651" spans="1:12" x14ac:dyDescent="0.2">
      <c r="A651">
        <v>1986</v>
      </c>
      <c r="B651" t="s">
        <v>31</v>
      </c>
      <c r="C651" s="1">
        <v>4.0350283053565947</v>
      </c>
      <c r="D651">
        <v>0.77</v>
      </c>
      <c r="E651">
        <f>VLOOKUP(B651,DOC!$A$2:$E$32,3,FALSE)</f>
        <v>9.2300000000000007E-2</v>
      </c>
      <c r="F651">
        <v>0.6</v>
      </c>
      <c r="G651">
        <f t="shared" si="128"/>
        <v>1720.6409801399911</v>
      </c>
      <c r="H651">
        <f t="shared" si="129"/>
        <v>1636.7243293109082</v>
      </c>
      <c r="I651">
        <f t="shared" si="130"/>
        <v>83.916650829082869</v>
      </c>
      <c r="J651">
        <f t="shared" si="131"/>
        <v>4667.243078569003</v>
      </c>
      <c r="K651">
        <f t="shared" si="132"/>
        <v>1144.1703267812404</v>
      </c>
      <c r="L651">
        <f t="shared" si="133"/>
        <v>6.8650219606874424E-2</v>
      </c>
    </row>
    <row r="652" spans="1:12" x14ac:dyDescent="0.2">
      <c r="A652">
        <v>1986</v>
      </c>
      <c r="B652" t="s">
        <v>32</v>
      </c>
      <c r="C652" s="1">
        <v>13.140194554299647</v>
      </c>
      <c r="D652">
        <v>0.7</v>
      </c>
      <c r="E652">
        <f>VLOOKUP(B652,DOC!$A$2:$E$32,3,FALSE)</f>
        <v>9.2300000000000007E-2</v>
      </c>
      <c r="F652">
        <v>0.6</v>
      </c>
      <c r="G652">
        <f t="shared" si="128"/>
        <v>5093.9278209198001</v>
      </c>
      <c r="H652">
        <f t="shared" si="129"/>
        <v>4845.4940295417173</v>
      </c>
      <c r="I652">
        <f t="shared" si="130"/>
        <v>248.43379137808245</v>
      </c>
      <c r="J652">
        <f t="shared" si="131"/>
        <v>14003.00195474385</v>
      </c>
      <c r="K652">
        <f t="shared" si="132"/>
        <v>3452.2685944570981</v>
      </c>
      <c r="L652">
        <f t="shared" si="133"/>
        <v>0.20713611566742587</v>
      </c>
    </row>
    <row r="653" spans="1:12" x14ac:dyDescent="0.2">
      <c r="A653">
        <v>1987</v>
      </c>
      <c r="B653" t="s">
        <v>2</v>
      </c>
      <c r="C653" s="1">
        <v>10.022886666591845</v>
      </c>
      <c r="D653">
        <v>0.85</v>
      </c>
      <c r="E653">
        <f>VLOOKUP(B653,DOC!$A$2:$E$32,3,FALSE)</f>
        <v>9.2300000000000007E-2</v>
      </c>
      <c r="F653">
        <v>0.6</v>
      </c>
      <c r="G653">
        <f t="shared" si="128"/>
        <v>4718.073440564779</v>
      </c>
      <c r="H653">
        <f t="shared" si="129"/>
        <v>4487.9702836205388</v>
      </c>
      <c r="I653">
        <f t="shared" si="130"/>
        <v>230.10315694424054</v>
      </c>
      <c r="J653">
        <f t="shared" si="131"/>
        <v>13357.121750161194</v>
      </c>
      <c r="K653">
        <f t="shared" si="132"/>
        <v>3333.0539132391136</v>
      </c>
      <c r="L653">
        <f t="shared" si="133"/>
        <v>0.19998323479434679</v>
      </c>
    </row>
    <row r="654" spans="1:12" x14ac:dyDescent="0.2">
      <c r="A654">
        <v>1987</v>
      </c>
      <c r="B654" t="s">
        <v>3</v>
      </c>
      <c r="C654" s="1">
        <v>8.4062594700158257</v>
      </c>
      <c r="D654">
        <v>0.86</v>
      </c>
      <c r="E654">
        <f>VLOOKUP(B654,DOC!$A$2:$E$32,3,FALSE)</f>
        <v>9.2300000000000007E-2</v>
      </c>
      <c r="F654">
        <v>0.6</v>
      </c>
      <c r="G654">
        <f t="shared" si="128"/>
        <v>4003.6323852654973</v>
      </c>
      <c r="H654">
        <f t="shared" si="129"/>
        <v>3808.3729297485202</v>
      </c>
      <c r="I654">
        <f t="shared" si="130"/>
        <v>195.25945551697737</v>
      </c>
      <c r="J654">
        <f t="shared" si="131"/>
        <v>11360.802546054765</v>
      </c>
      <c r="K654">
        <f t="shared" si="132"/>
        <v>2837.5434753795707</v>
      </c>
      <c r="L654">
        <f t="shared" si="133"/>
        <v>0.17025260852277424</v>
      </c>
    </row>
    <row r="655" spans="1:12" x14ac:dyDescent="0.2">
      <c r="A655">
        <v>1987</v>
      </c>
      <c r="B655" t="s">
        <v>4</v>
      </c>
      <c r="C655" s="1">
        <v>57.513961188367745</v>
      </c>
      <c r="D655">
        <v>0.83</v>
      </c>
      <c r="E655">
        <f>VLOOKUP(B655,DOC!$A$2:$E$32,3,FALSE)</f>
        <v>9.2300000000000007E-2</v>
      </c>
      <c r="F655">
        <v>0.6</v>
      </c>
      <c r="G655">
        <f t="shared" si="128"/>
        <v>26436.522316077986</v>
      </c>
      <c r="H655">
        <f t="shared" si="129"/>
        <v>25147.197908523147</v>
      </c>
      <c r="I655">
        <f t="shared" si="130"/>
        <v>1289.3244075548403</v>
      </c>
      <c r="J655">
        <f t="shared" si="131"/>
        <v>75290.383099085462</v>
      </c>
      <c r="K655">
        <f t="shared" si="132"/>
        <v>18832.35938638767</v>
      </c>
      <c r="L655">
        <f t="shared" si="133"/>
        <v>1.1299415631832603</v>
      </c>
    </row>
    <row r="656" spans="1:12" x14ac:dyDescent="0.2">
      <c r="A656">
        <v>1987</v>
      </c>
      <c r="B656" t="s">
        <v>5</v>
      </c>
      <c r="C656" s="1">
        <v>27.170646224526827</v>
      </c>
      <c r="D656">
        <v>0.71</v>
      </c>
      <c r="E656">
        <f>VLOOKUP(B656,DOC!$A$2:$E$32,3,FALSE)</f>
        <v>9.2300000000000007E-2</v>
      </c>
      <c r="F656">
        <v>0.6</v>
      </c>
      <c r="G656">
        <f t="shared" si="128"/>
        <v>10683.443754191498</v>
      </c>
      <c r="H656">
        <f t="shared" si="129"/>
        <v>10162.406053985325</v>
      </c>
      <c r="I656">
        <f t="shared" si="130"/>
        <v>521.03770020617173</v>
      </c>
      <c r="J656">
        <f t="shared" si="131"/>
        <v>30494.833832399978</v>
      </c>
      <c r="K656">
        <f t="shared" si="132"/>
        <v>7634.5166378875228</v>
      </c>
      <c r="L656">
        <f t="shared" si="133"/>
        <v>0.45807099827325137</v>
      </c>
    </row>
    <row r="657" spans="1:12" x14ac:dyDescent="0.2">
      <c r="A657">
        <v>1987</v>
      </c>
      <c r="B657" t="s">
        <v>6</v>
      </c>
      <c r="C657" s="1">
        <v>20.736449786936337</v>
      </c>
      <c r="D657">
        <v>0.78</v>
      </c>
      <c r="E657">
        <f>VLOOKUP(B657,DOC!$A$2:$E$32,3,FALSE)</f>
        <v>9.2300000000000007E-2</v>
      </c>
      <c r="F657">
        <v>0.6</v>
      </c>
      <c r="G657">
        <f t="shared" si="128"/>
        <v>8957.3997957641695</v>
      </c>
      <c r="H657">
        <f t="shared" si="129"/>
        <v>8520.5422527475639</v>
      </c>
      <c r="I657">
        <f t="shared" si="130"/>
        <v>436.85754301660529</v>
      </c>
      <c r="J657">
        <f t="shared" si="131"/>
        <v>25313.207888282323</v>
      </c>
      <c r="K657">
        <f t="shared" si="132"/>
        <v>6311.9195182873209</v>
      </c>
      <c r="L657">
        <f t="shared" si="133"/>
        <v>0.37871517109723929</v>
      </c>
    </row>
    <row r="658" spans="1:12" x14ac:dyDescent="0.2">
      <c r="A658">
        <v>1987</v>
      </c>
      <c r="B658" t="s">
        <v>7</v>
      </c>
      <c r="C658" s="1">
        <v>38.142708134579912</v>
      </c>
      <c r="D658">
        <v>0.77</v>
      </c>
      <c r="E658">
        <f>VLOOKUP(B658,DOC!$A$2:$E$32,3,FALSE)</f>
        <v>9.2300000000000007E-2</v>
      </c>
      <c r="F658">
        <v>0.6</v>
      </c>
      <c r="G658">
        <f t="shared" si="128"/>
        <v>16265.042458996375</v>
      </c>
      <c r="H658">
        <f t="shared" si="129"/>
        <v>15471.7869777508</v>
      </c>
      <c r="I658">
        <f t="shared" si="130"/>
        <v>793.25548124557486</v>
      </c>
      <c r="J658">
        <f t="shared" si="131"/>
        <v>46553.198451347576</v>
      </c>
      <c r="K658">
        <f t="shared" si="132"/>
        <v>11667.361037177245</v>
      </c>
      <c r="L658">
        <f t="shared" si="133"/>
        <v>0.7000416622306348</v>
      </c>
    </row>
    <row r="659" spans="1:12" x14ac:dyDescent="0.2">
      <c r="A659">
        <v>1987</v>
      </c>
      <c r="B659" t="s">
        <v>8</v>
      </c>
      <c r="C659" s="1">
        <v>23.592053604498474</v>
      </c>
      <c r="D659">
        <v>0.75</v>
      </c>
      <c r="E659">
        <f>VLOOKUP(B659,DOC!$A$2:$E$32,3,FALSE)</f>
        <v>9.2300000000000007E-2</v>
      </c>
      <c r="F659">
        <v>0.6</v>
      </c>
      <c r="G659">
        <f t="shared" si="128"/>
        <v>9798.9594646284422</v>
      </c>
      <c r="H659">
        <f t="shared" si="129"/>
        <v>9321.0585722443375</v>
      </c>
      <c r="I659">
        <f t="shared" si="130"/>
        <v>477.9008923841044</v>
      </c>
      <c r="J659">
        <f t="shared" si="131"/>
        <v>28246.999763963708</v>
      </c>
      <c r="K659">
        <f t="shared" si="132"/>
        <v>7099.3081099726023</v>
      </c>
      <c r="L659">
        <f t="shared" si="133"/>
        <v>0.42595848659835617</v>
      </c>
    </row>
    <row r="660" spans="1:12" x14ac:dyDescent="0.2">
      <c r="A660">
        <v>1987</v>
      </c>
      <c r="B660" t="s">
        <v>9</v>
      </c>
      <c r="C660" s="1">
        <v>33.968356585145038</v>
      </c>
      <c r="D660">
        <v>0.78</v>
      </c>
      <c r="E660">
        <f>VLOOKUP(B660,DOC!$A$2:$E$32,3,FALSE)</f>
        <v>9.2300000000000007E-2</v>
      </c>
      <c r="F660">
        <v>0.6</v>
      </c>
      <c r="G660">
        <f t="shared" si="128"/>
        <v>14673.107183945591</v>
      </c>
      <c r="H660">
        <f t="shared" si="129"/>
        <v>13957.491302221857</v>
      </c>
      <c r="I660">
        <f t="shared" si="130"/>
        <v>715.61588172373399</v>
      </c>
      <c r="J660">
        <f t="shared" si="131"/>
        <v>42323.243964702378</v>
      </c>
      <c r="K660">
        <f t="shared" si="132"/>
        <v>10639.624284215004</v>
      </c>
      <c r="L660">
        <f t="shared" si="133"/>
        <v>0.63837745705290028</v>
      </c>
    </row>
    <row r="661" spans="1:12" x14ac:dyDescent="0.2">
      <c r="A661">
        <v>1987</v>
      </c>
      <c r="B661" t="s">
        <v>10</v>
      </c>
      <c r="C661" s="1">
        <v>12.616962411753484</v>
      </c>
      <c r="D661">
        <v>0.7</v>
      </c>
      <c r="E661">
        <f>VLOOKUP(B661,DOC!$A$2:$E$32,3,FALSE)</f>
        <v>9.64E-2</v>
      </c>
      <c r="F661">
        <v>0.6</v>
      </c>
      <c r="G661">
        <f t="shared" si="128"/>
        <v>5108.3557412707496</v>
      </c>
      <c r="H661">
        <f t="shared" si="129"/>
        <v>4859.2182919138932</v>
      </c>
      <c r="I661">
        <f t="shared" si="130"/>
        <v>249.13744935685611</v>
      </c>
      <c r="J661">
        <f t="shared" si="131"/>
        <v>14564.77238227069</v>
      </c>
      <c r="K661">
        <f t="shared" si="132"/>
        <v>3644.7110302734841</v>
      </c>
      <c r="L661">
        <f t="shared" si="133"/>
        <v>0.21868266181640902</v>
      </c>
    </row>
    <row r="662" spans="1:12" x14ac:dyDescent="0.2">
      <c r="A662">
        <v>1987</v>
      </c>
      <c r="B662" t="s">
        <v>11</v>
      </c>
      <c r="C662" s="1">
        <v>64.09962176055312</v>
      </c>
      <c r="D662">
        <v>0.95</v>
      </c>
      <c r="E662">
        <f>VLOOKUP(B662,DOC!$A$2:$E$32,3,FALSE)</f>
        <v>9.64E-2</v>
      </c>
      <c r="F662">
        <v>0.6</v>
      </c>
      <c r="G662">
        <f t="shared" si="128"/>
        <v>35221.460164988726</v>
      </c>
      <c r="H662">
        <f t="shared" si="129"/>
        <v>33503.689282817053</v>
      </c>
      <c r="I662">
        <f t="shared" si="130"/>
        <v>1717.7708821716765</v>
      </c>
      <c r="J662">
        <f t="shared" si="131"/>
        <v>100953.78940247148</v>
      </c>
      <c r="K662">
        <f t="shared" si="132"/>
        <v>25315.782480915997</v>
      </c>
      <c r="L662">
        <f t="shared" si="133"/>
        <v>1.5189469488549598</v>
      </c>
    </row>
    <row r="663" spans="1:12" x14ac:dyDescent="0.2">
      <c r="A663">
        <v>1987</v>
      </c>
      <c r="B663" t="s">
        <v>12</v>
      </c>
      <c r="C663" s="1">
        <v>41.614266099494557</v>
      </c>
      <c r="D663">
        <v>0.8</v>
      </c>
      <c r="E663">
        <f>VLOOKUP(B663,DOC!$A$2:$E$32,3,FALSE)</f>
        <v>9.64E-2</v>
      </c>
      <c r="F663">
        <v>0.6</v>
      </c>
      <c r="G663">
        <f t="shared" si="128"/>
        <v>19255.753209558123</v>
      </c>
      <c r="H663">
        <f t="shared" si="129"/>
        <v>18316.63904385575</v>
      </c>
      <c r="I663">
        <f t="shared" si="130"/>
        <v>939.11416570237282</v>
      </c>
      <c r="J663">
        <f t="shared" si="131"/>
        <v>55082.222812944397</v>
      </c>
      <c r="K663">
        <f t="shared" si="132"/>
        <v>13801.877462991381</v>
      </c>
      <c r="L663">
        <f t="shared" si="133"/>
        <v>0.82811264777948268</v>
      </c>
    </row>
    <row r="664" spans="1:12" x14ac:dyDescent="0.2">
      <c r="A664">
        <v>1987</v>
      </c>
      <c r="B664" t="s">
        <v>13</v>
      </c>
      <c r="C664" s="1">
        <v>53.382019596619422</v>
      </c>
      <c r="D664">
        <v>0.8</v>
      </c>
      <c r="E664">
        <f>VLOOKUP(B664,DOC!$A$2:$E$32,3,FALSE)</f>
        <v>9.64E-2</v>
      </c>
      <c r="F664">
        <v>0.6</v>
      </c>
      <c r="G664">
        <f t="shared" si="128"/>
        <v>24700.928107747739</v>
      </c>
      <c r="H664">
        <f t="shared" si="129"/>
        <v>23496.249628566391</v>
      </c>
      <c r="I664">
        <f t="shared" si="130"/>
        <v>1204.6784791813463</v>
      </c>
      <c r="J664">
        <f t="shared" si="131"/>
        <v>70338.004451859873</v>
      </c>
      <c r="K664">
        <f t="shared" si="132"/>
        <v>17592.678966426298</v>
      </c>
      <c r="L664">
        <f t="shared" si="133"/>
        <v>1.0555607379855778</v>
      </c>
    </row>
    <row r="665" spans="1:12" x14ac:dyDescent="0.2">
      <c r="A665">
        <v>1987</v>
      </c>
      <c r="B665" t="s">
        <v>14</v>
      </c>
      <c r="C665" s="1">
        <v>28.27835392886405</v>
      </c>
      <c r="D665">
        <v>0.81</v>
      </c>
      <c r="E665">
        <f>VLOOKUP(B665,DOC!$A$2:$E$32,3,FALSE)</f>
        <v>9.64E-2</v>
      </c>
      <c r="F665">
        <v>0.6</v>
      </c>
      <c r="G665">
        <f t="shared" si="128"/>
        <v>13248.521929088523</v>
      </c>
      <c r="H665">
        <f t="shared" si="129"/>
        <v>12602.383890091965</v>
      </c>
      <c r="I665">
        <f t="shared" si="130"/>
        <v>646.13803899655784</v>
      </c>
      <c r="J665">
        <f t="shared" si="131"/>
        <v>37591.380646296631</v>
      </c>
      <c r="K665">
        <f t="shared" si="132"/>
        <v>9388.7586466429329</v>
      </c>
      <c r="L665">
        <f t="shared" si="133"/>
        <v>0.56332551879857606</v>
      </c>
    </row>
    <row r="666" spans="1:12" x14ac:dyDescent="0.2">
      <c r="A666">
        <v>1987</v>
      </c>
      <c r="B666" t="s">
        <v>15</v>
      </c>
      <c r="C666" s="1">
        <v>35.937390334878465</v>
      </c>
      <c r="D666">
        <v>0.77</v>
      </c>
      <c r="E666">
        <f>VLOOKUP(B666,DOC!$A$2:$E$32,3,FALSE)</f>
        <v>9.64E-2</v>
      </c>
      <c r="F666">
        <v>0.6</v>
      </c>
      <c r="G666">
        <f t="shared" si="128"/>
        <v>16005.363658664153</v>
      </c>
      <c r="H666">
        <f t="shared" si="129"/>
        <v>15224.772861955746</v>
      </c>
      <c r="I666">
        <f t="shared" si="130"/>
        <v>780.59079670840822</v>
      </c>
      <c r="J666">
        <f t="shared" si="131"/>
        <v>45549.778712462998</v>
      </c>
      <c r="K666">
        <f t="shared" si="132"/>
        <v>11390.061183302194</v>
      </c>
      <c r="L666">
        <f t="shared" si="133"/>
        <v>0.68340367099813171</v>
      </c>
    </row>
    <row r="667" spans="1:12" x14ac:dyDescent="0.2">
      <c r="A667">
        <v>1987</v>
      </c>
      <c r="B667" t="s">
        <v>16</v>
      </c>
      <c r="C667" s="1">
        <v>79.665085992420259</v>
      </c>
      <c r="D667">
        <v>0.85</v>
      </c>
      <c r="E667">
        <f>VLOOKUP(B667,DOC!$A$2:$E$32,3,FALSE)</f>
        <v>9.2300000000000007E-2</v>
      </c>
      <c r="F667">
        <v>0.6</v>
      </c>
      <c r="G667">
        <f t="shared" si="128"/>
        <v>37500.745929211989</v>
      </c>
      <c r="H667">
        <f t="shared" si="129"/>
        <v>35671.812968591817</v>
      </c>
      <c r="I667">
        <f t="shared" si="130"/>
        <v>1828.9329606201748</v>
      </c>
      <c r="J667">
        <f t="shared" si="131"/>
        <v>107142.81786147456</v>
      </c>
      <c r="K667">
        <f t="shared" si="132"/>
        <v>26833.693508702818</v>
      </c>
      <c r="L667">
        <f t="shared" si="133"/>
        <v>1.610021610522169</v>
      </c>
    </row>
    <row r="668" spans="1:12" x14ac:dyDescent="0.2">
      <c r="A668">
        <v>1987</v>
      </c>
      <c r="B668" t="s">
        <v>17</v>
      </c>
      <c r="C668" s="1">
        <v>80.109380787231899</v>
      </c>
      <c r="D668">
        <v>0.84</v>
      </c>
      <c r="E668">
        <f>VLOOKUP(B668,DOC!$A$2:$E$32,3,FALSE)</f>
        <v>9.2300000000000007E-2</v>
      </c>
      <c r="F668">
        <v>0.6</v>
      </c>
      <c r="G668">
        <f t="shared" si="128"/>
        <v>37266.243067173978</v>
      </c>
      <c r="H668">
        <f t="shared" si="129"/>
        <v>35448.746946091625</v>
      </c>
      <c r="I668">
        <f t="shared" si="130"/>
        <v>1817.4961210823515</v>
      </c>
      <c r="J668">
        <f t="shared" si="131"/>
        <v>106199.96746669486</v>
      </c>
      <c r="K668">
        <f t="shared" si="132"/>
        <v>26570.433766967442</v>
      </c>
      <c r="L668">
        <f t="shared" si="133"/>
        <v>1.5942260260180465</v>
      </c>
    </row>
    <row r="669" spans="1:12" x14ac:dyDescent="0.2">
      <c r="A669">
        <v>1987</v>
      </c>
      <c r="B669" t="s">
        <v>18</v>
      </c>
      <c r="C669" s="1">
        <v>51.073706185393455</v>
      </c>
      <c r="D669">
        <v>0.8</v>
      </c>
      <c r="E669">
        <f>VLOOKUP(B669,DOC!$A$2:$E$32,3,FALSE)</f>
        <v>9.64E-2</v>
      </c>
      <c r="F669">
        <v>0.6</v>
      </c>
      <c r="G669">
        <f t="shared" si="128"/>
        <v>23632.825326105263</v>
      </c>
      <c r="H669">
        <f t="shared" si="129"/>
        <v>22480.23883427701</v>
      </c>
      <c r="I669">
        <f t="shared" si="130"/>
        <v>1152.5864918282546</v>
      </c>
      <c r="J669">
        <f t="shared" si="131"/>
        <v>67460.967027475897</v>
      </c>
      <c r="K669">
        <f t="shared" si="132"/>
        <v>16889.490421401122</v>
      </c>
      <c r="L669">
        <f t="shared" si="133"/>
        <v>1.0133694252840675</v>
      </c>
    </row>
    <row r="670" spans="1:12" x14ac:dyDescent="0.2">
      <c r="A670">
        <v>1987</v>
      </c>
      <c r="B670" t="s">
        <v>19</v>
      </c>
      <c r="C670" s="1">
        <v>58.390433647223453</v>
      </c>
      <c r="D670">
        <v>0.89</v>
      </c>
      <c r="E670">
        <f>VLOOKUP(B670,DOC!$A$2:$E$32,3,FALSE)</f>
        <v>9.64E-2</v>
      </c>
      <c r="F670">
        <v>0.6</v>
      </c>
      <c r="G670">
        <f t="shared" si="128"/>
        <v>30057.993871183102</v>
      </c>
      <c r="H670">
        <f t="shared" si="129"/>
        <v>28592.04821173149</v>
      </c>
      <c r="I670">
        <f t="shared" si="130"/>
        <v>1465.9456594516109</v>
      </c>
      <c r="J670">
        <f t="shared" si="131"/>
        <v>85588.049365659477</v>
      </c>
      <c r="K670">
        <f t="shared" si="132"/>
        <v>21406.498659765355</v>
      </c>
      <c r="L670">
        <f t="shared" si="133"/>
        <v>1.2843899195859214</v>
      </c>
    </row>
    <row r="671" spans="1:12" x14ac:dyDescent="0.2">
      <c r="A671">
        <v>1987</v>
      </c>
      <c r="B671" t="s">
        <v>20</v>
      </c>
      <c r="C671" s="1">
        <v>65.101304570673918</v>
      </c>
      <c r="D671">
        <v>0.89</v>
      </c>
      <c r="E671">
        <f>VLOOKUP(B671,DOC!$A$2:$E$32,3,FALSE)</f>
        <v>9.64E-2</v>
      </c>
      <c r="F671">
        <v>0.6</v>
      </c>
      <c r="G671">
        <f t="shared" si="128"/>
        <v>33512.589161673241</v>
      </c>
      <c r="H671">
        <f t="shared" si="129"/>
        <v>31878.160901787302</v>
      </c>
      <c r="I671">
        <f t="shared" si="130"/>
        <v>1634.4282598859379</v>
      </c>
      <c r="J671">
        <f t="shared" si="131"/>
        <v>95008.792608444433</v>
      </c>
      <c r="K671">
        <f t="shared" si="132"/>
        <v>23721.235790296814</v>
      </c>
      <c r="L671">
        <f t="shared" si="133"/>
        <v>1.4232741474178088</v>
      </c>
    </row>
    <row r="672" spans="1:12" x14ac:dyDescent="0.2">
      <c r="A672">
        <v>1987</v>
      </c>
      <c r="B672" t="s">
        <v>21</v>
      </c>
      <c r="C672" s="1">
        <v>40.556036679125008</v>
      </c>
      <c r="D672">
        <v>0.78</v>
      </c>
      <c r="E672">
        <f>VLOOKUP(B672,DOC!$A$2:$E$32,3,FALSE)</f>
        <v>9.64E-2</v>
      </c>
      <c r="F672">
        <v>0.6</v>
      </c>
      <c r="G672">
        <f t="shared" si="128"/>
        <v>18296.937059860604</v>
      </c>
      <c r="H672">
        <f t="shared" si="129"/>
        <v>17404.584909576988</v>
      </c>
      <c r="I672">
        <f t="shared" si="130"/>
        <v>892.35215028361529</v>
      </c>
      <c r="J672">
        <f t="shared" si="131"/>
        <v>51587.562411464321</v>
      </c>
      <c r="K672">
        <f t="shared" si="132"/>
        <v>12851.567898491259</v>
      </c>
      <c r="L672">
        <f t="shared" si="133"/>
        <v>0.77109407390947549</v>
      </c>
    </row>
    <row r="673" spans="1:12" x14ac:dyDescent="0.2">
      <c r="A673">
        <v>1987</v>
      </c>
      <c r="B673" t="s">
        <v>22</v>
      </c>
      <c r="C673" s="1">
        <v>0</v>
      </c>
      <c r="D673">
        <v>0.8</v>
      </c>
      <c r="E673">
        <f>VLOOKUP(B673,DOC!$A$2:$E$32,3,FALSE)</f>
        <v>9.64E-2</v>
      </c>
      <c r="F673">
        <v>0.6</v>
      </c>
    </row>
    <row r="674" spans="1:12" x14ac:dyDescent="0.2">
      <c r="A674">
        <v>1987</v>
      </c>
      <c r="B674" t="s">
        <v>23</v>
      </c>
      <c r="C674" s="1">
        <v>0</v>
      </c>
      <c r="E674">
        <f>VLOOKUP(B674,DOC!$A$2:$E$32,3,FALSE)</f>
        <v>9.64E-2</v>
      </c>
    </row>
    <row r="675" spans="1:12" x14ac:dyDescent="0.2">
      <c r="A675">
        <v>1987</v>
      </c>
      <c r="B675" t="s">
        <v>24</v>
      </c>
      <c r="C675" s="1">
        <v>105.60483368313936</v>
      </c>
      <c r="D675">
        <v>0.84</v>
      </c>
      <c r="E675">
        <f>VLOOKUP(B675,DOC!$A$2:$E$32,3,FALSE)</f>
        <v>9.64E-2</v>
      </c>
      <c r="F675">
        <v>0.6</v>
      </c>
      <c r="G675">
        <f t="shared" ref="G675:G704" si="134">C675*10000*D675*E675*F675</f>
        <v>51308.742073955356</v>
      </c>
      <c r="H675">
        <f t="shared" ref="H675:H704" si="135">G675*EXP(-0.3*((13-11)/12))</f>
        <v>48806.385194864124</v>
      </c>
      <c r="I675">
        <f t="shared" ref="I675:I704" si="136">G675*(1-EXP(-0.3*((13-11)/12)))</f>
        <v>2502.3568790912309</v>
      </c>
      <c r="J675">
        <f t="shared" ref="J675:J703" si="137">H675+J644*EXP(-0.3)</f>
        <v>146820.84537841834</v>
      </c>
      <c r="K675">
        <f t="shared" ref="K675:K703" si="138">I675+J644*(1-EXP(-0.3))</f>
        <v>36793.57904411514</v>
      </c>
      <c r="L675">
        <f t="shared" ref="L675:L704" si="139">K675*16/12*0.5*0.9/10000</f>
        <v>2.2076147426469084</v>
      </c>
    </row>
    <row r="676" spans="1:12" x14ac:dyDescent="0.2">
      <c r="A676">
        <v>1987</v>
      </c>
      <c r="B676" t="s">
        <v>25</v>
      </c>
      <c r="C676" s="1">
        <v>30.811844020187738</v>
      </c>
      <c r="D676">
        <v>0.72</v>
      </c>
      <c r="E676">
        <f>VLOOKUP(B676,DOC!$A$2:$E$32,3,FALSE)</f>
        <v>9.64E-2</v>
      </c>
      <c r="F676">
        <v>0.6</v>
      </c>
      <c r="G676">
        <f t="shared" si="134"/>
        <v>12831.530818519144</v>
      </c>
      <c r="H676">
        <f t="shared" si="135"/>
        <v>12205.729675963141</v>
      </c>
      <c r="I676">
        <f t="shared" si="136"/>
        <v>625.80114255600279</v>
      </c>
      <c r="J676">
        <f t="shared" si="137"/>
        <v>36248.951335444879</v>
      </c>
      <c r="K676">
        <f t="shared" si="138"/>
        <v>9037.5340026278136</v>
      </c>
      <c r="L676">
        <f t="shared" si="139"/>
        <v>0.54225204015766881</v>
      </c>
    </row>
    <row r="677" spans="1:12" x14ac:dyDescent="0.2">
      <c r="A677">
        <v>1987</v>
      </c>
      <c r="B677" t="s">
        <v>26</v>
      </c>
      <c r="C677" s="1">
        <v>35.472900322120836</v>
      </c>
      <c r="D677">
        <v>0.76</v>
      </c>
      <c r="E677">
        <f>VLOOKUP(B677,DOC!$A$2:$E$32,3,FALSE)</f>
        <v>9.64E-2</v>
      </c>
      <c r="F677">
        <v>0.6</v>
      </c>
      <c r="G677">
        <f t="shared" si="134"/>
        <v>15593.319415199163</v>
      </c>
      <c r="H677">
        <f t="shared" si="135"/>
        <v>14832.824253375709</v>
      </c>
      <c r="I677">
        <f t="shared" si="136"/>
        <v>760.49516182345269</v>
      </c>
      <c r="J677">
        <f t="shared" si="137"/>
        <v>44245.04888514409</v>
      </c>
      <c r="K677">
        <f t="shared" si="138"/>
        <v>11050.620999651484</v>
      </c>
      <c r="L677">
        <f t="shared" si="139"/>
        <v>0.66303725997908902</v>
      </c>
    </row>
    <row r="678" spans="1:12" x14ac:dyDescent="0.2">
      <c r="A678">
        <v>1987</v>
      </c>
      <c r="B678" t="s">
        <v>27</v>
      </c>
      <c r="C678" s="1">
        <v>2.0992929054850333</v>
      </c>
      <c r="D678">
        <v>0.7</v>
      </c>
      <c r="E678">
        <f>VLOOKUP(B678,DOC!$A$2:$E$32,3,FALSE)</f>
        <v>9.2300000000000007E-2</v>
      </c>
      <c r="F678">
        <v>0.6</v>
      </c>
      <c r="G678">
        <f t="shared" si="134"/>
        <v>813.81188774032807</v>
      </c>
      <c r="H678">
        <f t="shared" si="135"/>
        <v>774.1218136270719</v>
      </c>
      <c r="I678">
        <f t="shared" si="136"/>
        <v>39.690074113256124</v>
      </c>
      <c r="J678">
        <f t="shared" si="137"/>
        <v>2291.9450865735066</v>
      </c>
      <c r="K678">
        <f t="shared" si="138"/>
        <v>570.71391449740213</v>
      </c>
      <c r="L678">
        <f t="shared" si="139"/>
        <v>3.4242834869844127E-2</v>
      </c>
    </row>
    <row r="679" spans="1:12" x14ac:dyDescent="0.2">
      <c r="A679">
        <v>1987</v>
      </c>
      <c r="B679" t="s">
        <v>28</v>
      </c>
      <c r="C679" s="1">
        <v>31.183436030393842</v>
      </c>
      <c r="D679">
        <v>0.7</v>
      </c>
      <c r="E679">
        <f>VLOOKUP(B679,DOC!$A$2:$E$32,3,FALSE)</f>
        <v>9.2300000000000007E-2</v>
      </c>
      <c r="F679">
        <v>0.6</v>
      </c>
      <c r="G679">
        <f t="shared" si="134"/>
        <v>12088.570811542477</v>
      </c>
      <c r="H679">
        <f t="shared" si="135"/>
        <v>11499.004256099679</v>
      </c>
      <c r="I679">
        <f t="shared" si="136"/>
        <v>589.56655544279715</v>
      </c>
      <c r="J679">
        <f t="shared" si="137"/>
        <v>33732.868429202666</v>
      </c>
      <c r="K679">
        <f t="shared" si="138"/>
        <v>8368.2797628514236</v>
      </c>
      <c r="L679">
        <f t="shared" si="139"/>
        <v>0.50209678577108541</v>
      </c>
    </row>
    <row r="680" spans="1:12" x14ac:dyDescent="0.2">
      <c r="A680">
        <v>1987</v>
      </c>
      <c r="B680" t="s">
        <v>29</v>
      </c>
      <c r="C680" s="1">
        <v>21.23931071379134</v>
      </c>
      <c r="D680">
        <v>0.78</v>
      </c>
      <c r="E680">
        <f>VLOOKUP(B680,DOC!$A$2:$E$32,3,FALSE)</f>
        <v>9.2300000000000007E-2</v>
      </c>
      <c r="F680">
        <v>0.6</v>
      </c>
      <c r="G680">
        <f t="shared" si="134"/>
        <v>9174.6176131721641</v>
      </c>
      <c r="H680">
        <f t="shared" si="135"/>
        <v>8727.166232191872</v>
      </c>
      <c r="I680">
        <f t="shared" si="136"/>
        <v>447.45138098029202</v>
      </c>
      <c r="J680">
        <f t="shared" si="137"/>
        <v>26075.194143260167</v>
      </c>
      <c r="K680">
        <f t="shared" si="138"/>
        <v>6516.8117397418655</v>
      </c>
      <c r="L680">
        <f t="shared" si="139"/>
        <v>0.39100870438451196</v>
      </c>
    </row>
    <row r="681" spans="1:12" x14ac:dyDescent="0.2">
      <c r="A681">
        <v>1987</v>
      </c>
      <c r="B681" t="s">
        <v>30</v>
      </c>
      <c r="C681" s="1">
        <v>4.2157517462241527</v>
      </c>
      <c r="D681">
        <v>0.88</v>
      </c>
      <c r="E681">
        <f>VLOOKUP(B681,DOC!$A$2:$E$32,3,FALSE)</f>
        <v>9.2300000000000007E-2</v>
      </c>
      <c r="F681">
        <v>0.6</v>
      </c>
      <c r="G681">
        <f t="shared" si="134"/>
        <v>2054.5213190118639</v>
      </c>
      <c r="H681">
        <f t="shared" si="135"/>
        <v>1954.3211319081031</v>
      </c>
      <c r="I681">
        <f t="shared" si="136"/>
        <v>100.20018710376073</v>
      </c>
      <c r="J681">
        <f t="shared" si="137"/>
        <v>5839.7668187416402</v>
      </c>
      <c r="K681">
        <f t="shared" si="138"/>
        <v>1459.5575820006663</v>
      </c>
      <c r="L681">
        <f t="shared" si="139"/>
        <v>8.7573454920039984E-2</v>
      </c>
    </row>
    <row r="682" spans="1:12" x14ac:dyDescent="0.2">
      <c r="A682">
        <v>1987</v>
      </c>
      <c r="B682" t="s">
        <v>31</v>
      </c>
      <c r="C682" s="1">
        <v>4.3944794250461117</v>
      </c>
      <c r="D682">
        <v>0.77</v>
      </c>
      <c r="E682">
        <f>VLOOKUP(B682,DOC!$A$2:$E$32,3,FALSE)</f>
        <v>9.2300000000000007E-2</v>
      </c>
      <c r="F682">
        <v>0.6</v>
      </c>
      <c r="G682">
        <f t="shared" si="134"/>
        <v>1873.9202833047134</v>
      </c>
      <c r="H682">
        <f t="shared" si="135"/>
        <v>1782.5281126481575</v>
      </c>
      <c r="I682">
        <f t="shared" si="136"/>
        <v>91.392170656555905</v>
      </c>
      <c r="J682">
        <f t="shared" si="137"/>
        <v>5240.1068256027093</v>
      </c>
      <c r="K682">
        <f t="shared" si="138"/>
        <v>1301.056536271007</v>
      </c>
      <c r="L682">
        <f t="shared" si="139"/>
        <v>7.8063392176260418E-2</v>
      </c>
    </row>
    <row r="683" spans="1:12" x14ac:dyDescent="0.2">
      <c r="A683">
        <v>1987</v>
      </c>
      <c r="B683" t="s">
        <v>32</v>
      </c>
      <c r="C683" s="1">
        <v>14.200267498718626</v>
      </c>
      <c r="D683">
        <v>0.7</v>
      </c>
      <c r="E683">
        <f>VLOOKUP(B683,DOC!$A$2:$E$32,3,FALSE)</f>
        <v>9.2300000000000007E-2</v>
      </c>
      <c r="F683">
        <v>0.6</v>
      </c>
      <c r="G683">
        <f t="shared" si="134"/>
        <v>5504.8756985532636</v>
      </c>
      <c r="H683">
        <f t="shared" si="135"/>
        <v>5236.3997426827873</v>
      </c>
      <c r="I683">
        <f t="shared" si="136"/>
        <v>268.47595587047664</v>
      </c>
      <c r="J683">
        <f t="shared" si="137"/>
        <v>15610.078734998744</v>
      </c>
      <c r="K683">
        <f t="shared" si="138"/>
        <v>3897.7989182983706</v>
      </c>
      <c r="L683">
        <f t="shared" si="139"/>
        <v>0.23386793509790224</v>
      </c>
    </row>
    <row r="684" spans="1:12" x14ac:dyDescent="0.2">
      <c r="A684">
        <v>1988</v>
      </c>
      <c r="B684" t="s">
        <v>2</v>
      </c>
      <c r="C684" s="1">
        <v>10.627210854301328</v>
      </c>
      <c r="D684">
        <v>0.85</v>
      </c>
      <c r="E684">
        <f>VLOOKUP(B684,DOC!$A$2:$E$32,3,FALSE)</f>
        <v>9.2300000000000007E-2</v>
      </c>
      <c r="F684">
        <v>0.6</v>
      </c>
      <c r="G684">
        <f t="shared" si="134"/>
        <v>5002.5469654452645</v>
      </c>
      <c r="H684">
        <f t="shared" si="135"/>
        <v>4758.5698709782919</v>
      </c>
      <c r="I684">
        <f t="shared" si="136"/>
        <v>243.97709446697226</v>
      </c>
      <c r="J684">
        <f t="shared" si="137"/>
        <v>14653.769039361781</v>
      </c>
      <c r="K684">
        <f t="shared" si="138"/>
        <v>3705.8996762446768</v>
      </c>
      <c r="L684">
        <f t="shared" si="139"/>
        <v>0.22235398057468059</v>
      </c>
    </row>
    <row r="685" spans="1:12" x14ac:dyDescent="0.2">
      <c r="A685">
        <v>1988</v>
      </c>
      <c r="B685" t="s">
        <v>3</v>
      </c>
      <c r="C685" s="1">
        <v>8.9281697724053579</v>
      </c>
      <c r="D685">
        <v>0.86</v>
      </c>
      <c r="E685">
        <f>VLOOKUP(B685,DOC!$A$2:$E$32,3,FALSE)</f>
        <v>9.2300000000000007E-2</v>
      </c>
      <c r="F685">
        <v>0.6</v>
      </c>
      <c r="G685">
        <f t="shared" si="134"/>
        <v>4252.2015611639545</v>
      </c>
      <c r="H685">
        <f t="shared" si="135"/>
        <v>4044.819243887026</v>
      </c>
      <c r="I685">
        <f t="shared" si="136"/>
        <v>207.38231727692838</v>
      </c>
      <c r="J685">
        <f t="shared" si="137"/>
        <v>12461.108771571648</v>
      </c>
      <c r="K685">
        <f t="shared" si="138"/>
        <v>3151.8953356470724</v>
      </c>
      <c r="L685">
        <f t="shared" si="139"/>
        <v>0.18911372013882435</v>
      </c>
    </row>
    <row r="686" spans="1:12" x14ac:dyDescent="0.2">
      <c r="A686">
        <v>1988</v>
      </c>
      <c r="B686" t="s">
        <v>4</v>
      </c>
      <c r="C686" s="1">
        <v>61.312623316095078</v>
      </c>
      <c r="D686">
        <v>0.83</v>
      </c>
      <c r="E686">
        <f>VLOOKUP(B686,DOC!$A$2:$E$32,3,FALSE)</f>
        <v>9.2300000000000007E-2</v>
      </c>
      <c r="F686">
        <v>0.6</v>
      </c>
      <c r="G686">
        <f t="shared" si="134"/>
        <v>28182.592557736371</v>
      </c>
      <c r="H686">
        <f t="shared" si="135"/>
        <v>26808.111299633674</v>
      </c>
      <c r="I686">
        <f t="shared" si="136"/>
        <v>1374.481258102697</v>
      </c>
      <c r="J686">
        <f t="shared" si="137"/>
        <v>82584.598941543052</v>
      </c>
      <c r="K686">
        <f t="shared" si="138"/>
        <v>20888.376715278784</v>
      </c>
      <c r="L686">
        <f t="shared" si="139"/>
        <v>1.2533026029167269</v>
      </c>
    </row>
    <row r="687" spans="1:12" x14ac:dyDescent="0.2">
      <c r="A687">
        <v>1988</v>
      </c>
      <c r="B687" t="s">
        <v>5</v>
      </c>
      <c r="C687" s="1">
        <v>28.914397576888781</v>
      </c>
      <c r="D687">
        <v>0.71</v>
      </c>
      <c r="E687">
        <f>VLOOKUP(B687,DOC!$A$2:$E$32,3,FALSE)</f>
        <v>9.2300000000000007E-2</v>
      </c>
      <c r="F687">
        <v>0.6</v>
      </c>
      <c r="G687">
        <f t="shared" si="134"/>
        <v>11369.083298437514</v>
      </c>
      <c r="H687">
        <f t="shared" si="135"/>
        <v>10814.606563073396</v>
      </c>
      <c r="I687">
        <f t="shared" si="136"/>
        <v>554.4767353641181</v>
      </c>
      <c r="J687">
        <f t="shared" si="137"/>
        <v>33405.735102776598</v>
      </c>
      <c r="K687">
        <f t="shared" si="138"/>
        <v>8458.1820280608918</v>
      </c>
      <c r="L687">
        <f t="shared" si="139"/>
        <v>0.50749092168365351</v>
      </c>
    </row>
    <row r="688" spans="1:12" x14ac:dyDescent="0.2">
      <c r="A688">
        <v>1988</v>
      </c>
      <c r="B688" t="s">
        <v>6</v>
      </c>
      <c r="C688" s="1">
        <v>22.050483324543944</v>
      </c>
      <c r="D688">
        <v>0.78</v>
      </c>
      <c r="E688">
        <f>VLOOKUP(B688,DOC!$A$2:$E$32,3,FALSE)</f>
        <v>9.2300000000000007E-2</v>
      </c>
      <c r="F688">
        <v>0.6</v>
      </c>
      <c r="G688">
        <f t="shared" si="134"/>
        <v>9525.0149788032995</v>
      </c>
      <c r="H688">
        <f t="shared" si="135"/>
        <v>9060.4745166477442</v>
      </c>
      <c r="I688">
        <f t="shared" si="136"/>
        <v>464.54046215555621</v>
      </c>
      <c r="J688">
        <f t="shared" si="137"/>
        <v>27812.960144191478</v>
      </c>
      <c r="K688">
        <f t="shared" si="138"/>
        <v>7025.2627228941437</v>
      </c>
      <c r="L688">
        <f t="shared" si="139"/>
        <v>0.4215157633736486</v>
      </c>
    </row>
    <row r="689" spans="1:12" x14ac:dyDescent="0.2">
      <c r="A689">
        <v>1988</v>
      </c>
      <c r="B689" t="s">
        <v>7</v>
      </c>
      <c r="C689" s="1">
        <v>40.496458933289894</v>
      </c>
      <c r="D689">
        <v>0.77</v>
      </c>
      <c r="E689">
        <f>VLOOKUP(B689,DOC!$A$2:$E$32,3,FALSE)</f>
        <v>9.2300000000000007E-2</v>
      </c>
      <c r="F689">
        <v>0.6</v>
      </c>
      <c r="G689">
        <f t="shared" si="134"/>
        <v>17268.742997087076</v>
      </c>
      <c r="H689">
        <f t="shared" si="135"/>
        <v>16426.536462969874</v>
      </c>
      <c r="I689">
        <f t="shared" si="136"/>
        <v>842.20653411720139</v>
      </c>
      <c r="J689">
        <f t="shared" si="137"/>
        <v>50913.994106740087</v>
      </c>
      <c r="K689">
        <f t="shared" si="138"/>
        <v>12907.947341694562</v>
      </c>
      <c r="L689">
        <f t="shared" si="139"/>
        <v>0.77447684050167376</v>
      </c>
    </row>
    <row r="690" spans="1:12" x14ac:dyDescent="0.2">
      <c r="A690">
        <v>1988</v>
      </c>
      <c r="B690" t="s">
        <v>8</v>
      </c>
      <c r="C690" s="1">
        <v>24.955261348670135</v>
      </c>
      <c r="D690">
        <v>0.75</v>
      </c>
      <c r="E690">
        <f>VLOOKUP(B690,DOC!$A$2:$E$32,3,FALSE)</f>
        <v>9.2300000000000007E-2</v>
      </c>
      <c r="F690">
        <v>0.6</v>
      </c>
      <c r="G690">
        <f t="shared" si="134"/>
        <v>10365.167801170141</v>
      </c>
      <c r="H690">
        <f t="shared" si="135"/>
        <v>9859.6526023604038</v>
      </c>
      <c r="I690">
        <f t="shared" si="136"/>
        <v>505.51519880973643</v>
      </c>
      <c r="J690">
        <f t="shared" si="137"/>
        <v>30785.544707096902</v>
      </c>
      <c r="K690">
        <f t="shared" si="138"/>
        <v>7826.6228580369461</v>
      </c>
      <c r="L690">
        <f t="shared" si="139"/>
        <v>0.46959737148221675</v>
      </c>
    </row>
    <row r="691" spans="1:12" x14ac:dyDescent="0.2">
      <c r="A691">
        <v>1988</v>
      </c>
      <c r="B691" t="s">
        <v>9</v>
      </c>
      <c r="C691" s="1">
        <v>36.008026417876252</v>
      </c>
      <c r="D691">
        <v>0.78</v>
      </c>
      <c r="E691">
        <f>VLOOKUP(B691,DOC!$A$2:$E$32,3,FALSE)</f>
        <v>9.2300000000000007E-2</v>
      </c>
      <c r="F691">
        <v>0.6</v>
      </c>
      <c r="G691">
        <f t="shared" si="134"/>
        <v>15554.171123571497</v>
      </c>
      <c r="H691">
        <f t="shared" si="135"/>
        <v>14795.58524646054</v>
      </c>
      <c r="I691">
        <f t="shared" si="136"/>
        <v>758.58587711095765</v>
      </c>
      <c r="J691">
        <f t="shared" si="137"/>
        <v>46149.415533869607</v>
      </c>
      <c r="K691">
        <f t="shared" si="138"/>
        <v>11727.999554404265</v>
      </c>
      <c r="L691">
        <f t="shared" si="139"/>
        <v>0.70367997326425591</v>
      </c>
    </row>
    <row r="692" spans="1:12" x14ac:dyDescent="0.2">
      <c r="A692">
        <v>1988</v>
      </c>
      <c r="B692" t="s">
        <v>10</v>
      </c>
      <c r="C692" s="1">
        <v>13.363672659099507</v>
      </c>
      <c r="D692">
        <v>0.7</v>
      </c>
      <c r="E692">
        <f>VLOOKUP(B692,DOC!$A$2:$E$32,3,FALSE)</f>
        <v>9.64E-2</v>
      </c>
      <c r="F692">
        <v>0.6</v>
      </c>
      <c r="G692">
        <f t="shared" si="134"/>
        <v>5410.6837862162074</v>
      </c>
      <c r="H692">
        <f t="shared" si="135"/>
        <v>5146.8016241177875</v>
      </c>
      <c r="I692">
        <f t="shared" si="136"/>
        <v>263.88216209842011</v>
      </c>
      <c r="J692">
        <f t="shared" si="137"/>
        <v>15936.650384985787</v>
      </c>
      <c r="K692">
        <f t="shared" si="138"/>
        <v>4038.8057835011123</v>
      </c>
      <c r="L692">
        <f t="shared" si="139"/>
        <v>0.24232834701006672</v>
      </c>
    </row>
    <row r="693" spans="1:12" x14ac:dyDescent="0.2">
      <c r="A693">
        <v>1988</v>
      </c>
      <c r="B693" t="s">
        <v>11</v>
      </c>
      <c r="C693" s="1">
        <v>68.155365716952119</v>
      </c>
      <c r="D693">
        <v>0.95</v>
      </c>
      <c r="E693">
        <f>VLOOKUP(B693,DOC!$A$2:$E$32,3,FALSE)</f>
        <v>9.64E-2</v>
      </c>
      <c r="F693">
        <v>0.6</v>
      </c>
      <c r="G693">
        <f t="shared" si="134"/>
        <v>37450.010354150851</v>
      </c>
      <c r="H693">
        <f t="shared" si="135"/>
        <v>35623.551796724692</v>
      </c>
      <c r="I693">
        <f t="shared" si="136"/>
        <v>1826.4585574261559</v>
      </c>
      <c r="J693">
        <f t="shared" si="137"/>
        <v>110411.95843294048</v>
      </c>
      <c r="K693">
        <f t="shared" si="138"/>
        <v>27991.841323681845</v>
      </c>
      <c r="L693">
        <f t="shared" si="139"/>
        <v>1.679510479420911</v>
      </c>
    </row>
    <row r="694" spans="1:12" x14ac:dyDescent="0.2">
      <c r="A694">
        <v>1988</v>
      </c>
      <c r="B694" t="s">
        <v>12</v>
      </c>
      <c r="C694" s="1">
        <v>44.141193166914711</v>
      </c>
      <c r="D694">
        <v>0.8</v>
      </c>
      <c r="E694">
        <f>VLOOKUP(B694,DOC!$A$2:$E$32,3,FALSE)</f>
        <v>9.64E-2</v>
      </c>
      <c r="F694">
        <v>0.6</v>
      </c>
      <c r="G694">
        <f t="shared" si="134"/>
        <v>20425.012902194776</v>
      </c>
      <c r="H694">
        <f t="shared" si="135"/>
        <v>19428.873268374395</v>
      </c>
      <c r="I694">
        <f t="shared" si="136"/>
        <v>996.13963382038071</v>
      </c>
      <c r="J694">
        <f t="shared" si="137"/>
        <v>60234.787563853795</v>
      </c>
      <c r="K694">
        <f t="shared" si="138"/>
        <v>15272.448151285382</v>
      </c>
      <c r="L694">
        <f t="shared" si="139"/>
        <v>0.91634688907712303</v>
      </c>
    </row>
    <row r="695" spans="1:12" x14ac:dyDescent="0.2">
      <c r="A695">
        <v>1988</v>
      </c>
      <c r="B695" t="s">
        <v>13</v>
      </c>
      <c r="C695" s="1">
        <v>56.921581317525323</v>
      </c>
      <c r="D695">
        <v>0.8</v>
      </c>
      <c r="E695">
        <f>VLOOKUP(B695,DOC!$A$2:$E$32,3,FALSE)</f>
        <v>9.64E-2</v>
      </c>
      <c r="F695">
        <v>0.6</v>
      </c>
      <c r="G695">
        <f t="shared" si="134"/>
        <v>26338.75410724532</v>
      </c>
      <c r="H695">
        <f t="shared" si="135"/>
        <v>25054.197911500785</v>
      </c>
      <c r="I695">
        <f t="shared" si="136"/>
        <v>1284.5561957445368</v>
      </c>
      <c r="J695">
        <f t="shared" si="137"/>
        <v>77161.873215830361</v>
      </c>
      <c r="K695">
        <f t="shared" si="138"/>
        <v>19514.885343274826</v>
      </c>
      <c r="L695">
        <f t="shared" si="139"/>
        <v>1.1708931205964896</v>
      </c>
    </row>
    <row r="696" spans="1:12" x14ac:dyDescent="0.2">
      <c r="A696">
        <v>1988</v>
      </c>
      <c r="B696" t="s">
        <v>14</v>
      </c>
      <c r="C696" s="1">
        <v>30.11907592654461</v>
      </c>
      <c r="D696">
        <v>0.81</v>
      </c>
      <c r="E696">
        <f>VLOOKUP(B696,DOC!$A$2:$E$32,3,FALSE)</f>
        <v>9.64E-2</v>
      </c>
      <c r="F696">
        <v>0.6</v>
      </c>
      <c r="G696">
        <f t="shared" si="134"/>
        <v>14110.907547889858</v>
      </c>
      <c r="H696">
        <f t="shared" si="135"/>
        <v>13422.710465962051</v>
      </c>
      <c r="I696">
        <f t="shared" si="136"/>
        <v>688.19708192780672</v>
      </c>
      <c r="J696">
        <f t="shared" si="137"/>
        <v>41271.09018932069</v>
      </c>
      <c r="K696">
        <f t="shared" si="138"/>
        <v>10431.198004865802</v>
      </c>
      <c r="L696">
        <f t="shared" si="139"/>
        <v>0.62587188029194818</v>
      </c>
    </row>
    <row r="697" spans="1:12" x14ac:dyDescent="0.2">
      <c r="A697">
        <v>1988</v>
      </c>
      <c r="B697" t="s">
        <v>15</v>
      </c>
      <c r="C697" s="1">
        <v>38.462902597886682</v>
      </c>
      <c r="D697">
        <v>0.77</v>
      </c>
      <c r="E697">
        <f>VLOOKUP(B697,DOC!$A$2:$E$32,3,FALSE)</f>
        <v>9.64E-2</v>
      </c>
      <c r="F697">
        <v>0.6</v>
      </c>
      <c r="G697">
        <f t="shared" si="134"/>
        <v>17130.146004215596</v>
      </c>
      <c r="H697">
        <f t="shared" si="135"/>
        <v>16294.698925203207</v>
      </c>
      <c r="I697">
        <f t="shared" si="136"/>
        <v>835.44707901238883</v>
      </c>
      <c r="J697">
        <f t="shared" si="137"/>
        <v>50038.804943416035</v>
      </c>
      <c r="K697">
        <f t="shared" si="138"/>
        <v>12641.119773262559</v>
      </c>
      <c r="L697">
        <f t="shared" si="139"/>
        <v>0.75846718639575361</v>
      </c>
    </row>
    <row r="698" spans="1:12" x14ac:dyDescent="0.2">
      <c r="A698">
        <v>1988</v>
      </c>
      <c r="B698" t="s">
        <v>16</v>
      </c>
      <c r="C698" s="1">
        <v>84.784796468044817</v>
      </c>
      <c r="D698">
        <v>0.85</v>
      </c>
      <c r="E698">
        <f>VLOOKUP(B698,DOC!$A$2:$E$32,3,FALSE)</f>
        <v>9.2300000000000007E-2</v>
      </c>
      <c r="F698">
        <v>0.6</v>
      </c>
      <c r="G698">
        <f t="shared" si="134"/>
        <v>39910.747241402729</v>
      </c>
      <c r="H698">
        <f t="shared" si="135"/>
        <v>37964.277129832975</v>
      </c>
      <c r="I698">
        <f t="shared" si="136"/>
        <v>1946.4701115697517</v>
      </c>
      <c r="J698">
        <f t="shared" si="137"/>
        <v>117337.62881679594</v>
      </c>
      <c r="K698">
        <f t="shared" si="138"/>
        <v>29715.936286081349</v>
      </c>
      <c r="L698">
        <f t="shared" si="139"/>
        <v>1.7829561771648812</v>
      </c>
    </row>
    <row r="699" spans="1:12" x14ac:dyDescent="0.2">
      <c r="A699">
        <v>1988</v>
      </c>
      <c r="B699" t="s">
        <v>17</v>
      </c>
      <c r="C699" s="1">
        <v>85.532162825564157</v>
      </c>
      <c r="D699">
        <v>0.84</v>
      </c>
      <c r="E699">
        <f>VLOOKUP(B699,DOC!$A$2:$E$32,3,FALSE)</f>
        <v>9.2300000000000007E-2</v>
      </c>
      <c r="F699">
        <v>0.6</v>
      </c>
      <c r="G699">
        <f t="shared" si="134"/>
        <v>39788.877889149844</v>
      </c>
      <c r="H699">
        <f t="shared" si="135"/>
        <v>37848.351416025194</v>
      </c>
      <c r="I699">
        <f t="shared" si="136"/>
        <v>1940.5264731246532</v>
      </c>
      <c r="J699">
        <f t="shared" si="137"/>
        <v>116523.2223511584</v>
      </c>
      <c r="K699">
        <f t="shared" si="138"/>
        <v>29465.623004686302</v>
      </c>
      <c r="L699">
        <f t="shared" si="139"/>
        <v>1.767937380281178</v>
      </c>
    </row>
    <row r="700" spans="1:12" x14ac:dyDescent="0.2">
      <c r="A700">
        <v>1988</v>
      </c>
      <c r="B700" t="s">
        <v>18</v>
      </c>
      <c r="C700" s="1">
        <v>54.457177804345378</v>
      </c>
      <c r="D700">
        <v>0.8</v>
      </c>
      <c r="E700">
        <f>VLOOKUP(B700,DOC!$A$2:$E$32,3,FALSE)</f>
        <v>9.64E-2</v>
      </c>
      <c r="F700">
        <v>0.6</v>
      </c>
      <c r="G700">
        <f t="shared" si="134"/>
        <v>25198.425313626696</v>
      </c>
      <c r="H700">
        <f t="shared" si="135"/>
        <v>23969.483609405346</v>
      </c>
      <c r="I700">
        <f t="shared" si="136"/>
        <v>1228.9417042213499</v>
      </c>
      <c r="J700">
        <f t="shared" si="137"/>
        <v>73945.797168168079</v>
      </c>
      <c r="K700">
        <f t="shared" si="138"/>
        <v>18713.595172934514</v>
      </c>
      <c r="L700">
        <f t="shared" si="139"/>
        <v>1.1228157103760708</v>
      </c>
    </row>
    <row r="701" spans="1:12" x14ac:dyDescent="0.2">
      <c r="A701">
        <v>1988</v>
      </c>
      <c r="B701" t="s">
        <v>19</v>
      </c>
      <c r="C701" s="1">
        <v>62.623160923189914</v>
      </c>
      <c r="D701">
        <v>0.89</v>
      </c>
      <c r="E701">
        <f>VLOOKUP(B701,DOC!$A$2:$E$32,3,FALSE)</f>
        <v>9.64E-2</v>
      </c>
      <c r="F701">
        <v>0.6</v>
      </c>
      <c r="G701">
        <f t="shared" si="134"/>
        <v>32236.900287396009</v>
      </c>
      <c r="H701">
        <f t="shared" si="135"/>
        <v>30664.688108066606</v>
      </c>
      <c r="I701">
        <f t="shared" si="136"/>
        <v>1572.2121793294011</v>
      </c>
      <c r="J701">
        <f t="shared" si="137"/>
        <v>94069.874550753491</v>
      </c>
      <c r="K701">
        <f t="shared" si="138"/>
        <v>23755.075102301995</v>
      </c>
      <c r="L701">
        <f t="shared" si="139"/>
        <v>1.4253045061381198</v>
      </c>
    </row>
    <row r="702" spans="1:12" x14ac:dyDescent="0.2">
      <c r="A702">
        <v>1988</v>
      </c>
      <c r="B702" t="s">
        <v>20</v>
      </c>
      <c r="C702" s="1">
        <v>62.756543587563058</v>
      </c>
      <c r="D702">
        <v>0.89</v>
      </c>
      <c r="E702">
        <f>VLOOKUP(B702,DOC!$A$2:$E$32,3,FALSE)</f>
        <v>9.64E-2</v>
      </c>
      <c r="F702">
        <v>0.6</v>
      </c>
      <c r="G702">
        <f t="shared" si="134"/>
        <v>32305.562481831363</v>
      </c>
      <c r="H702">
        <f t="shared" si="135"/>
        <v>30730.001607764305</v>
      </c>
      <c r="I702">
        <f t="shared" si="136"/>
        <v>1575.5608740670571</v>
      </c>
      <c r="J702">
        <f t="shared" si="137"/>
        <v>101114.24629707047</v>
      </c>
      <c r="K702">
        <f t="shared" si="138"/>
        <v>26200.108793205338</v>
      </c>
      <c r="L702">
        <f t="shared" si="139"/>
        <v>1.5720065275923203</v>
      </c>
    </row>
    <row r="703" spans="1:12" x14ac:dyDescent="0.2">
      <c r="A703">
        <v>1988</v>
      </c>
      <c r="B703" t="s">
        <v>21</v>
      </c>
      <c r="C703" s="1">
        <v>43.276323033638064</v>
      </c>
      <c r="D703">
        <v>0.78</v>
      </c>
      <c r="E703">
        <f>VLOOKUP(B703,DOC!$A$2:$E$32,3,FALSE)</f>
        <v>9.64E-2</v>
      </c>
      <c r="F703">
        <v>0.6</v>
      </c>
      <c r="G703">
        <f t="shared" si="134"/>
        <v>19524.199689271882</v>
      </c>
      <c r="H703">
        <f t="shared" si="135"/>
        <v>18571.993234263111</v>
      </c>
      <c r="I703">
        <f t="shared" si="136"/>
        <v>952.20645500877026</v>
      </c>
      <c r="J703">
        <f t="shared" si="137"/>
        <v>56788.999429231175</v>
      </c>
      <c r="K703">
        <f t="shared" si="138"/>
        <v>14322.762671505023</v>
      </c>
      <c r="L703">
        <f t="shared" si="139"/>
        <v>0.85936576029030143</v>
      </c>
    </row>
    <row r="704" spans="1:12" x14ac:dyDescent="0.2">
      <c r="A704">
        <v>1988</v>
      </c>
      <c r="B704" t="s">
        <v>22</v>
      </c>
      <c r="C704" s="1">
        <v>6.6426684042973241</v>
      </c>
      <c r="D704">
        <v>0.8</v>
      </c>
      <c r="E704">
        <f>VLOOKUP(B704,DOC!$A$2:$E$32,3,FALSE)</f>
        <v>9.64E-2</v>
      </c>
      <c r="F704">
        <v>0.6</v>
      </c>
      <c r="G704">
        <f t="shared" si="134"/>
        <v>3073.6955240364578</v>
      </c>
      <c r="H704">
        <f t="shared" si="135"/>
        <v>2923.7896244196204</v>
      </c>
      <c r="I704">
        <f t="shared" si="136"/>
        <v>149.90589961683747</v>
      </c>
      <c r="J704">
        <f>H704</f>
        <v>2923.7896244196204</v>
      </c>
      <c r="K704">
        <f>I704</f>
        <v>149.90589961683747</v>
      </c>
      <c r="L704">
        <f t="shared" si="139"/>
        <v>8.9943539770102488E-3</v>
      </c>
    </row>
    <row r="705" spans="1:12" x14ac:dyDescent="0.2">
      <c r="A705">
        <v>1988</v>
      </c>
      <c r="B705" t="s">
        <v>23</v>
      </c>
      <c r="C705" s="1">
        <v>0</v>
      </c>
      <c r="E705">
        <f>VLOOKUP(B705,DOC!$A$2:$E$32,3,FALSE)</f>
        <v>9.64E-2</v>
      </c>
    </row>
    <row r="706" spans="1:12" x14ac:dyDescent="0.2">
      <c r="A706">
        <v>1988</v>
      </c>
      <c r="B706" t="s">
        <v>24</v>
      </c>
      <c r="C706" s="1">
        <v>112.10177785017908</v>
      </c>
      <c r="D706">
        <v>0.84</v>
      </c>
      <c r="E706">
        <f>VLOOKUP(B706,DOC!$A$2:$E$32,3,FALSE)</f>
        <v>9.64E-2</v>
      </c>
      <c r="F706">
        <v>0.6</v>
      </c>
      <c r="G706">
        <f t="shared" ref="G706:G735" si="140">C706*10000*D706*E706*F706</f>
        <v>54465.321379176596</v>
      </c>
      <c r="H706">
        <f t="shared" ref="H706:H735" si="141">G706*EXP(-0.3*((13-11)/12))</f>
        <v>51809.016310760591</v>
      </c>
      <c r="I706">
        <f t="shared" ref="I706:I735" si="142">G706*(1-EXP(-0.3*((13-11)/12)))</f>
        <v>2656.3050684160071</v>
      </c>
      <c r="J706">
        <f t="shared" ref="J706:J735" si="143">H706+J675*EXP(-0.3)</f>
        <v>160576.57374298607</v>
      </c>
      <c r="K706">
        <f t="shared" ref="K706:K735" si="144">I706+J675*(1-EXP(-0.3))</f>
        <v>40709.59301460885</v>
      </c>
      <c r="L706">
        <f t="shared" ref="L706:L735" si="145">K706*16/12*0.5*0.9/10000</f>
        <v>2.442575580876531</v>
      </c>
    </row>
    <row r="707" spans="1:12" x14ac:dyDescent="0.2">
      <c r="A707">
        <v>1988</v>
      </c>
      <c r="B707" t="s">
        <v>25</v>
      </c>
      <c r="C707" s="1">
        <v>33.281091946247578</v>
      </c>
      <c r="D707">
        <v>0.72</v>
      </c>
      <c r="E707">
        <f>VLOOKUP(B707,DOC!$A$2:$E$32,3,FALSE)</f>
        <v>9.64E-2</v>
      </c>
      <c r="F707">
        <v>0.6</v>
      </c>
      <c r="G707">
        <f t="shared" si="140"/>
        <v>13859.84417883091</v>
      </c>
      <c r="H707">
        <f t="shared" si="141"/>
        <v>13183.891601898898</v>
      </c>
      <c r="I707">
        <f t="shared" si="142"/>
        <v>675.95257693201222</v>
      </c>
      <c r="J707">
        <f t="shared" si="143"/>
        <v>40037.775231801352</v>
      </c>
      <c r="K707">
        <f t="shared" si="144"/>
        <v>10071.020282474434</v>
      </c>
      <c r="L707">
        <f t="shared" si="145"/>
        <v>0.60426121694846602</v>
      </c>
    </row>
    <row r="708" spans="1:12" x14ac:dyDescent="0.2">
      <c r="A708">
        <v>1988</v>
      </c>
      <c r="B708" t="s">
        <v>26</v>
      </c>
      <c r="C708" s="1">
        <v>37.925137570096553</v>
      </c>
      <c r="D708">
        <v>0.76</v>
      </c>
      <c r="E708">
        <f>VLOOKUP(B708,DOC!$A$2:$E$32,3,FALSE)</f>
        <v>9.64E-2</v>
      </c>
      <c r="F708">
        <v>0.6</v>
      </c>
      <c r="G708">
        <f t="shared" si="140"/>
        <v>16671.283673613321</v>
      </c>
      <c r="H708">
        <f t="shared" si="141"/>
        <v>15858.215574539348</v>
      </c>
      <c r="I708">
        <f t="shared" si="142"/>
        <v>813.06809907397223</v>
      </c>
      <c r="J708">
        <f t="shared" si="143"/>
        <v>48635.753963607414</v>
      </c>
      <c r="K708">
        <f t="shared" si="144"/>
        <v>12280.578595149993</v>
      </c>
      <c r="L708">
        <f t="shared" si="145"/>
        <v>0.73683471570899961</v>
      </c>
    </row>
    <row r="709" spans="1:12" x14ac:dyDescent="0.2">
      <c r="A709">
        <v>1988</v>
      </c>
      <c r="B709" t="s">
        <v>27</v>
      </c>
      <c r="C709" s="1">
        <v>2.2473920354299946</v>
      </c>
      <c r="D709">
        <v>0.7</v>
      </c>
      <c r="E709">
        <f>VLOOKUP(B709,DOC!$A$2:$E$32,3,FALSE)</f>
        <v>9.2300000000000007E-2</v>
      </c>
      <c r="F709">
        <v>0.6</v>
      </c>
      <c r="G709">
        <f t="shared" si="140"/>
        <v>871.22399645479175</v>
      </c>
      <c r="H709">
        <f t="shared" si="141"/>
        <v>828.7339007589037</v>
      </c>
      <c r="I709">
        <f t="shared" si="142"/>
        <v>42.490095695888087</v>
      </c>
      <c r="J709">
        <f t="shared" si="143"/>
        <v>2526.6485816944946</v>
      </c>
      <c r="K709">
        <f t="shared" si="144"/>
        <v>636.52050133380362</v>
      </c>
      <c r="L709">
        <f t="shared" si="145"/>
        <v>3.819123008002822E-2</v>
      </c>
    </row>
    <row r="710" spans="1:12" x14ac:dyDescent="0.2">
      <c r="A710">
        <v>1988</v>
      </c>
      <c r="B710" t="s">
        <v>28</v>
      </c>
      <c r="C710" s="1">
        <v>33.239806835846359</v>
      </c>
      <c r="D710">
        <v>0.7</v>
      </c>
      <c r="E710">
        <f>VLOOKUP(B710,DOC!$A$2:$E$32,3,FALSE)</f>
        <v>9.2300000000000007E-2</v>
      </c>
      <c r="F710">
        <v>0.6</v>
      </c>
      <c r="G710">
        <f t="shared" si="140"/>
        <v>12885.7435179842</v>
      </c>
      <c r="H710">
        <f t="shared" si="141"/>
        <v>12257.298390875916</v>
      </c>
      <c r="I710">
        <f t="shared" si="142"/>
        <v>628.44512710828337</v>
      </c>
      <c r="J710">
        <f t="shared" si="143"/>
        <v>37247.221959088332</v>
      </c>
      <c r="K710">
        <f t="shared" si="144"/>
        <v>9371.3899880985355</v>
      </c>
      <c r="L710">
        <f t="shared" si="145"/>
        <v>0.56228339928591209</v>
      </c>
    </row>
    <row r="711" spans="1:12" x14ac:dyDescent="0.2">
      <c r="A711">
        <v>1988</v>
      </c>
      <c r="B711" t="s">
        <v>29</v>
      </c>
      <c r="C711" s="1">
        <v>22.608361611247474</v>
      </c>
      <c r="D711">
        <v>0.78</v>
      </c>
      <c r="E711">
        <f>VLOOKUP(B711,DOC!$A$2:$E$32,3,FALSE)</f>
        <v>9.2300000000000007E-2</v>
      </c>
      <c r="F711">
        <v>0.6</v>
      </c>
      <c r="G711">
        <f t="shared" si="140"/>
        <v>9765.9983150409043</v>
      </c>
      <c r="H711">
        <f t="shared" si="141"/>
        <v>9289.7049568913026</v>
      </c>
      <c r="I711">
        <f t="shared" si="142"/>
        <v>476.29335814960211</v>
      </c>
      <c r="J711">
        <f t="shared" si="143"/>
        <v>28606.683886031649</v>
      </c>
      <c r="K711">
        <f t="shared" si="144"/>
        <v>7234.5085722694212</v>
      </c>
      <c r="L711">
        <f t="shared" si="145"/>
        <v>0.43407051433616534</v>
      </c>
    </row>
    <row r="712" spans="1:12" x14ac:dyDescent="0.2">
      <c r="A712">
        <v>1988</v>
      </c>
      <c r="B712" t="s">
        <v>30</v>
      </c>
      <c r="C712" s="1">
        <v>4.4619677010538989</v>
      </c>
      <c r="D712">
        <v>0.88</v>
      </c>
      <c r="E712">
        <f>VLOOKUP(B712,DOC!$A$2:$E$32,3,FALSE)</f>
        <v>9.2300000000000007E-2</v>
      </c>
      <c r="F712">
        <v>0.6</v>
      </c>
      <c r="G712">
        <f t="shared" si="140"/>
        <v>2174.5131873024116</v>
      </c>
      <c r="H712">
        <f t="shared" si="141"/>
        <v>2068.4609277268864</v>
      </c>
      <c r="I712">
        <f t="shared" si="142"/>
        <v>106.05225957552527</v>
      </c>
      <c r="J712">
        <f t="shared" si="143"/>
        <v>6394.6665915832045</v>
      </c>
      <c r="K712">
        <f t="shared" si="144"/>
        <v>1619.6134144608475</v>
      </c>
      <c r="L712">
        <f t="shared" si="145"/>
        <v>9.7176804867650846E-2</v>
      </c>
    </row>
    <row r="713" spans="1:12" x14ac:dyDescent="0.2">
      <c r="A713">
        <v>1988</v>
      </c>
      <c r="B713" t="s">
        <v>31</v>
      </c>
      <c r="C713" s="1">
        <v>4.7054439931636018</v>
      </c>
      <c r="D713">
        <v>0.77</v>
      </c>
      <c r="E713">
        <f>VLOOKUP(B713,DOC!$A$2:$E$32,3,FALSE)</f>
        <v>9.2300000000000007E-2</v>
      </c>
      <c r="F713">
        <v>0.6</v>
      </c>
      <c r="G713">
        <f t="shared" si="140"/>
        <v>2006.5236602287821</v>
      </c>
      <c r="H713">
        <f t="shared" si="141"/>
        <v>1908.6643465664906</v>
      </c>
      <c r="I713">
        <f t="shared" si="142"/>
        <v>97.85931366229147</v>
      </c>
      <c r="J713">
        <f t="shared" si="143"/>
        <v>5790.6309612916148</v>
      </c>
      <c r="K713">
        <f t="shared" si="144"/>
        <v>1455.9995245398768</v>
      </c>
      <c r="L713">
        <f t="shared" si="145"/>
        <v>8.7359971472392606E-2</v>
      </c>
    </row>
    <row r="714" spans="1:12" x14ac:dyDescent="0.2">
      <c r="A714">
        <v>1988</v>
      </c>
      <c r="B714" t="s">
        <v>32</v>
      </c>
      <c r="C714" s="1">
        <v>15.099764481099127</v>
      </c>
      <c r="D714">
        <v>0.7</v>
      </c>
      <c r="E714">
        <f>VLOOKUP(B714,DOC!$A$2:$E$32,3,FALSE)</f>
        <v>9.2300000000000007E-2</v>
      </c>
      <c r="F714">
        <v>0.6</v>
      </c>
      <c r="G714">
        <f t="shared" si="140"/>
        <v>5853.5746987428884</v>
      </c>
      <c r="H714">
        <f t="shared" si="141"/>
        <v>5568.092491957138</v>
      </c>
      <c r="I714">
        <f t="shared" si="142"/>
        <v>285.48220678575024</v>
      </c>
      <c r="J714">
        <f t="shared" si="143"/>
        <v>17132.323245120428</v>
      </c>
      <c r="K714">
        <f t="shared" si="144"/>
        <v>4331.330188621203</v>
      </c>
      <c r="L714">
        <f t="shared" si="145"/>
        <v>0.25987981131727222</v>
      </c>
    </row>
    <row r="715" spans="1:12" x14ac:dyDescent="0.2">
      <c r="A715">
        <v>1989</v>
      </c>
      <c r="B715" t="s">
        <v>2</v>
      </c>
      <c r="C715" s="1">
        <v>11.696410572719191</v>
      </c>
      <c r="D715">
        <v>0.85</v>
      </c>
      <c r="E715">
        <f>VLOOKUP(B715,DOC!$A$2:$E$32,3,FALSE)</f>
        <v>9.2300000000000007E-2</v>
      </c>
      <c r="F715">
        <v>0.6</v>
      </c>
      <c r="G715">
        <f t="shared" si="140"/>
        <v>5505.8513488961044</v>
      </c>
      <c r="H715">
        <f t="shared" si="141"/>
        <v>5237.3278099969211</v>
      </c>
      <c r="I715">
        <f t="shared" si="142"/>
        <v>268.52353889918305</v>
      </c>
      <c r="J715">
        <f t="shared" si="143"/>
        <v>16093.106916017763</v>
      </c>
      <c r="K715">
        <f t="shared" si="144"/>
        <v>4066.5134722401235</v>
      </c>
      <c r="L715">
        <f t="shared" si="145"/>
        <v>0.24399080833440745</v>
      </c>
    </row>
    <row r="716" spans="1:12" x14ac:dyDescent="0.2">
      <c r="A716">
        <v>1989</v>
      </c>
      <c r="B716" t="s">
        <v>3</v>
      </c>
      <c r="C716" s="1">
        <v>9.7810619886435788</v>
      </c>
      <c r="D716">
        <v>0.86</v>
      </c>
      <c r="E716">
        <f>VLOOKUP(B716,DOC!$A$2:$E$32,3,FALSE)</f>
        <v>9.2300000000000007E-2</v>
      </c>
      <c r="F716">
        <v>0.6</v>
      </c>
      <c r="G716">
        <f t="shared" si="140"/>
        <v>4658.4068312073005</v>
      </c>
      <c r="H716">
        <f t="shared" si="141"/>
        <v>4431.2136491395149</v>
      </c>
      <c r="I716">
        <f t="shared" si="142"/>
        <v>227.19318206778522</v>
      </c>
      <c r="J716">
        <f t="shared" si="143"/>
        <v>13662.630077016569</v>
      </c>
      <c r="K716">
        <f t="shared" si="144"/>
        <v>3456.8855257623777</v>
      </c>
      <c r="L716">
        <f t="shared" si="145"/>
        <v>0.20741313154574267</v>
      </c>
    </row>
    <row r="717" spans="1:12" x14ac:dyDescent="0.2">
      <c r="A717">
        <v>1989</v>
      </c>
      <c r="B717" t="s">
        <v>4</v>
      </c>
      <c r="C717" s="1">
        <v>67.212983328193317</v>
      </c>
      <c r="D717">
        <v>0.83</v>
      </c>
      <c r="E717">
        <f>VLOOKUP(B717,DOC!$A$2:$E$32,3,FALSE)</f>
        <v>9.2300000000000007E-2</v>
      </c>
      <c r="F717">
        <v>0.6</v>
      </c>
      <c r="G717">
        <f t="shared" si="140"/>
        <v>30894.716638737373</v>
      </c>
      <c r="H717">
        <f t="shared" si="141"/>
        <v>29387.963528378787</v>
      </c>
      <c r="I717">
        <f t="shared" si="142"/>
        <v>1506.7531103585879</v>
      </c>
      <c r="J717">
        <f t="shared" si="143"/>
        <v>90568.139171966002</v>
      </c>
      <c r="K717">
        <f t="shared" si="144"/>
        <v>22911.176408314437</v>
      </c>
      <c r="L717">
        <f t="shared" si="145"/>
        <v>1.3746705844988663</v>
      </c>
    </row>
    <row r="718" spans="1:12" x14ac:dyDescent="0.2">
      <c r="A718">
        <v>1989</v>
      </c>
      <c r="B718" t="s">
        <v>5</v>
      </c>
      <c r="C718" s="1">
        <v>31.668314133846128</v>
      </c>
      <c r="D718">
        <v>0.71</v>
      </c>
      <c r="E718">
        <f>VLOOKUP(B718,DOC!$A$2:$E$32,3,FALSE)</f>
        <v>9.2300000000000007E-2</v>
      </c>
      <c r="F718">
        <v>0.6</v>
      </c>
      <c r="G718">
        <f t="shared" si="140"/>
        <v>12451.917780800028</v>
      </c>
      <c r="H718">
        <f t="shared" si="141"/>
        <v>11844.630584560618</v>
      </c>
      <c r="I718">
        <f t="shared" si="142"/>
        <v>607.28719623940935</v>
      </c>
      <c r="J718">
        <f t="shared" si="143"/>
        <v>36592.207823964382</v>
      </c>
      <c r="K718">
        <f t="shared" si="144"/>
        <v>9265.4450596122442</v>
      </c>
      <c r="L718">
        <f t="shared" si="145"/>
        <v>0.55592670357673457</v>
      </c>
    </row>
    <row r="719" spans="1:12" x14ac:dyDescent="0.2">
      <c r="A719">
        <v>1989</v>
      </c>
      <c r="B719" t="s">
        <v>6</v>
      </c>
      <c r="C719" s="1">
        <v>24.113074397257048</v>
      </c>
      <c r="D719">
        <v>0.78</v>
      </c>
      <c r="E719">
        <f>VLOOKUP(B719,DOC!$A$2:$E$32,3,FALSE)</f>
        <v>9.2300000000000007E-2</v>
      </c>
      <c r="F719">
        <v>0.6</v>
      </c>
      <c r="G719">
        <f t="shared" si="140"/>
        <v>10415.980068936744</v>
      </c>
      <c r="H719">
        <f t="shared" si="141"/>
        <v>9907.9867265856064</v>
      </c>
      <c r="I719">
        <f t="shared" si="142"/>
        <v>507.99334235113747</v>
      </c>
      <c r="J719">
        <f t="shared" si="143"/>
        <v>30512.334372497076</v>
      </c>
      <c r="K719">
        <f t="shared" si="144"/>
        <v>7716.6058406311495</v>
      </c>
      <c r="L719">
        <f t="shared" si="145"/>
        <v>0.46299635043786902</v>
      </c>
    </row>
    <row r="720" spans="1:12" x14ac:dyDescent="0.2">
      <c r="A720">
        <v>1989</v>
      </c>
      <c r="B720" t="s">
        <v>7</v>
      </c>
      <c r="C720" s="1">
        <v>44.242497686990916</v>
      </c>
      <c r="D720">
        <v>0.77</v>
      </c>
      <c r="E720">
        <f>VLOOKUP(B720,DOC!$A$2:$E$32,3,FALSE)</f>
        <v>9.2300000000000007E-2</v>
      </c>
      <c r="F720">
        <v>0.6</v>
      </c>
      <c r="G720">
        <f t="shared" si="140"/>
        <v>18866.15131867279</v>
      </c>
      <c r="H720">
        <f t="shared" si="141"/>
        <v>17946.038261404505</v>
      </c>
      <c r="I720">
        <f t="shared" si="142"/>
        <v>920.11305726828516</v>
      </c>
      <c r="J720">
        <f t="shared" si="143"/>
        <v>55664.052783359162</v>
      </c>
      <c r="K720">
        <f t="shared" si="144"/>
        <v>14116.092642053711</v>
      </c>
      <c r="L720">
        <f t="shared" si="145"/>
        <v>0.84696555852322275</v>
      </c>
    </row>
    <row r="721" spans="1:12" x14ac:dyDescent="0.2">
      <c r="A721">
        <v>1989</v>
      </c>
      <c r="B721" t="s">
        <v>8</v>
      </c>
      <c r="C721" s="1">
        <v>27.342228833699181</v>
      </c>
      <c r="D721">
        <v>0.75</v>
      </c>
      <c r="E721">
        <f>VLOOKUP(B721,DOC!$A$2:$E$32,3,FALSE)</f>
        <v>9.2300000000000007E-2</v>
      </c>
      <c r="F721">
        <v>0.6</v>
      </c>
      <c r="G721">
        <f t="shared" si="140"/>
        <v>11356.594746076955</v>
      </c>
      <c r="H721">
        <f t="shared" si="141"/>
        <v>10802.727084598615</v>
      </c>
      <c r="I721">
        <f t="shared" si="142"/>
        <v>553.86766147834066</v>
      </c>
      <c r="J721">
        <f t="shared" si="143"/>
        <v>33609.219537227618</v>
      </c>
      <c r="K721">
        <f t="shared" si="144"/>
        <v>8532.9199159462387</v>
      </c>
      <c r="L721">
        <f t="shared" si="145"/>
        <v>0.51197519495677435</v>
      </c>
    </row>
    <row r="722" spans="1:12" x14ac:dyDescent="0.2">
      <c r="A722">
        <v>1989</v>
      </c>
      <c r="B722" t="s">
        <v>9</v>
      </c>
      <c r="C722" s="1">
        <v>39.293182156268713</v>
      </c>
      <c r="D722">
        <v>0.78</v>
      </c>
      <c r="E722">
        <f>VLOOKUP(B722,DOC!$A$2:$E$32,3,FALSE)</f>
        <v>9.2300000000000007E-2</v>
      </c>
      <c r="F722">
        <v>0.6</v>
      </c>
      <c r="G722">
        <f t="shared" si="140"/>
        <v>16973.240136950459</v>
      </c>
      <c r="H722">
        <f t="shared" si="141"/>
        <v>16145.445447383805</v>
      </c>
      <c r="I722">
        <f t="shared" si="142"/>
        <v>827.79468956665357</v>
      </c>
      <c r="J722">
        <f t="shared" si="143"/>
        <v>50333.773348686322</v>
      </c>
      <c r="K722">
        <f t="shared" si="144"/>
        <v>12788.882322133748</v>
      </c>
      <c r="L722">
        <f t="shared" si="145"/>
        <v>0.76733293932802493</v>
      </c>
    </row>
    <row r="723" spans="1:12" x14ac:dyDescent="0.2">
      <c r="A723">
        <v>1989</v>
      </c>
      <c r="B723" t="s">
        <v>10</v>
      </c>
      <c r="C723" s="1">
        <v>14.569433448832612</v>
      </c>
      <c r="D723">
        <v>0.7</v>
      </c>
      <c r="E723">
        <f>VLOOKUP(B723,DOC!$A$2:$E$32,3,FALSE)</f>
        <v>9.64E-2</v>
      </c>
      <c r="F723">
        <v>0.6</v>
      </c>
      <c r="G723">
        <f t="shared" si="140"/>
        <v>5898.872214763348</v>
      </c>
      <c r="H723">
        <f t="shared" si="141"/>
        <v>5611.1808220525918</v>
      </c>
      <c r="I723">
        <f t="shared" si="142"/>
        <v>287.69139271075619</v>
      </c>
      <c r="J723">
        <f t="shared" si="143"/>
        <v>17417.341803884377</v>
      </c>
      <c r="K723">
        <f t="shared" si="144"/>
        <v>4418.1807958647587</v>
      </c>
      <c r="L723">
        <f t="shared" si="145"/>
        <v>0.26509084775188552</v>
      </c>
    </row>
    <row r="724" spans="1:12" x14ac:dyDescent="0.2">
      <c r="A724">
        <v>1989</v>
      </c>
      <c r="B724" t="s">
        <v>11</v>
      </c>
      <c r="C724" s="1">
        <v>74.60385465232298</v>
      </c>
      <c r="D724">
        <v>0.95</v>
      </c>
      <c r="E724">
        <f>VLOOKUP(B724,DOC!$A$2:$E$32,3,FALSE)</f>
        <v>9.64E-2</v>
      </c>
      <c r="F724">
        <v>0.6</v>
      </c>
      <c r="G724">
        <f t="shared" si="140"/>
        <v>40993.326054358426</v>
      </c>
      <c r="H724">
        <f t="shared" si="141"/>
        <v>38994.05795105749</v>
      </c>
      <c r="I724">
        <f t="shared" si="142"/>
        <v>1999.2681033009349</v>
      </c>
      <c r="J724">
        <f t="shared" si="143"/>
        <v>120789.24853933224</v>
      </c>
      <c r="K724">
        <f t="shared" si="144"/>
        <v>30616.035947966651</v>
      </c>
      <c r="L724">
        <f t="shared" si="145"/>
        <v>1.8369621568779988</v>
      </c>
    </row>
    <row r="725" spans="1:12" x14ac:dyDescent="0.2">
      <c r="A725">
        <v>1989</v>
      </c>
      <c r="B725" t="s">
        <v>12</v>
      </c>
      <c r="C725" s="1">
        <v>48.042375777806001</v>
      </c>
      <c r="D725">
        <v>0.8</v>
      </c>
      <c r="E725">
        <f>VLOOKUP(B725,DOC!$A$2:$E$32,3,FALSE)</f>
        <v>9.64E-2</v>
      </c>
      <c r="F725">
        <v>0.6</v>
      </c>
      <c r="G725">
        <f t="shared" si="140"/>
        <v>22230.168119906393</v>
      </c>
      <c r="H725">
        <f t="shared" si="141"/>
        <v>21145.990027252679</v>
      </c>
      <c r="I725">
        <f t="shared" si="142"/>
        <v>1084.1780926537151</v>
      </c>
      <c r="J725">
        <f t="shared" si="143"/>
        <v>65769.018173448116</v>
      </c>
      <c r="K725">
        <f t="shared" si="144"/>
        <v>16695.937510312073</v>
      </c>
      <c r="L725">
        <f t="shared" si="145"/>
        <v>1.0017562506187245</v>
      </c>
    </row>
    <row r="726" spans="1:12" x14ac:dyDescent="0.2">
      <c r="A726">
        <v>1989</v>
      </c>
      <c r="B726" t="s">
        <v>13</v>
      </c>
      <c r="C726" s="1">
        <v>62.313891479055933</v>
      </c>
      <c r="D726">
        <v>0.8</v>
      </c>
      <c r="E726">
        <f>VLOOKUP(B726,DOC!$A$2:$E$32,3,FALSE)</f>
        <v>9.64E-2</v>
      </c>
      <c r="F726">
        <v>0.6</v>
      </c>
      <c r="G726">
        <f t="shared" si="140"/>
        <v>28833.88386518876</v>
      </c>
      <c r="H726">
        <f t="shared" si="141"/>
        <v>27427.638755203927</v>
      </c>
      <c r="I726">
        <f t="shared" si="142"/>
        <v>1406.2451099848324</v>
      </c>
      <c r="J726">
        <f t="shared" si="143"/>
        <v>84590.56037542368</v>
      </c>
      <c r="K726">
        <f t="shared" si="144"/>
        <v>21405.196705595441</v>
      </c>
      <c r="L726">
        <f t="shared" si="145"/>
        <v>1.2843118023357265</v>
      </c>
    </row>
    <row r="727" spans="1:12" x14ac:dyDescent="0.2">
      <c r="A727">
        <v>1989</v>
      </c>
      <c r="B727" t="s">
        <v>14</v>
      </c>
      <c r="C727" s="1">
        <v>32.977554196977671</v>
      </c>
      <c r="D727">
        <v>0.81</v>
      </c>
      <c r="E727">
        <f>VLOOKUP(B727,DOC!$A$2:$E$32,3,FALSE)</f>
        <v>9.64E-2</v>
      </c>
      <c r="F727">
        <v>0.6</v>
      </c>
      <c r="G727">
        <f t="shared" si="140"/>
        <v>15450.116051500829</v>
      </c>
      <c r="H727">
        <f t="shared" si="141"/>
        <v>14696.605000138377</v>
      </c>
      <c r="I727">
        <f t="shared" si="142"/>
        <v>753.51105136245144</v>
      </c>
      <c r="J727">
        <f t="shared" si="143"/>
        <v>45270.980599785631</v>
      </c>
      <c r="K727">
        <f t="shared" si="144"/>
        <v>11450.225641035884</v>
      </c>
      <c r="L727">
        <f t="shared" si="145"/>
        <v>0.68701353846215307</v>
      </c>
    </row>
    <row r="728" spans="1:12" x14ac:dyDescent="0.2">
      <c r="A728">
        <v>1989</v>
      </c>
      <c r="B728" t="s">
        <v>15</v>
      </c>
      <c r="C728" s="1">
        <v>42.177619505469586</v>
      </c>
      <c r="D728">
        <v>0.77</v>
      </c>
      <c r="E728">
        <f>VLOOKUP(B728,DOC!$A$2:$E$32,3,FALSE)</f>
        <v>9.64E-2</v>
      </c>
      <c r="F728">
        <v>0.6</v>
      </c>
      <c r="G728">
        <f t="shared" si="140"/>
        <v>18784.562043911978</v>
      </c>
      <c r="H728">
        <f t="shared" si="141"/>
        <v>17868.428142528348</v>
      </c>
      <c r="I728">
        <f t="shared" si="142"/>
        <v>916.13390138363093</v>
      </c>
      <c r="J728">
        <f t="shared" si="143"/>
        <v>54938.086585749363</v>
      </c>
      <c r="K728">
        <f t="shared" si="144"/>
        <v>13885.280401578651</v>
      </c>
      <c r="L728">
        <f t="shared" si="145"/>
        <v>0.83311682409471921</v>
      </c>
    </row>
    <row r="729" spans="1:12" x14ac:dyDescent="0.2">
      <c r="A729">
        <v>1989</v>
      </c>
      <c r="B729" t="s">
        <v>16</v>
      </c>
      <c r="C729" s="1">
        <v>93.380662881192976</v>
      </c>
      <c r="D729">
        <v>0.85</v>
      </c>
      <c r="E729">
        <f>VLOOKUP(B729,DOC!$A$2:$E$32,3,FALSE)</f>
        <v>9.2300000000000007E-2</v>
      </c>
      <c r="F729">
        <v>0.6</v>
      </c>
      <c r="G729">
        <f t="shared" si="140"/>
        <v>43957.079438063964</v>
      </c>
      <c r="H729">
        <f t="shared" si="141"/>
        <v>41813.267376601754</v>
      </c>
      <c r="I729">
        <f t="shared" si="142"/>
        <v>2143.8120614622098</v>
      </c>
      <c r="J729">
        <f t="shared" si="143"/>
        <v>128739.12077567239</v>
      </c>
      <c r="K729">
        <f t="shared" si="144"/>
        <v>32555.587479187518</v>
      </c>
      <c r="L729">
        <f t="shared" si="145"/>
        <v>1.9533352487512512</v>
      </c>
    </row>
    <row r="730" spans="1:12" x14ac:dyDescent="0.2">
      <c r="A730">
        <v>1989</v>
      </c>
      <c r="B730" t="s">
        <v>17</v>
      </c>
      <c r="C730" s="1">
        <v>93.953669430183425</v>
      </c>
      <c r="D730">
        <v>0.84</v>
      </c>
      <c r="E730">
        <f>VLOOKUP(B730,DOC!$A$2:$E$32,3,FALSE)</f>
        <v>9.2300000000000007E-2</v>
      </c>
      <c r="F730">
        <v>0.6</v>
      </c>
      <c r="G730">
        <f t="shared" si="140"/>
        <v>43706.495389565891</v>
      </c>
      <c r="H730">
        <f t="shared" si="141"/>
        <v>41574.904456359873</v>
      </c>
      <c r="I730">
        <f t="shared" si="142"/>
        <v>2131.5909332060182</v>
      </c>
      <c r="J730">
        <f t="shared" si="143"/>
        <v>127897.43070664522</v>
      </c>
      <c r="K730">
        <f t="shared" si="144"/>
        <v>32332.287034079076</v>
      </c>
      <c r="L730">
        <f t="shared" si="145"/>
        <v>1.9399372220447446</v>
      </c>
    </row>
    <row r="731" spans="1:12" x14ac:dyDescent="0.2">
      <c r="A731">
        <v>1989</v>
      </c>
      <c r="B731" t="s">
        <v>18</v>
      </c>
      <c r="C731" s="1">
        <v>59.62806596157683</v>
      </c>
      <c r="D731">
        <v>0.8</v>
      </c>
      <c r="E731">
        <f>VLOOKUP(B731,DOC!$A$2:$E$32,3,FALSE)</f>
        <v>9.64E-2</v>
      </c>
      <c r="F731">
        <v>0.6</v>
      </c>
      <c r="G731">
        <f t="shared" si="140"/>
        <v>27591.098681740834</v>
      </c>
      <c r="H731">
        <f t="shared" si="141"/>
        <v>26245.464920374743</v>
      </c>
      <c r="I731">
        <f t="shared" si="142"/>
        <v>1345.6337613660912</v>
      </c>
      <c r="J731">
        <f t="shared" si="143"/>
        <v>81025.858805388227</v>
      </c>
      <c r="K731">
        <f t="shared" si="144"/>
        <v>20511.037044520683</v>
      </c>
      <c r="L731">
        <f t="shared" si="145"/>
        <v>1.2306622226712409</v>
      </c>
    </row>
    <row r="732" spans="1:12" x14ac:dyDescent="0.2">
      <c r="A732">
        <v>1989</v>
      </c>
      <c r="B732" t="s">
        <v>19</v>
      </c>
      <c r="C732" s="1">
        <v>68.642075358743185</v>
      </c>
      <c r="D732">
        <v>0.89</v>
      </c>
      <c r="E732">
        <f>VLOOKUP(B732,DOC!$A$2:$E$32,3,FALSE)</f>
        <v>9.64E-2</v>
      </c>
      <c r="F732">
        <v>0.6</v>
      </c>
      <c r="G732">
        <f t="shared" si="140"/>
        <v>35335.29298487238</v>
      </c>
      <c r="H732">
        <f t="shared" si="141"/>
        <v>33611.970410564274</v>
      </c>
      <c r="I732">
        <f t="shared" si="142"/>
        <v>1723.3225743081089</v>
      </c>
      <c r="J732">
        <f t="shared" si="143"/>
        <v>103300.64749500589</v>
      </c>
      <c r="K732">
        <f t="shared" si="144"/>
        <v>26104.520040619984</v>
      </c>
      <c r="L732">
        <f t="shared" si="145"/>
        <v>1.5662712024371992</v>
      </c>
    </row>
    <row r="733" spans="1:12" x14ac:dyDescent="0.2">
      <c r="A733">
        <v>1989</v>
      </c>
      <c r="B733" t="s">
        <v>20</v>
      </c>
      <c r="C733" s="1">
        <v>68.772200351940214</v>
      </c>
      <c r="D733">
        <v>0.89</v>
      </c>
      <c r="E733">
        <f>VLOOKUP(B733,DOC!$A$2:$E$32,3,FALSE)</f>
        <v>9.64E-2</v>
      </c>
      <c r="F733">
        <v>0.6</v>
      </c>
      <c r="G733">
        <f t="shared" si="140"/>
        <v>35402.278208370379</v>
      </c>
      <c r="H733">
        <f t="shared" si="141"/>
        <v>33675.688726162327</v>
      </c>
      <c r="I733">
        <f t="shared" si="142"/>
        <v>1726.5894822080545</v>
      </c>
      <c r="J733">
        <f t="shared" si="143"/>
        <v>108582.96475353104</v>
      </c>
      <c r="K733">
        <f t="shared" si="144"/>
        <v>27933.559751909797</v>
      </c>
      <c r="L733">
        <f t="shared" si="145"/>
        <v>1.6760135851145879</v>
      </c>
    </row>
    <row r="734" spans="1:12" x14ac:dyDescent="0.2">
      <c r="A734">
        <v>1989</v>
      </c>
      <c r="B734" t="s">
        <v>21</v>
      </c>
      <c r="C734" s="1">
        <v>47.368921865645916</v>
      </c>
      <c r="D734">
        <v>0.78</v>
      </c>
      <c r="E734">
        <f>VLOOKUP(B734,DOC!$A$2:$E$32,3,FALSE)</f>
        <v>9.64E-2</v>
      </c>
      <c r="F734">
        <v>0.6</v>
      </c>
      <c r="G734">
        <f t="shared" si="140"/>
        <v>21370.583837529884</v>
      </c>
      <c r="H734">
        <f t="shared" si="141"/>
        <v>20328.328165017814</v>
      </c>
      <c r="I734">
        <f t="shared" si="142"/>
        <v>1042.2556725120721</v>
      </c>
      <c r="J734">
        <f t="shared" si="143"/>
        <v>62398.653676475951</v>
      </c>
      <c r="K734">
        <f t="shared" si="144"/>
        <v>15760.929590285115</v>
      </c>
      <c r="L734">
        <f t="shared" si="145"/>
        <v>0.94565577541710699</v>
      </c>
    </row>
    <row r="735" spans="1:12" x14ac:dyDescent="0.2">
      <c r="A735">
        <v>1989</v>
      </c>
      <c r="B735" t="s">
        <v>22</v>
      </c>
      <c r="C735" s="1">
        <v>7.2915654082687809</v>
      </c>
      <c r="D735">
        <v>0.8</v>
      </c>
      <c r="E735">
        <f>VLOOKUP(B735,DOC!$A$2:$E$32,3,FALSE)</f>
        <v>9.64E-2</v>
      </c>
      <c r="F735">
        <v>0.6</v>
      </c>
      <c r="G735">
        <f t="shared" si="140"/>
        <v>3373.9531457141297</v>
      </c>
      <c r="H735">
        <f t="shared" si="141"/>
        <v>3209.4035090900252</v>
      </c>
      <c r="I735">
        <f t="shared" si="142"/>
        <v>164.54963662410441</v>
      </c>
      <c r="J735">
        <f t="shared" si="143"/>
        <v>5375.4001363002371</v>
      </c>
      <c r="K735">
        <f t="shared" si="144"/>
        <v>922.34263383351345</v>
      </c>
      <c r="L735">
        <f t="shared" si="145"/>
        <v>5.5340558030010811E-2</v>
      </c>
    </row>
    <row r="736" spans="1:12" x14ac:dyDescent="0.2">
      <c r="A736">
        <v>1989</v>
      </c>
      <c r="B736" t="s">
        <v>23</v>
      </c>
      <c r="C736" s="1">
        <v>0</v>
      </c>
      <c r="E736">
        <f>VLOOKUP(B736,DOC!$A$2:$E$32,3,FALSE)</f>
        <v>9.64E-2</v>
      </c>
    </row>
    <row r="737" spans="1:12" x14ac:dyDescent="0.2">
      <c r="A737">
        <v>1989</v>
      </c>
      <c r="B737" t="s">
        <v>24</v>
      </c>
      <c r="C737" s="1">
        <v>122.13828637773705</v>
      </c>
      <c r="D737">
        <v>0.84</v>
      </c>
      <c r="E737">
        <f>VLOOKUP(B737,DOC!$A$2:$E$32,3,FALSE)</f>
        <v>9.64E-2</v>
      </c>
      <c r="F737">
        <v>0.6</v>
      </c>
      <c r="G737">
        <f t="shared" ref="G737:G766" si="146">C737*10000*D737*E737*F737</f>
        <v>59341.619266341797</v>
      </c>
      <c r="H737">
        <f t="shared" ref="H737:H766" si="147">G737*EXP(-0.3*((13-11)/12))</f>
        <v>56447.494343662787</v>
      </c>
      <c r="I737">
        <f t="shared" ref="I737:I766" si="148">G737*(1-EXP(-0.3*((13-11)/12)))</f>
        <v>2894.1249226790064</v>
      </c>
      <c r="J737">
        <f t="shared" ref="J737:J766" si="149">H737+J706*EXP(-0.3)</f>
        <v>175405.5459871084</v>
      </c>
      <c r="K737">
        <f t="shared" ref="K737:K766" si="150">I737+J706*(1-EXP(-0.3))</f>
        <v>44512.647022219484</v>
      </c>
      <c r="L737">
        <f t="shared" ref="L737:L766" si="151">K737*16/12*0.5*0.9/10000</f>
        <v>2.6707588213331692</v>
      </c>
    </row>
    <row r="738" spans="1:12" x14ac:dyDescent="0.2">
      <c r="A738">
        <v>1989</v>
      </c>
      <c r="B738" t="s">
        <v>25</v>
      </c>
      <c r="C738" s="1">
        <v>36.343682310469312</v>
      </c>
      <c r="D738">
        <v>0.72</v>
      </c>
      <c r="E738">
        <f>VLOOKUP(B738,DOC!$A$2:$E$32,3,FALSE)</f>
        <v>9.64E-2</v>
      </c>
      <c r="F738">
        <v>0.6</v>
      </c>
      <c r="G738">
        <f t="shared" si="146"/>
        <v>15135.253810830325</v>
      </c>
      <c r="H738">
        <f t="shared" si="147"/>
        <v>14397.098772148369</v>
      </c>
      <c r="I738">
        <f t="shared" si="148"/>
        <v>738.15503868195628</v>
      </c>
      <c r="J738">
        <f t="shared" si="149"/>
        <v>44057.812179426001</v>
      </c>
      <c r="K738">
        <f t="shared" si="150"/>
        <v>11115.216863205676</v>
      </c>
      <c r="L738">
        <f t="shared" si="151"/>
        <v>0.66691301179234064</v>
      </c>
    </row>
    <row r="739" spans="1:12" x14ac:dyDescent="0.2">
      <c r="A739">
        <v>1989</v>
      </c>
      <c r="B739" t="s">
        <v>26</v>
      </c>
      <c r="C739" s="1">
        <v>40.432346570397115</v>
      </c>
      <c r="D739">
        <v>0.76</v>
      </c>
      <c r="E739">
        <f>VLOOKUP(B739,DOC!$A$2:$E$32,3,FALSE)</f>
        <v>9.64E-2</v>
      </c>
      <c r="F739">
        <v>0.6</v>
      </c>
      <c r="G739">
        <f t="shared" si="146"/>
        <v>17773.412634801447</v>
      </c>
      <c r="H739">
        <f t="shared" si="147"/>
        <v>16906.593072015901</v>
      </c>
      <c r="I739">
        <f t="shared" si="148"/>
        <v>866.81956278554742</v>
      </c>
      <c r="J739">
        <f t="shared" si="149"/>
        <v>52936.845784849356</v>
      </c>
      <c r="K739">
        <f t="shared" si="150"/>
        <v>13472.320813559509</v>
      </c>
      <c r="L739">
        <f t="shared" si="151"/>
        <v>0.80833924881357055</v>
      </c>
    </row>
    <row r="740" spans="1:12" x14ac:dyDescent="0.2">
      <c r="A740">
        <v>1989</v>
      </c>
      <c r="B740" t="s">
        <v>27</v>
      </c>
      <c r="C740" s="1">
        <v>2.4643847395823886</v>
      </c>
      <c r="D740">
        <v>0.7</v>
      </c>
      <c r="E740">
        <f>VLOOKUP(B740,DOC!$A$2:$E$32,3,FALSE)</f>
        <v>9.2300000000000007E-2</v>
      </c>
      <c r="F740">
        <v>0.6</v>
      </c>
      <c r="G740">
        <f t="shared" si="146"/>
        <v>955.34338814650869</v>
      </c>
      <c r="H740">
        <f t="shared" si="147"/>
        <v>908.75074130716575</v>
      </c>
      <c r="I740">
        <f t="shared" si="148"/>
        <v>46.592646839342976</v>
      </c>
      <c r="J740">
        <f t="shared" si="149"/>
        <v>2780.538047886067</v>
      </c>
      <c r="K740">
        <f t="shared" si="150"/>
        <v>701.45392195493594</v>
      </c>
      <c r="L740">
        <f t="shared" si="151"/>
        <v>4.2087235317296155E-2</v>
      </c>
    </row>
    <row r="741" spans="1:12" x14ac:dyDescent="0.2">
      <c r="A741">
        <v>1989</v>
      </c>
      <c r="B741" t="s">
        <v>28</v>
      </c>
      <c r="C741" s="1">
        <v>36.503484933693748</v>
      </c>
      <c r="D741">
        <v>0.7</v>
      </c>
      <c r="E741">
        <f>VLOOKUP(B741,DOC!$A$2:$E$32,3,FALSE)</f>
        <v>9.2300000000000007E-2</v>
      </c>
      <c r="F741">
        <v>0.6</v>
      </c>
      <c r="G741">
        <f t="shared" si="146"/>
        <v>14150.940969395717</v>
      </c>
      <c r="H741">
        <f t="shared" si="147"/>
        <v>13460.791434461864</v>
      </c>
      <c r="I741">
        <f t="shared" si="148"/>
        <v>690.14953493385303</v>
      </c>
      <c r="J741">
        <f t="shared" si="149"/>
        <v>41054.212131530694</v>
      </c>
      <c r="K741">
        <f t="shared" si="150"/>
        <v>10343.950796953357</v>
      </c>
      <c r="L741">
        <f t="shared" si="151"/>
        <v>0.62063704781720141</v>
      </c>
    </row>
    <row r="742" spans="1:12" x14ac:dyDescent="0.2">
      <c r="A742">
        <v>1989</v>
      </c>
      <c r="B742" t="s">
        <v>29</v>
      </c>
      <c r="C742" s="1">
        <v>24.778538178255904</v>
      </c>
      <c r="D742">
        <v>0.78</v>
      </c>
      <c r="E742">
        <f>VLOOKUP(B742,DOC!$A$2:$E$32,3,FALSE)</f>
        <v>9.2300000000000007E-2</v>
      </c>
      <c r="F742">
        <v>0.6</v>
      </c>
      <c r="G742">
        <f t="shared" si="146"/>
        <v>10703.436465632134</v>
      </c>
      <c r="H742">
        <f t="shared" si="147"/>
        <v>10181.423709383211</v>
      </c>
      <c r="I742">
        <f t="shared" si="148"/>
        <v>522.01275624892276</v>
      </c>
      <c r="J742">
        <f t="shared" si="149"/>
        <v>31373.776365437545</v>
      </c>
      <c r="K742">
        <f t="shared" si="150"/>
        <v>7936.3439862262348</v>
      </c>
      <c r="L742">
        <f t="shared" si="151"/>
        <v>0.47618063917357412</v>
      </c>
    </row>
    <row r="743" spans="1:12" x14ac:dyDescent="0.2">
      <c r="A743">
        <v>1989</v>
      </c>
      <c r="B743" t="s">
        <v>30</v>
      </c>
      <c r="C743" s="1">
        <v>4.8774043502712123</v>
      </c>
      <c r="D743">
        <v>0.88</v>
      </c>
      <c r="E743">
        <f>VLOOKUP(B743,DOC!$A$2:$E$32,3,FALSE)</f>
        <v>9.2300000000000007E-2</v>
      </c>
      <c r="F743">
        <v>0.6</v>
      </c>
      <c r="G743">
        <f t="shared" si="146"/>
        <v>2376.9737456785738</v>
      </c>
      <c r="H743">
        <f t="shared" si="147"/>
        <v>2261.0473681551362</v>
      </c>
      <c r="I743">
        <f t="shared" si="148"/>
        <v>115.92637752343748</v>
      </c>
      <c r="J743">
        <f t="shared" si="149"/>
        <v>6998.3328943846318</v>
      </c>
      <c r="K743">
        <f t="shared" si="150"/>
        <v>1773.3074428771467</v>
      </c>
      <c r="L743">
        <f t="shared" si="151"/>
        <v>0.10639844657262879</v>
      </c>
    </row>
    <row r="744" spans="1:12" x14ac:dyDescent="0.2">
      <c r="A744">
        <v>1989</v>
      </c>
      <c r="B744" t="s">
        <v>31</v>
      </c>
      <c r="C744" s="1">
        <v>5.1913023601763335</v>
      </c>
      <c r="D744">
        <v>0.77</v>
      </c>
      <c r="E744">
        <f>VLOOKUP(B744,DOC!$A$2:$E$32,3,FALSE)</f>
        <v>9.2300000000000007E-2</v>
      </c>
      <c r="F744">
        <v>0.6</v>
      </c>
      <c r="G744">
        <f t="shared" si="146"/>
        <v>2213.7063002405534</v>
      </c>
      <c r="H744">
        <f t="shared" si="147"/>
        <v>2105.7425699914265</v>
      </c>
      <c r="I744">
        <f t="shared" si="148"/>
        <v>107.96373024912695</v>
      </c>
      <c r="J744">
        <f t="shared" si="149"/>
        <v>6395.547495359946</v>
      </c>
      <c r="K744">
        <f t="shared" si="150"/>
        <v>1608.789766172222</v>
      </c>
      <c r="L744">
        <f t="shared" si="151"/>
        <v>9.6527385970333335E-2</v>
      </c>
    </row>
    <row r="745" spans="1:12" x14ac:dyDescent="0.2">
      <c r="A745">
        <v>1989</v>
      </c>
      <c r="B745" t="s">
        <v>32</v>
      </c>
      <c r="C745" s="1">
        <v>16.598926763782814</v>
      </c>
      <c r="D745">
        <v>0.7</v>
      </c>
      <c r="E745">
        <f>VLOOKUP(B745,DOC!$A$2:$E$32,3,FALSE)</f>
        <v>9.2300000000000007E-2</v>
      </c>
      <c r="F745">
        <v>0.6</v>
      </c>
      <c r="G745">
        <f t="shared" si="146"/>
        <v>6434.7399492480445</v>
      </c>
      <c r="H745">
        <f t="shared" si="147"/>
        <v>6120.9139787349714</v>
      </c>
      <c r="I745">
        <f t="shared" si="148"/>
        <v>313.8259705130734</v>
      </c>
      <c r="J745">
        <f t="shared" si="149"/>
        <v>18812.851201329122</v>
      </c>
      <c r="K745">
        <f t="shared" si="150"/>
        <v>4754.211993039351</v>
      </c>
      <c r="L745">
        <f t="shared" si="151"/>
        <v>0.28525271958236109</v>
      </c>
    </row>
    <row r="746" spans="1:12" x14ac:dyDescent="0.2">
      <c r="A746">
        <v>1990</v>
      </c>
      <c r="B746" t="s">
        <v>2</v>
      </c>
      <c r="C746" s="1">
        <v>12.409610452387298</v>
      </c>
      <c r="D746">
        <v>0.85</v>
      </c>
      <c r="E746">
        <f>VLOOKUP(B746,DOC!$A$2:$E$32,3,FALSE)</f>
        <v>9.2300000000000007E-2</v>
      </c>
      <c r="F746">
        <v>0.6</v>
      </c>
      <c r="G746">
        <f t="shared" si="146"/>
        <v>5841.5759282522731</v>
      </c>
      <c r="H746">
        <f t="shared" si="147"/>
        <v>5556.678908408634</v>
      </c>
      <c r="I746">
        <f t="shared" si="148"/>
        <v>284.8970198436391</v>
      </c>
      <c r="J746">
        <f t="shared" si="149"/>
        <v>17478.745739173559</v>
      </c>
      <c r="K746">
        <f t="shared" si="150"/>
        <v>4455.9371050964746</v>
      </c>
      <c r="L746">
        <f t="shared" si="151"/>
        <v>0.26735622630578848</v>
      </c>
    </row>
    <row r="747" spans="1:12" x14ac:dyDescent="0.2">
      <c r="A747">
        <v>1990</v>
      </c>
      <c r="B747" t="s">
        <v>3</v>
      </c>
      <c r="C747" s="1">
        <v>10.430207491361536</v>
      </c>
      <c r="D747">
        <v>0.86</v>
      </c>
      <c r="E747">
        <f>VLOOKUP(B747,DOC!$A$2:$E$32,3,FALSE)</f>
        <v>9.2300000000000007E-2</v>
      </c>
      <c r="F747">
        <v>0.6</v>
      </c>
      <c r="G747">
        <f t="shared" si="146"/>
        <v>4967.5740614957758</v>
      </c>
      <c r="H747">
        <f t="shared" si="147"/>
        <v>4725.3026156813012</v>
      </c>
      <c r="I747">
        <f t="shared" si="148"/>
        <v>242.27144581447445</v>
      </c>
      <c r="J747">
        <f t="shared" si="149"/>
        <v>14846.827919169238</v>
      </c>
      <c r="K747">
        <f t="shared" si="150"/>
        <v>3783.3762193431071</v>
      </c>
      <c r="L747">
        <f t="shared" si="151"/>
        <v>0.22700257316058642</v>
      </c>
    </row>
    <row r="748" spans="1:12" x14ac:dyDescent="0.2">
      <c r="A748">
        <v>1990</v>
      </c>
      <c r="B748" t="s">
        <v>4</v>
      </c>
      <c r="C748" s="1">
        <v>73.290629733670585</v>
      </c>
      <c r="D748">
        <v>0.83</v>
      </c>
      <c r="E748">
        <f>VLOOKUP(B748,DOC!$A$2:$E$32,3,FALSE)</f>
        <v>9.2300000000000007E-2</v>
      </c>
      <c r="F748">
        <v>0.6</v>
      </c>
      <c r="G748">
        <f t="shared" si="146"/>
        <v>33688.331119600625</v>
      </c>
      <c r="H748">
        <f t="shared" si="147"/>
        <v>32045.331823287197</v>
      </c>
      <c r="I748">
        <f t="shared" si="148"/>
        <v>1642.9992963134277</v>
      </c>
      <c r="J748">
        <f t="shared" si="149"/>
        <v>99139.859535117241</v>
      </c>
      <c r="K748">
        <f t="shared" si="150"/>
        <v>25116.610756449383</v>
      </c>
      <c r="L748">
        <f t="shared" si="151"/>
        <v>1.506996645386963</v>
      </c>
    </row>
    <row r="749" spans="1:12" x14ac:dyDescent="0.2">
      <c r="A749">
        <v>1990</v>
      </c>
      <c r="B749" t="s">
        <v>5</v>
      </c>
      <c r="C749" s="1">
        <v>34.090782716165236</v>
      </c>
      <c r="D749">
        <v>0.71</v>
      </c>
      <c r="E749">
        <f>VLOOKUP(B749,DOC!$A$2:$E$32,3,FALSE)</f>
        <v>9.2300000000000007E-2</v>
      </c>
      <c r="F749">
        <v>0.6</v>
      </c>
      <c r="G749">
        <f t="shared" si="146"/>
        <v>13404.427582430741</v>
      </c>
      <c r="H749">
        <f t="shared" si="147"/>
        <v>12750.685934997091</v>
      </c>
      <c r="I749">
        <f t="shared" si="148"/>
        <v>653.74164743364997</v>
      </c>
      <c r="J749">
        <f t="shared" si="149"/>
        <v>39858.860225962024</v>
      </c>
      <c r="K749">
        <f t="shared" si="150"/>
        <v>10137.775180433102</v>
      </c>
      <c r="L749">
        <f t="shared" si="151"/>
        <v>0.60826651082598615</v>
      </c>
    </row>
    <row r="750" spans="1:12" x14ac:dyDescent="0.2">
      <c r="A750">
        <v>1990</v>
      </c>
      <c r="B750" t="s">
        <v>6</v>
      </c>
      <c r="C750" s="1">
        <v>25.753805837946562</v>
      </c>
      <c r="D750">
        <v>0.78</v>
      </c>
      <c r="E750">
        <f>VLOOKUP(B750,DOC!$A$2:$E$32,3,FALSE)</f>
        <v>9.2300000000000007E-2</v>
      </c>
      <c r="F750">
        <v>0.6</v>
      </c>
      <c r="G750">
        <f t="shared" si="146"/>
        <v>11124.716984982748</v>
      </c>
      <c r="H750">
        <f t="shared" si="147"/>
        <v>10582.158135358457</v>
      </c>
      <c r="I750">
        <f t="shared" si="148"/>
        <v>542.55884962429025</v>
      </c>
      <c r="J750">
        <f t="shared" si="149"/>
        <v>33186.251394037361</v>
      </c>
      <c r="K750">
        <f t="shared" si="150"/>
        <v>8450.7999634424614</v>
      </c>
      <c r="L750">
        <f t="shared" si="151"/>
        <v>0.50704799780654775</v>
      </c>
    </row>
    <row r="751" spans="1:12" x14ac:dyDescent="0.2">
      <c r="A751">
        <v>1990</v>
      </c>
      <c r="B751" t="s">
        <v>7</v>
      </c>
      <c r="C751" s="1">
        <v>46.936532804032794</v>
      </c>
      <c r="D751">
        <v>0.77</v>
      </c>
      <c r="E751">
        <f>VLOOKUP(B751,DOC!$A$2:$E$32,3,FALSE)</f>
        <v>9.2300000000000007E-2</v>
      </c>
      <c r="F751">
        <v>0.6</v>
      </c>
      <c r="G751">
        <f t="shared" si="146"/>
        <v>20014.957937492491</v>
      </c>
      <c r="H751">
        <f t="shared" si="147"/>
        <v>19038.816920286979</v>
      </c>
      <c r="I751">
        <f t="shared" si="148"/>
        <v>976.14101720551082</v>
      </c>
      <c r="J751">
        <f t="shared" si="149"/>
        <v>60275.761459188347</v>
      </c>
      <c r="K751">
        <f t="shared" si="150"/>
        <v>15403.249261663314</v>
      </c>
      <c r="L751">
        <f t="shared" si="151"/>
        <v>0.92419495569979881</v>
      </c>
    </row>
    <row r="752" spans="1:12" x14ac:dyDescent="0.2">
      <c r="A752">
        <v>1990</v>
      </c>
      <c r="B752" t="s">
        <v>8</v>
      </c>
      <c r="C752" s="1">
        <v>29.238130178541549</v>
      </c>
      <c r="D752">
        <v>0.75</v>
      </c>
      <c r="E752">
        <f>VLOOKUP(B752,DOC!$A$2:$E$32,3,FALSE)</f>
        <v>9.2300000000000007E-2</v>
      </c>
      <c r="F752">
        <v>0.6</v>
      </c>
      <c r="G752">
        <f t="shared" si="146"/>
        <v>12144.057369657234</v>
      </c>
      <c r="H752">
        <f t="shared" si="147"/>
        <v>11551.784702842706</v>
      </c>
      <c r="I752">
        <f t="shared" si="148"/>
        <v>592.27266681452852</v>
      </c>
      <c r="J752">
        <f t="shared" si="149"/>
        <v>36450.106918912905</v>
      </c>
      <c r="K752">
        <f t="shared" si="150"/>
        <v>9303.1699879719527</v>
      </c>
      <c r="L752">
        <f t="shared" si="151"/>
        <v>0.55819019927831726</v>
      </c>
    </row>
    <row r="753" spans="1:12" x14ac:dyDescent="0.2">
      <c r="A753">
        <v>1990</v>
      </c>
      <c r="B753" t="s">
        <v>9</v>
      </c>
      <c r="C753" s="1">
        <v>41.80230660064575</v>
      </c>
      <c r="D753">
        <v>0.78</v>
      </c>
      <c r="E753">
        <f>VLOOKUP(B753,DOC!$A$2:$E$32,3,FALSE)</f>
        <v>9.2300000000000007E-2</v>
      </c>
      <c r="F753">
        <v>0.6</v>
      </c>
      <c r="G753">
        <f t="shared" si="146"/>
        <v>18057.091568441341</v>
      </c>
      <c r="H753">
        <f t="shared" si="147"/>
        <v>17176.436820805153</v>
      </c>
      <c r="I753">
        <f t="shared" si="148"/>
        <v>880.65474763618874</v>
      </c>
      <c r="J753">
        <f t="shared" si="149"/>
        <v>54464.613233175827</v>
      </c>
      <c r="K753">
        <f t="shared" si="150"/>
        <v>13926.251683951838</v>
      </c>
      <c r="L753">
        <f t="shared" si="151"/>
        <v>0.8355751010371103</v>
      </c>
    </row>
    <row r="754" spans="1:12" x14ac:dyDescent="0.2">
      <c r="A754">
        <v>1990</v>
      </c>
      <c r="B754" t="s">
        <v>10</v>
      </c>
      <c r="C754" s="1">
        <v>15.377516708114184</v>
      </c>
      <c r="D754">
        <v>0.7</v>
      </c>
      <c r="E754">
        <f>VLOOKUP(B754,DOC!$A$2:$E$32,3,FALSE)</f>
        <v>9.64E-2</v>
      </c>
      <c r="F754">
        <v>0.6</v>
      </c>
      <c r="G754">
        <f t="shared" si="146"/>
        <v>6226.0489647812701</v>
      </c>
      <c r="H754">
        <f t="shared" si="147"/>
        <v>5922.4009736821536</v>
      </c>
      <c r="I754">
        <f t="shared" si="148"/>
        <v>303.64799109911627</v>
      </c>
      <c r="J754">
        <f t="shared" si="149"/>
        <v>18825.485137841082</v>
      </c>
      <c r="K754">
        <f t="shared" si="150"/>
        <v>4817.9056308245672</v>
      </c>
      <c r="L754">
        <f t="shared" si="151"/>
        <v>0.28907433784947401</v>
      </c>
    </row>
    <row r="755" spans="1:12" x14ac:dyDescent="0.2">
      <c r="A755">
        <v>1990</v>
      </c>
      <c r="B755" t="s">
        <v>11</v>
      </c>
      <c r="C755" s="1">
        <v>79.939362803120915</v>
      </c>
      <c r="D755">
        <v>0.95</v>
      </c>
      <c r="E755">
        <f>VLOOKUP(B755,DOC!$A$2:$E$32,3,FALSE)</f>
        <v>9.64E-2</v>
      </c>
      <c r="F755">
        <v>0.6</v>
      </c>
      <c r="G755">
        <f t="shared" si="146"/>
        <v>43925.081073058871</v>
      </c>
      <c r="H755">
        <f t="shared" si="147"/>
        <v>41782.829590272995</v>
      </c>
      <c r="I755">
        <f t="shared" si="148"/>
        <v>2142.2514827858754</v>
      </c>
      <c r="J755">
        <f t="shared" si="149"/>
        <v>131265.7057706629</v>
      </c>
      <c r="K755">
        <f t="shared" si="150"/>
        <v>33448.623841728215</v>
      </c>
      <c r="L755">
        <f t="shared" si="151"/>
        <v>2.0069174305036928</v>
      </c>
    </row>
    <row r="756" spans="1:12" x14ac:dyDescent="0.2">
      <c r="A756">
        <v>1990</v>
      </c>
      <c r="B756" t="s">
        <v>12</v>
      </c>
      <c r="C756" s="1">
        <v>50.741970942179165</v>
      </c>
      <c r="D756">
        <v>0.8</v>
      </c>
      <c r="E756">
        <f>VLOOKUP(B756,DOC!$A$2:$E$32,3,FALSE)</f>
        <v>9.64E-2</v>
      </c>
      <c r="F756">
        <v>0.6</v>
      </c>
      <c r="G756">
        <f t="shared" si="146"/>
        <v>23479.324794365148</v>
      </c>
      <c r="H756">
        <f t="shared" si="147"/>
        <v>22334.224611809306</v>
      </c>
      <c r="I756">
        <f t="shared" si="148"/>
        <v>1145.1001825558428</v>
      </c>
      <c r="J756">
        <f t="shared" si="149"/>
        <v>71057.111631046704</v>
      </c>
      <c r="K756">
        <f t="shared" si="150"/>
        <v>18191.231336766559</v>
      </c>
      <c r="L756">
        <f t="shared" si="151"/>
        <v>1.0914738802059936</v>
      </c>
    </row>
    <row r="757" spans="1:12" x14ac:dyDescent="0.2">
      <c r="A757">
        <v>1990</v>
      </c>
      <c r="B757" t="s">
        <v>13</v>
      </c>
      <c r="C757" s="1">
        <v>67.825704246238075</v>
      </c>
      <c r="D757">
        <v>0.8</v>
      </c>
      <c r="E757">
        <f>VLOOKUP(B757,DOC!$A$2:$E$32,3,FALSE)</f>
        <v>9.64E-2</v>
      </c>
      <c r="F757">
        <v>0.6</v>
      </c>
      <c r="G757">
        <f t="shared" si="146"/>
        <v>31384.30986881928</v>
      </c>
      <c r="H757">
        <f t="shared" si="147"/>
        <v>29853.679014869045</v>
      </c>
      <c r="I757">
        <f t="shared" si="148"/>
        <v>1530.630853950237</v>
      </c>
      <c r="J757">
        <f t="shared" si="149"/>
        <v>92519.907438659851</v>
      </c>
      <c r="K757">
        <f t="shared" si="150"/>
        <v>23454.96280558312</v>
      </c>
      <c r="L757">
        <f t="shared" si="151"/>
        <v>1.4072977683349872</v>
      </c>
    </row>
    <row r="758" spans="1:12" x14ac:dyDescent="0.2">
      <c r="A758">
        <v>1990</v>
      </c>
      <c r="B758" t="s">
        <v>14</v>
      </c>
      <c r="C758" s="1">
        <v>35.943177981144558</v>
      </c>
      <c r="D758">
        <v>0.81</v>
      </c>
      <c r="E758">
        <f>VLOOKUP(B758,DOC!$A$2:$E$32,3,FALSE)</f>
        <v>9.64E-2</v>
      </c>
      <c r="F758">
        <v>0.6</v>
      </c>
      <c r="G758">
        <f t="shared" si="146"/>
        <v>16839.522656878147</v>
      </c>
      <c r="H758">
        <f t="shared" si="147"/>
        <v>16018.249445768935</v>
      </c>
      <c r="I758">
        <f t="shared" si="148"/>
        <v>821.27321110921264</v>
      </c>
      <c r="J758">
        <f t="shared" si="149"/>
        <v>49555.816742218696</v>
      </c>
      <c r="K758">
        <f t="shared" si="150"/>
        <v>12554.686514445082</v>
      </c>
      <c r="L758">
        <f t="shared" si="151"/>
        <v>0.75328119086670497</v>
      </c>
    </row>
    <row r="759" spans="1:12" x14ac:dyDescent="0.2">
      <c r="A759">
        <v>1990</v>
      </c>
      <c r="B759" t="s">
        <v>15</v>
      </c>
      <c r="C759" s="1">
        <v>45.068561123500608</v>
      </c>
      <c r="D759">
        <v>0.77</v>
      </c>
      <c r="E759">
        <f>VLOOKUP(B759,DOC!$A$2:$E$32,3,FALSE)</f>
        <v>9.64E-2</v>
      </c>
      <c r="F759">
        <v>0.6</v>
      </c>
      <c r="G759">
        <f t="shared" si="146"/>
        <v>20072.094930451221</v>
      </c>
      <c r="H759">
        <f t="shared" si="147"/>
        <v>19093.167309216813</v>
      </c>
      <c r="I759">
        <f t="shared" si="148"/>
        <v>978.92762123440673</v>
      </c>
      <c r="J759">
        <f t="shared" si="149"/>
        <v>59792.302861329808</v>
      </c>
      <c r="K759">
        <f t="shared" si="150"/>
        <v>15217.878654870774</v>
      </c>
      <c r="L759">
        <f t="shared" si="151"/>
        <v>0.91307271929224643</v>
      </c>
    </row>
    <row r="760" spans="1:12" x14ac:dyDescent="0.2">
      <c r="A760">
        <v>1990</v>
      </c>
      <c r="B760" t="s">
        <v>16</v>
      </c>
      <c r="C760" s="1">
        <v>100.93038003932571</v>
      </c>
      <c r="D760">
        <v>0.85</v>
      </c>
      <c r="E760">
        <f>VLOOKUP(B760,DOC!$A$2:$E$32,3,FALSE)</f>
        <v>9.2300000000000007E-2</v>
      </c>
      <c r="F760">
        <v>0.6</v>
      </c>
      <c r="G760">
        <f t="shared" si="146"/>
        <v>47510.957795911796</v>
      </c>
      <c r="H760">
        <f t="shared" si="147"/>
        <v>45193.821041682888</v>
      </c>
      <c r="I760">
        <f t="shared" si="148"/>
        <v>2317.1367542289063</v>
      </c>
      <c r="J760">
        <f t="shared" si="149"/>
        <v>140566.10742684529</v>
      </c>
      <c r="K760">
        <f t="shared" si="150"/>
        <v>35683.971144738898</v>
      </c>
      <c r="L760">
        <f t="shared" si="151"/>
        <v>2.1410382686843339</v>
      </c>
    </row>
    <row r="761" spans="1:12" x14ac:dyDescent="0.2">
      <c r="A761">
        <v>1990</v>
      </c>
      <c r="B761" t="s">
        <v>17</v>
      </c>
      <c r="C761" s="1">
        <v>102.6174256622823</v>
      </c>
      <c r="D761">
        <v>0.84</v>
      </c>
      <c r="E761">
        <f>VLOOKUP(B761,DOC!$A$2:$E$32,3,FALSE)</f>
        <v>9.2300000000000007E-2</v>
      </c>
      <c r="F761">
        <v>0.6</v>
      </c>
      <c r="G761">
        <f t="shared" si="146"/>
        <v>47736.805478688424</v>
      </c>
      <c r="H761">
        <f t="shared" si="147"/>
        <v>45408.654002995325</v>
      </c>
      <c r="I761">
        <f t="shared" si="148"/>
        <v>2328.1514756931024</v>
      </c>
      <c r="J761">
        <f t="shared" si="149"/>
        <v>140157.40104885554</v>
      </c>
      <c r="K761">
        <f t="shared" si="150"/>
        <v>35476.835136478097</v>
      </c>
      <c r="L761">
        <f t="shared" si="151"/>
        <v>2.1286101081886857</v>
      </c>
    </row>
    <row r="762" spans="1:12" x14ac:dyDescent="0.2">
      <c r="A762">
        <v>1990</v>
      </c>
      <c r="B762" t="s">
        <v>18</v>
      </c>
      <c r="C762" s="1">
        <v>64.384514594866417</v>
      </c>
      <c r="D762">
        <v>0.8</v>
      </c>
      <c r="E762">
        <f>VLOOKUP(B762,DOC!$A$2:$E$32,3,FALSE)</f>
        <v>9.64E-2</v>
      </c>
      <c r="F762">
        <v>0.6</v>
      </c>
      <c r="G762">
        <f t="shared" si="146"/>
        <v>29792.002593336591</v>
      </c>
      <c r="H762">
        <f t="shared" si="147"/>
        <v>28339.029481583344</v>
      </c>
      <c r="I762">
        <f t="shared" si="148"/>
        <v>1452.973111753246</v>
      </c>
      <c r="J762">
        <f t="shared" si="149"/>
        <v>88364.462030999159</v>
      </c>
      <c r="K762">
        <f t="shared" si="150"/>
        <v>22453.399367725666</v>
      </c>
      <c r="L762">
        <f t="shared" si="151"/>
        <v>1.3472039620635401</v>
      </c>
    </row>
    <row r="763" spans="1:12" x14ac:dyDescent="0.2">
      <c r="A763">
        <v>1990</v>
      </c>
      <c r="B763" t="s">
        <v>19</v>
      </c>
      <c r="C763" s="1">
        <v>73.21634221334152</v>
      </c>
      <c r="D763">
        <v>0.89</v>
      </c>
      <c r="E763">
        <f>VLOOKUP(B763,DOC!$A$2:$E$32,3,FALSE)</f>
        <v>9.64E-2</v>
      </c>
      <c r="F763">
        <v>0.6</v>
      </c>
      <c r="G763">
        <f t="shared" si="146"/>
        <v>37690.015779215093</v>
      </c>
      <c r="H763">
        <f t="shared" si="147"/>
        <v>35851.8520190856</v>
      </c>
      <c r="I763">
        <f t="shared" si="148"/>
        <v>1838.1637601294897</v>
      </c>
      <c r="J763">
        <f t="shared" si="149"/>
        <v>112378.85389160522</v>
      </c>
      <c r="K763">
        <f t="shared" si="150"/>
        <v>28611.80938261576</v>
      </c>
      <c r="L763">
        <f t="shared" si="151"/>
        <v>1.7167085629569454</v>
      </c>
    </row>
    <row r="764" spans="1:12" x14ac:dyDescent="0.2">
      <c r="A764">
        <v>1990</v>
      </c>
      <c r="B764" t="s">
        <v>20</v>
      </c>
      <c r="C764" s="1">
        <v>74.842280359898396</v>
      </c>
      <c r="D764">
        <v>0.89</v>
      </c>
      <c r="E764">
        <f>VLOOKUP(B764,DOC!$A$2:$E$32,3,FALSE)</f>
        <v>9.64E-2</v>
      </c>
      <c r="F764">
        <v>0.6</v>
      </c>
      <c r="G764">
        <f t="shared" si="146"/>
        <v>38527.00971454705</v>
      </c>
      <c r="H764">
        <f t="shared" si="147"/>
        <v>36648.025278502006</v>
      </c>
      <c r="I764">
        <f t="shared" si="148"/>
        <v>1878.9844360450415</v>
      </c>
      <c r="J764">
        <f t="shared" si="149"/>
        <v>117088.26402355856</v>
      </c>
      <c r="K764">
        <f t="shared" si="150"/>
        <v>30021.710444519529</v>
      </c>
      <c r="L764">
        <f t="shared" si="151"/>
        <v>1.801302626671172</v>
      </c>
    </row>
    <row r="765" spans="1:12" x14ac:dyDescent="0.2">
      <c r="A765">
        <v>1990</v>
      </c>
      <c r="B765" t="s">
        <v>21</v>
      </c>
      <c r="C765" s="1">
        <v>50.82224939156702</v>
      </c>
      <c r="D765">
        <v>0.78</v>
      </c>
      <c r="E765">
        <f>VLOOKUP(B765,DOC!$A$2:$E$32,3,FALSE)</f>
        <v>9.64E-2</v>
      </c>
      <c r="F765">
        <v>0.6</v>
      </c>
      <c r="G765">
        <f t="shared" si="146"/>
        <v>22928.559457504241</v>
      </c>
      <c r="H765">
        <f t="shared" si="147"/>
        <v>21810.320417392162</v>
      </c>
      <c r="I765">
        <f t="shared" si="148"/>
        <v>1118.2390401120783</v>
      </c>
      <c r="J765">
        <f t="shared" si="149"/>
        <v>68036.380006933818</v>
      </c>
      <c r="K765">
        <f t="shared" si="150"/>
        <v>17290.833127046382</v>
      </c>
      <c r="L765">
        <f t="shared" si="151"/>
        <v>1.037449987622783</v>
      </c>
    </row>
    <row r="766" spans="1:12" x14ac:dyDescent="0.2">
      <c r="A766">
        <v>1990</v>
      </c>
      <c r="B766" t="s">
        <v>22</v>
      </c>
      <c r="C766" s="1">
        <v>7.8025860061741898</v>
      </c>
      <c r="D766">
        <v>0.8</v>
      </c>
      <c r="E766">
        <f>VLOOKUP(B766,DOC!$A$2:$E$32,3,FALSE)</f>
        <v>9.64E-2</v>
      </c>
      <c r="F766">
        <v>0.6</v>
      </c>
      <c r="G766">
        <f t="shared" si="146"/>
        <v>3610.4125967769214</v>
      </c>
      <c r="H766">
        <f t="shared" si="147"/>
        <v>3434.3306966422392</v>
      </c>
      <c r="I766">
        <f t="shared" si="148"/>
        <v>176.081900134682</v>
      </c>
      <c r="J766">
        <f t="shared" si="149"/>
        <v>7416.5250610684452</v>
      </c>
      <c r="K766">
        <f t="shared" si="150"/>
        <v>1569.2876720087136</v>
      </c>
      <c r="L766">
        <f t="shared" si="151"/>
        <v>9.4157260320522809E-2</v>
      </c>
    </row>
    <row r="767" spans="1:12" x14ac:dyDescent="0.2">
      <c r="A767">
        <v>1990</v>
      </c>
      <c r="B767" t="s">
        <v>23</v>
      </c>
      <c r="C767" s="1">
        <v>0</v>
      </c>
      <c r="E767">
        <f>VLOOKUP(B767,DOC!$A$2:$E$32,3,FALSE)</f>
        <v>9.64E-2</v>
      </c>
    </row>
    <row r="768" spans="1:12" x14ac:dyDescent="0.2">
      <c r="A768">
        <v>1990</v>
      </c>
      <c r="B768" t="s">
        <v>24</v>
      </c>
      <c r="C768" s="1">
        <v>129.56462456874075</v>
      </c>
      <c r="D768">
        <v>0.84</v>
      </c>
      <c r="E768">
        <f>VLOOKUP(B768,DOC!$A$2:$E$32,3,FALSE)</f>
        <v>9.64E-2</v>
      </c>
      <c r="F768">
        <v>0.6</v>
      </c>
      <c r="G768">
        <f t="shared" ref="G768:G797" si="152">C768*10000*D768*E768*F768</f>
        <v>62949.750234470092</v>
      </c>
      <c r="H768">
        <f t="shared" ref="H768:H797" si="153">G768*EXP(-0.3*((13-11)/12))</f>
        <v>59879.654687998671</v>
      </c>
      <c r="I768">
        <f t="shared" ref="I768:I797" si="154">G768*(1-EXP(-0.3*((13-11)/12)))</f>
        <v>3070.0955464714193</v>
      </c>
      <c r="J768">
        <f t="shared" ref="J768:J797" si="155">H768+J737*EXP(-0.3)</f>
        <v>189823.27916387355</v>
      </c>
      <c r="K768">
        <f t="shared" ref="K768:K797" si="156">I768+J737*(1-EXP(-0.3))</f>
        <v>48532.017057704936</v>
      </c>
      <c r="L768">
        <f t="shared" ref="L768:L797" si="157">K768*16/12*0.5*0.9/10000</f>
        <v>2.9119210234622961</v>
      </c>
    </row>
    <row r="769" spans="1:12" x14ac:dyDescent="0.2">
      <c r="A769">
        <v>1990</v>
      </c>
      <c r="B769" t="s">
        <v>25</v>
      </c>
      <c r="C769" s="1">
        <v>38.78527472663675</v>
      </c>
      <c r="D769">
        <v>0.72</v>
      </c>
      <c r="E769">
        <f>VLOOKUP(B769,DOC!$A$2:$E$32,3,FALSE)</f>
        <v>9.64E-2</v>
      </c>
      <c r="F769">
        <v>0.6</v>
      </c>
      <c r="G769">
        <f t="shared" si="152"/>
        <v>16152.050089358421</v>
      </c>
      <c r="H769">
        <f t="shared" si="153"/>
        <v>15364.305311007118</v>
      </c>
      <c r="I769">
        <f t="shared" si="154"/>
        <v>787.74477835130381</v>
      </c>
      <c r="J769">
        <f t="shared" si="155"/>
        <v>48003.135336898806</v>
      </c>
      <c r="K769">
        <f t="shared" si="156"/>
        <v>12206.726931885616</v>
      </c>
      <c r="L769">
        <f t="shared" si="157"/>
        <v>0.73240361591313696</v>
      </c>
    </row>
    <row r="770" spans="1:12" x14ac:dyDescent="0.2">
      <c r="A770">
        <v>1990</v>
      </c>
      <c r="B770" t="s">
        <v>26</v>
      </c>
      <c r="C770" s="1">
        <v>44.266974815433883</v>
      </c>
      <c r="D770">
        <v>0.76</v>
      </c>
      <c r="E770">
        <f>VLOOKUP(B770,DOC!$A$2:$E$32,3,FALSE)</f>
        <v>9.64E-2</v>
      </c>
      <c r="F770">
        <v>0.6</v>
      </c>
      <c r="G770">
        <f t="shared" si="152"/>
        <v>19459.053857267689</v>
      </c>
      <c r="H770">
        <f t="shared" si="153"/>
        <v>18510.024601977144</v>
      </c>
      <c r="I770">
        <f t="shared" si="154"/>
        <v>949.02925529054596</v>
      </c>
      <c r="J770">
        <f t="shared" si="155"/>
        <v>57726.604504811738</v>
      </c>
      <c r="K770">
        <f t="shared" si="156"/>
        <v>14669.295137305306</v>
      </c>
      <c r="L770">
        <f t="shared" si="157"/>
        <v>0.88015770823831829</v>
      </c>
    </row>
    <row r="771" spans="1:12" x14ac:dyDescent="0.2">
      <c r="A771">
        <v>1990</v>
      </c>
      <c r="B771" t="s">
        <v>27</v>
      </c>
      <c r="C771" s="1">
        <v>2.613243255446239</v>
      </c>
      <c r="D771">
        <v>0.7</v>
      </c>
      <c r="E771">
        <f>VLOOKUP(B771,DOC!$A$2:$E$32,3,FALSE)</f>
        <v>9.2300000000000007E-2</v>
      </c>
      <c r="F771">
        <v>0.6</v>
      </c>
      <c r="G771">
        <f t="shared" si="152"/>
        <v>1013.0498804062889</v>
      </c>
      <c r="H771">
        <f t="shared" si="153"/>
        <v>963.64285472939139</v>
      </c>
      <c r="I771">
        <f t="shared" si="154"/>
        <v>49.407025676897554</v>
      </c>
      <c r="J771">
        <f t="shared" si="155"/>
        <v>3023.5161039021646</v>
      </c>
      <c r="K771">
        <f t="shared" si="156"/>
        <v>770.07182439019118</v>
      </c>
      <c r="L771">
        <f t="shared" si="157"/>
        <v>4.6204309463411468E-2</v>
      </c>
    </row>
    <row r="772" spans="1:12" x14ac:dyDescent="0.2">
      <c r="A772">
        <v>1990</v>
      </c>
      <c r="B772" t="s">
        <v>28</v>
      </c>
      <c r="C772" s="1">
        <v>39.240585335105145</v>
      </c>
      <c r="D772">
        <v>0.7</v>
      </c>
      <c r="E772">
        <f>VLOOKUP(B772,DOC!$A$2:$E$32,3,FALSE)</f>
        <v>9.2300000000000007E-2</v>
      </c>
      <c r="F772">
        <v>0.6</v>
      </c>
      <c r="G772">
        <f t="shared" si="152"/>
        <v>15212.00531100686</v>
      </c>
      <c r="H772">
        <f t="shared" si="153"/>
        <v>14470.107057490861</v>
      </c>
      <c r="I772">
        <f t="shared" si="154"/>
        <v>741.8982535159995</v>
      </c>
      <c r="J772">
        <f t="shared" si="155"/>
        <v>44883.815440261227</v>
      </c>
      <c r="K772">
        <f t="shared" si="156"/>
        <v>11382.402002276329</v>
      </c>
      <c r="L772">
        <f t="shared" si="157"/>
        <v>0.68294412013657979</v>
      </c>
    </row>
    <row r="773" spans="1:12" x14ac:dyDescent="0.2">
      <c r="A773">
        <v>1990</v>
      </c>
      <c r="B773" t="s">
        <v>29</v>
      </c>
      <c r="C773" s="1">
        <v>26.718345416412507</v>
      </c>
      <c r="D773">
        <v>0.78</v>
      </c>
      <c r="E773">
        <f>VLOOKUP(B773,DOC!$A$2:$E$32,3,FALSE)</f>
        <v>9.2300000000000007E-2</v>
      </c>
      <c r="F773">
        <v>0.6</v>
      </c>
      <c r="G773">
        <f t="shared" si="152"/>
        <v>11541.363359455212</v>
      </c>
      <c r="H773">
        <f t="shared" si="153"/>
        <v>10978.484426368208</v>
      </c>
      <c r="I773">
        <f t="shared" si="154"/>
        <v>562.87893308700336</v>
      </c>
      <c r="J773">
        <f t="shared" si="155"/>
        <v>34220.749609477782</v>
      </c>
      <c r="K773">
        <f t="shared" si="156"/>
        <v>8694.3901154149735</v>
      </c>
      <c r="L773">
        <f t="shared" si="157"/>
        <v>0.52166340692489843</v>
      </c>
    </row>
    <row r="774" spans="1:12" x14ac:dyDescent="0.2">
      <c r="A774">
        <v>1990</v>
      </c>
      <c r="B774" t="s">
        <v>30</v>
      </c>
      <c r="C774" s="1">
        <v>5.2097119095278526</v>
      </c>
      <c r="D774">
        <v>0.88</v>
      </c>
      <c r="E774">
        <f>VLOOKUP(B774,DOC!$A$2:$E$32,3,FALSE)</f>
        <v>9.2300000000000007E-2</v>
      </c>
      <c r="F774">
        <v>0.6</v>
      </c>
      <c r="G774">
        <f t="shared" si="152"/>
        <v>2538.921840836942</v>
      </c>
      <c r="H774">
        <f t="shared" si="153"/>
        <v>2415.0971615116177</v>
      </c>
      <c r="I774">
        <f t="shared" si="154"/>
        <v>123.82467932532423</v>
      </c>
      <c r="J774">
        <f t="shared" si="155"/>
        <v>7599.589684067977</v>
      </c>
      <c r="K774">
        <f t="shared" si="156"/>
        <v>1937.6650511535966</v>
      </c>
      <c r="L774">
        <f t="shared" si="157"/>
        <v>0.11625990306921578</v>
      </c>
    </row>
    <row r="775" spans="1:12" x14ac:dyDescent="0.2">
      <c r="A775">
        <v>1990</v>
      </c>
      <c r="B775" t="s">
        <v>31</v>
      </c>
      <c r="C775" s="1">
        <v>5.579951325361364</v>
      </c>
      <c r="D775">
        <v>0.77</v>
      </c>
      <c r="E775">
        <f>VLOOKUP(B775,DOC!$A$2:$E$32,3,FALSE)</f>
        <v>9.2300000000000007E-2</v>
      </c>
      <c r="F775">
        <v>0.6</v>
      </c>
      <c r="G775">
        <f t="shared" si="152"/>
        <v>2379.4363238685451</v>
      </c>
      <c r="H775">
        <f t="shared" si="153"/>
        <v>2263.3898449895705</v>
      </c>
      <c r="I775">
        <f t="shared" si="154"/>
        <v>116.04647887897437</v>
      </c>
      <c r="J775">
        <f t="shared" si="155"/>
        <v>7001.3279607875429</v>
      </c>
      <c r="K775">
        <f t="shared" si="156"/>
        <v>1773.6558584409479</v>
      </c>
      <c r="L775">
        <f t="shared" si="157"/>
        <v>0.10641935150645689</v>
      </c>
    </row>
    <row r="776" spans="1:12" x14ac:dyDescent="0.2">
      <c r="A776">
        <v>1990</v>
      </c>
      <c r="B776" t="s">
        <v>32</v>
      </c>
      <c r="C776" s="1">
        <v>17.95721076083117</v>
      </c>
      <c r="D776">
        <v>0.7</v>
      </c>
      <c r="E776">
        <f>VLOOKUP(B776,DOC!$A$2:$E$32,3,FALSE)</f>
        <v>9.2300000000000007E-2</v>
      </c>
      <c r="F776">
        <v>0.6</v>
      </c>
      <c r="G776">
        <f t="shared" si="152"/>
        <v>6961.2923235438111</v>
      </c>
      <c r="H776">
        <f t="shared" si="153"/>
        <v>6621.7860907058175</v>
      </c>
      <c r="I776">
        <f t="shared" si="154"/>
        <v>339.50623283799337</v>
      </c>
      <c r="J776">
        <f t="shared" si="155"/>
        <v>20558.689043624378</v>
      </c>
      <c r="K776">
        <f t="shared" si="156"/>
        <v>5215.4544812485565</v>
      </c>
      <c r="L776">
        <f t="shared" si="157"/>
        <v>0.3129272688749134</v>
      </c>
    </row>
    <row r="777" spans="1:12" x14ac:dyDescent="0.2">
      <c r="A777">
        <v>1991</v>
      </c>
      <c r="B777" t="s">
        <v>2</v>
      </c>
      <c r="C777" s="1">
        <v>32.103282229442996</v>
      </c>
      <c r="D777">
        <v>0.85</v>
      </c>
      <c r="E777">
        <f>VLOOKUP(B777,DOC!$A$2:$E$32,4,FALSE)</f>
        <v>0.17510000000000001</v>
      </c>
      <c r="F777">
        <v>0.6</v>
      </c>
      <c r="G777">
        <f t="shared" si="152"/>
        <v>28668.552063714887</v>
      </c>
      <c r="H777">
        <f t="shared" si="153"/>
        <v>27270.370280836269</v>
      </c>
      <c r="I777">
        <f t="shared" si="154"/>
        <v>1398.1817828786179</v>
      </c>
      <c r="J777">
        <f t="shared" si="155"/>
        <v>40218.943599078979</v>
      </c>
      <c r="K777">
        <f t="shared" si="156"/>
        <v>5928.3542038094629</v>
      </c>
      <c r="L777">
        <f t="shared" si="157"/>
        <v>0.3557012522285678</v>
      </c>
    </row>
    <row r="778" spans="1:12" x14ac:dyDescent="0.2">
      <c r="A778">
        <v>1991</v>
      </c>
      <c r="B778" t="s">
        <v>3</v>
      </c>
      <c r="C778" s="1">
        <v>10.618370446692305</v>
      </c>
      <c r="D778">
        <v>0.86</v>
      </c>
      <c r="E778">
        <f>VLOOKUP(B778,DOC!$A$2:$E$32,4,FALSE)</f>
        <v>0.17510000000000001</v>
      </c>
      <c r="F778">
        <v>0.6</v>
      </c>
      <c r="G778">
        <f t="shared" si="152"/>
        <v>9593.8675925136449</v>
      </c>
      <c r="H778">
        <f t="shared" si="153"/>
        <v>9125.9691487628043</v>
      </c>
      <c r="I778">
        <f t="shared" si="154"/>
        <v>467.89844375083976</v>
      </c>
      <c r="J778">
        <f t="shared" si="155"/>
        <v>20124.769790609411</v>
      </c>
      <c r="K778">
        <f t="shared" si="156"/>
        <v>4315.9257210734704</v>
      </c>
      <c r="L778">
        <f t="shared" si="157"/>
        <v>0.25895554326440823</v>
      </c>
    </row>
    <row r="779" spans="1:12" x14ac:dyDescent="0.2">
      <c r="A779">
        <v>1991</v>
      </c>
      <c r="B779" t="s">
        <v>4</v>
      </c>
      <c r="C779" s="1">
        <v>87.815117939700528</v>
      </c>
      <c r="D779">
        <v>0.83</v>
      </c>
      <c r="E779">
        <f>VLOOKUP(B779,DOC!$A$2:$E$32,4,FALSE)</f>
        <v>0.17510000000000001</v>
      </c>
      <c r="F779">
        <v>0.6</v>
      </c>
      <c r="G779">
        <f t="shared" si="152"/>
        <v>76574.607213182971</v>
      </c>
      <c r="H779">
        <f t="shared" si="153"/>
        <v>72840.019550764264</v>
      </c>
      <c r="I779">
        <f t="shared" si="154"/>
        <v>3734.5876624187094</v>
      </c>
      <c r="J779">
        <f t="shared" si="155"/>
        <v>146284.63389020527</v>
      </c>
      <c r="K779">
        <f t="shared" si="156"/>
        <v>29429.832858094953</v>
      </c>
      <c r="L779">
        <f t="shared" si="157"/>
        <v>1.7657899714856973</v>
      </c>
    </row>
    <row r="780" spans="1:12" x14ac:dyDescent="0.2">
      <c r="A780">
        <v>1991</v>
      </c>
      <c r="B780" t="s">
        <v>5</v>
      </c>
      <c r="C780" s="1">
        <v>40.934347923786575</v>
      </c>
      <c r="D780">
        <v>0.71</v>
      </c>
      <c r="E780">
        <f>VLOOKUP(B780,DOC!$A$2:$E$32,4,FALSE)</f>
        <v>0.17510000000000001</v>
      </c>
      <c r="F780">
        <v>0.6</v>
      </c>
      <c r="G780">
        <f t="shared" si="152"/>
        <v>30533.994409398423</v>
      </c>
      <c r="H780">
        <f t="shared" si="153"/>
        <v>29044.83392976008</v>
      </c>
      <c r="I780">
        <f t="shared" si="154"/>
        <v>1489.1604796383419</v>
      </c>
      <c r="J780">
        <f t="shared" si="155"/>
        <v>58573.00384075856</v>
      </c>
      <c r="K780">
        <f t="shared" si="156"/>
        <v>11819.850794601884</v>
      </c>
      <c r="L780">
        <f t="shared" si="157"/>
        <v>0.70919104767611307</v>
      </c>
    </row>
    <row r="781" spans="1:12" x14ac:dyDescent="0.2">
      <c r="A781">
        <v>1991</v>
      </c>
      <c r="B781" t="s">
        <v>6</v>
      </c>
      <c r="C781" s="1">
        <v>32.87891439813324</v>
      </c>
      <c r="D781">
        <v>0.78</v>
      </c>
      <c r="E781">
        <f>VLOOKUP(B781,DOC!$A$2:$E$32,4,FALSE)</f>
        <v>0.17510000000000001</v>
      </c>
      <c r="F781">
        <v>0.6</v>
      </c>
      <c r="G781">
        <f t="shared" si="152"/>
        <v>26943.218224009452</v>
      </c>
      <c r="H781">
        <f t="shared" si="153"/>
        <v>25629.18196542166</v>
      </c>
      <c r="I781">
        <f t="shared" si="154"/>
        <v>1314.0362585877911</v>
      </c>
      <c r="J781">
        <f t="shared" si="155"/>
        <v>50214.161674248593</v>
      </c>
      <c r="K781">
        <f t="shared" si="156"/>
        <v>9915.307943798216</v>
      </c>
      <c r="L781">
        <f t="shared" si="157"/>
        <v>0.59491847662789299</v>
      </c>
    </row>
    <row r="782" spans="1:12" x14ac:dyDescent="0.2">
      <c r="A782">
        <v>1991</v>
      </c>
      <c r="B782" t="s">
        <v>7</v>
      </c>
      <c r="C782" s="1">
        <v>64.330484367302546</v>
      </c>
      <c r="D782">
        <v>0.77</v>
      </c>
      <c r="E782">
        <f>VLOOKUP(B782,DOC!$A$2:$E$32,4,FALSE)</f>
        <v>0.17510000000000001</v>
      </c>
      <c r="F782">
        <v>0.6</v>
      </c>
      <c r="G782">
        <f t="shared" si="152"/>
        <v>52040.917294741805</v>
      </c>
      <c r="H782">
        <f t="shared" si="153"/>
        <v>49502.8518087665</v>
      </c>
      <c r="I782">
        <f t="shared" si="154"/>
        <v>2538.0654859753031</v>
      </c>
      <c r="J782">
        <f t="shared" si="155"/>
        <v>94156.234163198067</v>
      </c>
      <c r="K782">
        <f t="shared" si="156"/>
        <v>18160.44459073207</v>
      </c>
      <c r="L782">
        <f t="shared" si="157"/>
        <v>1.0896266754439241</v>
      </c>
    </row>
    <row r="783" spans="1:12" x14ac:dyDescent="0.2">
      <c r="A783">
        <v>1991</v>
      </c>
      <c r="B783" t="s">
        <v>8</v>
      </c>
      <c r="C783" s="1">
        <v>54.874663798674135</v>
      </c>
      <c r="D783">
        <v>0.75</v>
      </c>
      <c r="E783">
        <f>VLOOKUP(B783,DOC!$A$2:$E$32,4,FALSE)</f>
        <v>0.17510000000000001</v>
      </c>
      <c r="F783">
        <v>0.6</v>
      </c>
      <c r="G783">
        <f t="shared" si="152"/>
        <v>43238.491340165281</v>
      </c>
      <c r="H783">
        <f t="shared" si="153"/>
        <v>41129.725233784528</v>
      </c>
      <c r="I783">
        <f t="shared" si="154"/>
        <v>2108.7661063807541</v>
      </c>
      <c r="J783">
        <f t="shared" si="155"/>
        <v>68132.628585111961</v>
      </c>
      <c r="K783">
        <f t="shared" si="156"/>
        <v>11555.969673966227</v>
      </c>
      <c r="L783">
        <f t="shared" si="157"/>
        <v>0.69335818043797359</v>
      </c>
    </row>
    <row r="784" spans="1:12" x14ac:dyDescent="0.2">
      <c r="A784">
        <v>1991</v>
      </c>
      <c r="B784" t="s">
        <v>9</v>
      </c>
      <c r="C784" s="1">
        <v>61.674824182405224</v>
      </c>
      <c r="D784">
        <v>0.78</v>
      </c>
      <c r="E784">
        <f>VLOOKUP(B784,DOC!$A$2:$E$32,4,FALSE)</f>
        <v>0.17510000000000001</v>
      </c>
      <c r="F784">
        <v>0.6</v>
      </c>
      <c r="G784">
        <f t="shared" si="152"/>
        <v>50540.544823107251</v>
      </c>
      <c r="H784">
        <f t="shared" si="153"/>
        <v>48075.653366036851</v>
      </c>
      <c r="I784">
        <f t="shared" si="154"/>
        <v>2464.8914570703996</v>
      </c>
      <c r="J784">
        <f t="shared" si="155"/>
        <v>88424.031231556117</v>
      </c>
      <c r="K784">
        <f t="shared" si="156"/>
        <v>16581.126824726965</v>
      </c>
      <c r="L784">
        <f t="shared" si="157"/>
        <v>0.99486760948361785</v>
      </c>
    </row>
    <row r="785" spans="1:12" x14ac:dyDescent="0.2">
      <c r="A785">
        <v>1991</v>
      </c>
      <c r="B785" t="s">
        <v>10</v>
      </c>
      <c r="C785" s="1">
        <v>46.981378825558352</v>
      </c>
      <c r="D785">
        <v>0.7</v>
      </c>
      <c r="E785">
        <f>VLOOKUP(B785,DOC!$A$2:$E$32,4,FALSE)</f>
        <v>0.14649999999999999</v>
      </c>
      <c r="F785">
        <v>0.6</v>
      </c>
      <c r="G785">
        <f t="shared" si="152"/>
        <v>28907.642391366051</v>
      </c>
      <c r="H785">
        <f t="shared" si="153"/>
        <v>27497.800035611574</v>
      </c>
      <c r="I785">
        <f t="shared" si="154"/>
        <v>1409.8423557544779</v>
      </c>
      <c r="J785">
        <f t="shared" si="155"/>
        <v>41444.062438897126</v>
      </c>
      <c r="K785">
        <f t="shared" si="156"/>
        <v>6289.065090310005</v>
      </c>
      <c r="L785">
        <f t="shared" si="157"/>
        <v>0.37734390541860036</v>
      </c>
    </row>
    <row r="786" spans="1:12" x14ac:dyDescent="0.2">
      <c r="A786">
        <v>1991</v>
      </c>
      <c r="B786" t="s">
        <v>11</v>
      </c>
      <c r="C786" s="1">
        <v>117.97851163920083</v>
      </c>
      <c r="D786">
        <v>0.95</v>
      </c>
      <c r="E786">
        <f>VLOOKUP(B786,DOC!$A$2:$E$32,4,FALSE)</f>
        <v>0.14649999999999999</v>
      </c>
      <c r="F786">
        <v>0.6</v>
      </c>
      <c r="G786">
        <f t="shared" si="152"/>
        <v>98517.956144314623</v>
      </c>
      <c r="H786">
        <f t="shared" si="153"/>
        <v>93713.178726142985</v>
      </c>
      <c r="I786">
        <f t="shared" si="154"/>
        <v>4804.7774181716422</v>
      </c>
      <c r="J786">
        <f t="shared" si="155"/>
        <v>190957.20531169538</v>
      </c>
      <c r="K786">
        <f t="shared" si="156"/>
        <v>38826.456603282146</v>
      </c>
      <c r="L786">
        <f t="shared" si="157"/>
        <v>2.3295873961969287</v>
      </c>
    </row>
    <row r="787" spans="1:12" x14ac:dyDescent="0.2">
      <c r="A787">
        <v>1991</v>
      </c>
      <c r="B787" t="s">
        <v>12</v>
      </c>
      <c r="C787" s="1">
        <v>85.485428129253791</v>
      </c>
      <c r="D787">
        <v>0.8</v>
      </c>
      <c r="E787">
        <f>VLOOKUP(B787,DOC!$A$2:$E$32,4,FALSE)</f>
        <v>0.14649999999999999</v>
      </c>
      <c r="F787">
        <v>0.6</v>
      </c>
      <c r="G787">
        <f t="shared" si="152"/>
        <v>60113.353060491267</v>
      </c>
      <c r="H787">
        <f t="shared" si="153"/>
        <v>57181.590236539341</v>
      </c>
      <c r="I787">
        <f t="shared" si="154"/>
        <v>2931.7628239519236</v>
      </c>
      <c r="J787">
        <f t="shared" si="155"/>
        <v>109821.99324183355</v>
      </c>
      <c r="K787">
        <f t="shared" si="156"/>
        <v>21348.471449704411</v>
      </c>
      <c r="L787">
        <f t="shared" si="157"/>
        <v>1.2809082869822648</v>
      </c>
    </row>
    <row r="788" spans="1:12" x14ac:dyDescent="0.2">
      <c r="A788">
        <v>1991</v>
      </c>
      <c r="B788" t="s">
        <v>13</v>
      </c>
      <c r="C788" s="1">
        <v>75.428822042034611</v>
      </c>
      <c r="D788">
        <v>0.8</v>
      </c>
      <c r="E788">
        <f>VLOOKUP(B788,DOC!$A$2:$E$32,4,FALSE)</f>
        <v>0.14649999999999999</v>
      </c>
      <c r="F788">
        <v>0.6</v>
      </c>
      <c r="G788">
        <f t="shared" si="152"/>
        <v>53041.547659958742</v>
      </c>
      <c r="H788">
        <f t="shared" si="153"/>
        <v>50454.68085520975</v>
      </c>
      <c r="I788">
        <f t="shared" si="154"/>
        <v>2586.8668047489937</v>
      </c>
      <c r="J788">
        <f t="shared" si="155"/>
        <v>118995.11406155498</v>
      </c>
      <c r="K788">
        <f t="shared" si="156"/>
        <v>26566.341037063619</v>
      </c>
      <c r="L788">
        <f t="shared" si="157"/>
        <v>1.5939804622238172</v>
      </c>
    </row>
    <row r="789" spans="1:12" x14ac:dyDescent="0.2">
      <c r="A789">
        <v>1991</v>
      </c>
      <c r="B789" t="s">
        <v>14</v>
      </c>
      <c r="C789" s="1">
        <v>48.066525437404145</v>
      </c>
      <c r="D789">
        <v>0.81</v>
      </c>
      <c r="E789">
        <f>VLOOKUP(B789,DOC!$A$2:$E$32,4,FALSE)</f>
        <v>0.14649999999999999</v>
      </c>
      <c r="F789">
        <v>0.6</v>
      </c>
      <c r="G789">
        <f t="shared" si="152"/>
        <v>34222.885446177374</v>
      </c>
      <c r="H789">
        <f t="shared" si="153"/>
        <v>32553.815627721164</v>
      </c>
      <c r="I789">
        <f t="shared" si="154"/>
        <v>1669.0698184562091</v>
      </c>
      <c r="J789">
        <f t="shared" si="155"/>
        <v>69265.667611120909</v>
      </c>
      <c r="K789">
        <f t="shared" si="156"/>
        <v>14513.034577275166</v>
      </c>
      <c r="L789">
        <f t="shared" si="157"/>
        <v>0.87078207463650992</v>
      </c>
    </row>
    <row r="790" spans="1:12" x14ac:dyDescent="0.2">
      <c r="A790">
        <v>1991</v>
      </c>
      <c r="B790" t="s">
        <v>15</v>
      </c>
      <c r="C790" s="1">
        <v>50.933237385000552</v>
      </c>
      <c r="D790">
        <v>0.77</v>
      </c>
      <c r="E790">
        <f>VLOOKUP(B790,DOC!$A$2:$E$32,4,FALSE)</f>
        <v>0.14649999999999999</v>
      </c>
      <c r="F790">
        <v>0.6</v>
      </c>
      <c r="G790">
        <f t="shared" si="152"/>
        <v>34473.14305928992</v>
      </c>
      <c r="H790">
        <f t="shared" si="153"/>
        <v>32791.868033019135</v>
      </c>
      <c r="I790">
        <f t="shared" si="154"/>
        <v>1681.2750262707857</v>
      </c>
      <c r="J790">
        <f t="shared" si="155"/>
        <v>77087.095449211862</v>
      </c>
      <c r="K790">
        <f t="shared" si="156"/>
        <v>17178.350471407855</v>
      </c>
      <c r="L790">
        <f t="shared" si="157"/>
        <v>1.0307010282844715</v>
      </c>
    </row>
    <row r="791" spans="1:12" x14ac:dyDescent="0.2">
      <c r="A791">
        <v>1991</v>
      </c>
      <c r="B791" t="s">
        <v>16</v>
      </c>
      <c r="C791" s="1">
        <v>140.88943639938702</v>
      </c>
      <c r="D791">
        <v>0.85</v>
      </c>
      <c r="E791">
        <f>VLOOKUP(B791,DOC!$A$2:$E$32,4,FALSE)</f>
        <v>0.17510000000000001</v>
      </c>
      <c r="F791">
        <v>0.6</v>
      </c>
      <c r="G791">
        <f t="shared" si="152"/>
        <v>125815.67559901661</v>
      </c>
      <c r="H791">
        <f t="shared" si="153"/>
        <v>119679.5726932211</v>
      </c>
      <c r="I791">
        <f t="shared" si="154"/>
        <v>6136.1029057955129</v>
      </c>
      <c r="J791">
        <f t="shared" si="155"/>
        <v>223813.50628533185</v>
      </c>
      <c r="K791">
        <f t="shared" si="156"/>
        <v>42568.276740530069</v>
      </c>
      <c r="L791">
        <f t="shared" si="157"/>
        <v>2.5540966044318045</v>
      </c>
    </row>
    <row r="792" spans="1:12" x14ac:dyDescent="0.2">
      <c r="A792">
        <v>1991</v>
      </c>
      <c r="B792" t="s">
        <v>17</v>
      </c>
      <c r="C792" s="1">
        <v>121.41311423843845</v>
      </c>
      <c r="D792">
        <v>0.84</v>
      </c>
      <c r="E792">
        <f>VLOOKUP(B792,DOC!$A$2:$E$32,4,FALSE)</f>
        <v>0.17510000000000001</v>
      </c>
      <c r="F792">
        <v>0.6</v>
      </c>
      <c r="G792">
        <f t="shared" si="152"/>
        <v>107147.55896787888</v>
      </c>
      <c r="H792">
        <f t="shared" si="153"/>
        <v>101921.91085367175</v>
      </c>
      <c r="I792">
        <f t="shared" si="154"/>
        <v>5225.6481142071343</v>
      </c>
      <c r="J792">
        <f t="shared" si="155"/>
        <v>205753.06731405883</v>
      </c>
      <c r="K792">
        <f t="shared" si="156"/>
        <v>41551.892702675577</v>
      </c>
      <c r="L792">
        <f t="shared" si="157"/>
        <v>2.4931135621605347</v>
      </c>
    </row>
    <row r="793" spans="1:12" x14ac:dyDescent="0.2">
      <c r="A793">
        <v>1991</v>
      </c>
      <c r="B793" t="s">
        <v>18</v>
      </c>
      <c r="C793" s="1">
        <v>99.711376904424014</v>
      </c>
      <c r="D793">
        <v>0.8</v>
      </c>
      <c r="E793">
        <f>VLOOKUP(B793,DOC!$A$2:$E$32,4,FALSE)</f>
        <v>0.14649999999999999</v>
      </c>
      <c r="F793">
        <v>0.6</v>
      </c>
      <c r="G793">
        <f t="shared" si="152"/>
        <v>70117.040239190959</v>
      </c>
      <c r="H793">
        <f t="shared" si="153"/>
        <v>66697.391834419017</v>
      </c>
      <c r="I793">
        <f t="shared" si="154"/>
        <v>3419.6484047719359</v>
      </c>
      <c r="J793">
        <f t="shared" si="155"/>
        <v>132159.39536772104</v>
      </c>
      <c r="K793">
        <f t="shared" si="156"/>
        <v>26322.106902469081</v>
      </c>
      <c r="L793">
        <f t="shared" si="157"/>
        <v>1.5793264141481449</v>
      </c>
    </row>
    <row r="794" spans="1:12" x14ac:dyDescent="0.2">
      <c r="A794">
        <v>1991</v>
      </c>
      <c r="B794" t="s">
        <v>19</v>
      </c>
      <c r="C794" s="1">
        <v>145.69849292121955</v>
      </c>
      <c r="D794">
        <v>0.89</v>
      </c>
      <c r="E794">
        <f>VLOOKUP(B794,DOC!$A$2:$E$32,4,FALSE)</f>
        <v>0.14649999999999999</v>
      </c>
      <c r="F794">
        <v>0.6</v>
      </c>
      <c r="G794">
        <f t="shared" si="152"/>
        <v>113981.38799719926</v>
      </c>
      <c r="H794">
        <f t="shared" si="153"/>
        <v>108422.45010836844</v>
      </c>
      <c r="I794">
        <f t="shared" si="154"/>
        <v>5558.9378888308156</v>
      </c>
      <c r="J794">
        <f t="shared" si="155"/>
        <v>191674.75269059816</v>
      </c>
      <c r="K794">
        <f t="shared" si="156"/>
        <v>34685.489198206313</v>
      </c>
      <c r="L794">
        <f t="shared" si="157"/>
        <v>2.0811293518923786</v>
      </c>
    </row>
    <row r="795" spans="1:12" x14ac:dyDescent="0.2">
      <c r="A795">
        <v>1991</v>
      </c>
      <c r="B795" t="s">
        <v>20</v>
      </c>
      <c r="C795" s="1">
        <v>139.47298214536218</v>
      </c>
      <c r="D795">
        <v>0.89</v>
      </c>
      <c r="E795">
        <f>VLOOKUP(B795,DOC!$A$2:$E$32,4,FALSE)</f>
        <v>0.14649999999999999</v>
      </c>
      <c r="F795">
        <v>0.6</v>
      </c>
      <c r="G795">
        <f t="shared" si="152"/>
        <v>109111.10866213827</v>
      </c>
      <c r="H795">
        <f t="shared" si="153"/>
        <v>103789.69709932066</v>
      </c>
      <c r="I795">
        <f t="shared" si="154"/>
        <v>5321.4115628176114</v>
      </c>
      <c r="J795">
        <f t="shared" si="155"/>
        <v>190530.81651596451</v>
      </c>
      <c r="K795">
        <f t="shared" si="156"/>
        <v>35668.556169732314</v>
      </c>
      <c r="L795">
        <f t="shared" si="157"/>
        <v>2.1401133701839385</v>
      </c>
    </row>
    <row r="796" spans="1:12" x14ac:dyDescent="0.2">
      <c r="A796">
        <v>1991</v>
      </c>
      <c r="B796" t="s">
        <v>21</v>
      </c>
      <c r="C796" s="1">
        <v>55.709317628697292</v>
      </c>
      <c r="D796">
        <v>0.78</v>
      </c>
      <c r="E796">
        <f>VLOOKUP(B796,DOC!$A$2:$E$32,4,FALSE)</f>
        <v>0.14649999999999999</v>
      </c>
      <c r="F796">
        <v>0.6</v>
      </c>
      <c r="G796">
        <f t="shared" si="152"/>
        <v>38195.422352587433</v>
      </c>
      <c r="H796">
        <f t="shared" si="153"/>
        <v>36332.60962301345</v>
      </c>
      <c r="I796">
        <f t="shared" si="154"/>
        <v>1862.812729573981</v>
      </c>
      <c r="J796">
        <f t="shared" si="155"/>
        <v>86735.199601375367</v>
      </c>
      <c r="K796">
        <f t="shared" si="156"/>
        <v>19496.602758145884</v>
      </c>
      <c r="L796">
        <f t="shared" si="157"/>
        <v>1.1697961654887532</v>
      </c>
    </row>
    <row r="797" spans="1:12" x14ac:dyDescent="0.2">
      <c r="A797">
        <v>1991</v>
      </c>
      <c r="B797" t="s">
        <v>22</v>
      </c>
      <c r="C797" s="1">
        <v>11.265987278340173</v>
      </c>
      <c r="D797">
        <v>0.8</v>
      </c>
      <c r="E797">
        <f>VLOOKUP(B797,DOC!$A$2:$E$32,4,FALSE)</f>
        <v>0.14649999999999999</v>
      </c>
      <c r="F797">
        <v>0.6</v>
      </c>
      <c r="G797">
        <f t="shared" si="152"/>
        <v>7922.2422541288097</v>
      </c>
      <c r="H797">
        <f t="shared" si="153"/>
        <v>7535.8699401501872</v>
      </c>
      <c r="I797">
        <f t="shared" si="154"/>
        <v>386.37231397862269</v>
      </c>
      <c r="J797">
        <f t="shared" si="155"/>
        <v>13030.166839532281</v>
      </c>
      <c r="K797">
        <f t="shared" si="156"/>
        <v>2308.6004756649731</v>
      </c>
      <c r="L797">
        <f t="shared" si="157"/>
        <v>0.13851602853989839</v>
      </c>
    </row>
    <row r="798" spans="1:12" x14ac:dyDescent="0.2">
      <c r="A798">
        <v>1991</v>
      </c>
      <c r="B798" t="s">
        <v>23</v>
      </c>
      <c r="E798">
        <f>VLOOKUP(B798,DOC!$A$2:$E$32,4,FALSE)</f>
        <v>0.14649999999999999</v>
      </c>
    </row>
    <row r="799" spans="1:12" x14ac:dyDescent="0.2">
      <c r="A799">
        <v>1991</v>
      </c>
      <c r="B799" t="s">
        <v>24</v>
      </c>
      <c r="C799" s="1">
        <v>130.45056778976434</v>
      </c>
      <c r="D799">
        <v>0.84</v>
      </c>
      <c r="E799">
        <f>VLOOKUP(B799,DOC!$A$2:$E$32,4,FALSE)</f>
        <v>0.14649999999999999</v>
      </c>
      <c r="F799">
        <v>0.6</v>
      </c>
      <c r="G799">
        <f t="shared" ref="G799:G828" si="158">C799*10000*D799*E799*F799</f>
        <v>96319.481233250393</v>
      </c>
      <c r="H799">
        <f t="shared" ref="H799:H828" si="159">G799*EXP(-0.3*((13-11)/12))</f>
        <v>91621.924701712094</v>
      </c>
      <c r="I799">
        <f t="shared" ref="I799:I828" si="160">G799*(1-EXP(-0.3*((13-11)/12)))</f>
        <v>4697.5565315382973</v>
      </c>
      <c r="J799">
        <f t="shared" ref="J799:J828" si="161">H799+J768*EXP(-0.3)</f>
        <v>232246.4686158619</v>
      </c>
      <c r="K799">
        <f t="shared" ref="K799:K828" si="162">I799+J768*(1-EXP(-0.3))</f>
        <v>53896.291781262036</v>
      </c>
      <c r="L799">
        <f t="shared" ref="L799:L828" si="163">K799*16/12*0.5*0.9/10000</f>
        <v>3.2337775068757222</v>
      </c>
    </row>
    <row r="800" spans="1:12" x14ac:dyDescent="0.2">
      <c r="A800">
        <v>1991</v>
      </c>
      <c r="B800" t="s">
        <v>25</v>
      </c>
      <c r="C800" s="1">
        <v>37.986613387851591</v>
      </c>
      <c r="D800">
        <v>0.72</v>
      </c>
      <c r="E800">
        <f>VLOOKUP(B800,DOC!$A$2:$E$32,4,FALSE)</f>
        <v>0.14649999999999999</v>
      </c>
      <c r="F800">
        <v>0.6</v>
      </c>
      <c r="G800">
        <f t="shared" si="158"/>
        <v>24040.96788090351</v>
      </c>
      <c r="H800">
        <f t="shared" si="159"/>
        <v>22868.476041791997</v>
      </c>
      <c r="I800">
        <f t="shared" si="160"/>
        <v>1172.4918391115141</v>
      </c>
      <c r="J800">
        <f t="shared" si="161"/>
        <v>58430.073349217069</v>
      </c>
      <c r="K800">
        <f t="shared" si="162"/>
        <v>13614.02986858525</v>
      </c>
      <c r="L800">
        <f t="shared" si="163"/>
        <v>0.8168417921151151</v>
      </c>
    </row>
    <row r="801" spans="1:12" x14ac:dyDescent="0.2">
      <c r="A801">
        <v>1991</v>
      </c>
      <c r="B801" t="s">
        <v>26</v>
      </c>
      <c r="C801" s="1">
        <v>49.205431650394438</v>
      </c>
      <c r="D801">
        <v>0.76</v>
      </c>
      <c r="E801">
        <f>VLOOKUP(B801,DOC!$A$2:$E$32,4,FALSE)</f>
        <v>0.14649999999999999</v>
      </c>
      <c r="F801">
        <v>0.6</v>
      </c>
      <c r="G801">
        <f t="shared" si="158"/>
        <v>32871.196559729498</v>
      </c>
      <c r="H801">
        <f t="shared" si="159"/>
        <v>31268.049386161339</v>
      </c>
      <c r="I801">
        <f t="shared" si="160"/>
        <v>1603.1471735681573</v>
      </c>
      <c r="J801">
        <f t="shared" si="161"/>
        <v>74032.969821413208</v>
      </c>
      <c r="K801">
        <f t="shared" si="162"/>
        <v>16564.831243128025</v>
      </c>
      <c r="L801">
        <f t="shared" si="163"/>
        <v>0.99388987458768152</v>
      </c>
    </row>
    <row r="802" spans="1:12" x14ac:dyDescent="0.2">
      <c r="A802">
        <v>1991</v>
      </c>
      <c r="B802" t="s">
        <v>27</v>
      </c>
      <c r="C802" s="1">
        <v>3.362415551980849</v>
      </c>
      <c r="D802">
        <v>0.7</v>
      </c>
      <c r="E802">
        <f>VLOOKUP(B802,DOC!$A$2:$E$32,4,FALSE)</f>
        <v>0.17510000000000001</v>
      </c>
      <c r="F802">
        <v>0.6</v>
      </c>
      <c r="G802">
        <f t="shared" si="158"/>
        <v>2472.7876452377554</v>
      </c>
      <c r="H802">
        <f t="shared" si="159"/>
        <v>2352.1883686919859</v>
      </c>
      <c r="I802">
        <f t="shared" si="160"/>
        <v>120.59927654576956</v>
      </c>
      <c r="J802">
        <f t="shared" si="161"/>
        <v>4592.0641889873077</v>
      </c>
      <c r="K802">
        <f t="shared" si="162"/>
        <v>904.23956015261251</v>
      </c>
      <c r="L802">
        <f t="shared" si="163"/>
        <v>5.4254373609156741E-2</v>
      </c>
    </row>
    <row r="803" spans="1:12" x14ac:dyDescent="0.2">
      <c r="A803">
        <v>1991</v>
      </c>
      <c r="B803" t="s">
        <v>28</v>
      </c>
      <c r="C803" s="1">
        <v>50.85962303191377</v>
      </c>
      <c r="D803">
        <v>0.7</v>
      </c>
      <c r="E803">
        <f>VLOOKUP(B803,DOC!$A$2:$E$32,4,FALSE)</f>
        <v>0.17510000000000001</v>
      </c>
      <c r="F803">
        <v>0.6</v>
      </c>
      <c r="G803">
        <f t="shared" si="158"/>
        <v>37403.183970130027</v>
      </c>
      <c r="H803">
        <f t="shared" si="159"/>
        <v>35579.009162401118</v>
      </c>
      <c r="I803">
        <f t="shared" si="160"/>
        <v>1824.1748077289099</v>
      </c>
      <c r="J803">
        <f t="shared" si="161"/>
        <v>68829.757454262057</v>
      </c>
      <c r="K803">
        <f t="shared" si="162"/>
        <v>13457.241956129199</v>
      </c>
      <c r="L803">
        <f t="shared" si="163"/>
        <v>0.80743451736775196</v>
      </c>
    </row>
    <row r="804" spans="1:12" x14ac:dyDescent="0.2">
      <c r="A804">
        <v>1991</v>
      </c>
      <c r="B804" t="s">
        <v>29</v>
      </c>
      <c r="C804" s="1">
        <v>28.818495833102279</v>
      </c>
      <c r="D804">
        <v>0.78</v>
      </c>
      <c r="E804">
        <f>VLOOKUP(B804,DOC!$A$2:$E$32,4,FALSE)</f>
        <v>0.17510000000000001</v>
      </c>
      <c r="F804">
        <v>0.6</v>
      </c>
      <c r="G804">
        <f t="shared" si="158"/>
        <v>23615.835143360666</v>
      </c>
      <c r="H804">
        <f t="shared" si="159"/>
        <v>22464.077272522703</v>
      </c>
      <c r="I804">
        <f t="shared" si="160"/>
        <v>1151.7578708379626</v>
      </c>
      <c r="J804">
        <f t="shared" si="161"/>
        <v>47815.432108610621</v>
      </c>
      <c r="K804">
        <f t="shared" si="162"/>
        <v>10021.152644227823</v>
      </c>
      <c r="L804">
        <f t="shared" si="163"/>
        <v>0.60126915865366937</v>
      </c>
    </row>
    <row r="805" spans="1:12" x14ac:dyDescent="0.2">
      <c r="A805">
        <v>1991</v>
      </c>
      <c r="B805" t="s">
        <v>30</v>
      </c>
      <c r="C805" s="1">
        <v>9.3815562813889564</v>
      </c>
      <c r="D805">
        <v>0.88</v>
      </c>
      <c r="E805">
        <f>VLOOKUP(B805,DOC!$A$2:$E$32,4,FALSE)</f>
        <v>0.17510000000000001</v>
      </c>
      <c r="F805">
        <v>0.6</v>
      </c>
      <c r="G805">
        <f t="shared" si="158"/>
        <v>8673.5114657199683</v>
      </c>
      <c r="H805">
        <f t="shared" si="159"/>
        <v>8250.4993199371493</v>
      </c>
      <c r="I805">
        <f t="shared" si="160"/>
        <v>423.01214578281838</v>
      </c>
      <c r="J805">
        <f t="shared" si="161"/>
        <v>13880.413827599526</v>
      </c>
      <c r="K805">
        <f t="shared" si="162"/>
        <v>2392.687322188418</v>
      </c>
      <c r="L805">
        <f t="shared" si="163"/>
        <v>0.1435612393313051</v>
      </c>
    </row>
    <row r="806" spans="1:12" x14ac:dyDescent="0.2">
      <c r="A806">
        <v>1991</v>
      </c>
      <c r="B806" t="s">
        <v>31</v>
      </c>
      <c r="C806" s="1">
        <v>6.9584166080258747</v>
      </c>
      <c r="D806">
        <v>0.77</v>
      </c>
      <c r="E806">
        <f>VLOOKUP(B806,DOC!$A$2:$E$32,4,FALSE)</f>
        <v>0.17510000000000001</v>
      </c>
      <c r="F806">
        <v>0.6</v>
      </c>
      <c r="G806">
        <f t="shared" si="158"/>
        <v>5629.0946160618278</v>
      </c>
      <c r="H806">
        <f t="shared" si="159"/>
        <v>5354.5604320965604</v>
      </c>
      <c r="I806">
        <f t="shared" si="160"/>
        <v>274.53418396526763</v>
      </c>
      <c r="J806">
        <f t="shared" si="161"/>
        <v>10541.271754416348</v>
      </c>
      <c r="K806">
        <f t="shared" si="162"/>
        <v>2089.1508224330228</v>
      </c>
      <c r="L806">
        <f t="shared" si="163"/>
        <v>0.12534904934598137</v>
      </c>
    </row>
    <row r="807" spans="1:12" x14ac:dyDescent="0.2">
      <c r="A807">
        <v>1991</v>
      </c>
      <c r="B807" t="s">
        <v>32</v>
      </c>
      <c r="C807" s="1">
        <v>26.175646146210156</v>
      </c>
      <c r="D807">
        <v>0.7</v>
      </c>
      <c r="E807">
        <f>VLOOKUP(B807,DOC!$A$2:$E$32,4,FALSE)</f>
        <v>0.17510000000000001</v>
      </c>
      <c r="F807">
        <v>0.6</v>
      </c>
      <c r="G807">
        <f t="shared" si="158"/>
        <v>19250.093688845867</v>
      </c>
      <c r="H807">
        <f t="shared" si="159"/>
        <v>18311.255541225681</v>
      </c>
      <c r="I807">
        <f t="shared" si="160"/>
        <v>938.83814762018596</v>
      </c>
      <c r="J807">
        <f t="shared" si="161"/>
        <v>33541.506978072219</v>
      </c>
      <c r="K807">
        <f t="shared" si="162"/>
        <v>6267.2757543980233</v>
      </c>
      <c r="L807">
        <f t="shared" si="163"/>
        <v>0.37603654526388142</v>
      </c>
    </row>
    <row r="808" spans="1:12" x14ac:dyDescent="0.2">
      <c r="A808">
        <v>1992</v>
      </c>
      <c r="B808" t="s">
        <v>2</v>
      </c>
      <c r="C808" s="1">
        <v>51.796954006498702</v>
      </c>
      <c r="D808">
        <v>0.85</v>
      </c>
      <c r="E808">
        <f>VLOOKUP(B808,DOC!$A$2:$E$32,4,FALSE)</f>
        <v>0.17510000000000001</v>
      </c>
      <c r="F808">
        <v>0.6</v>
      </c>
      <c r="G808">
        <f t="shared" si="158"/>
        <v>46255.197897343402</v>
      </c>
      <c r="H808">
        <f t="shared" si="159"/>
        <v>43999.305276056599</v>
      </c>
      <c r="I808">
        <f t="shared" si="160"/>
        <v>2255.8926212868005</v>
      </c>
      <c r="J808">
        <f t="shared" si="161"/>
        <v>73794.231510824655</v>
      </c>
      <c r="K808">
        <f t="shared" si="162"/>
        <v>12679.909985597724</v>
      </c>
      <c r="L808">
        <f t="shared" si="163"/>
        <v>0.76079459913586345</v>
      </c>
    </row>
    <row r="809" spans="1:12" x14ac:dyDescent="0.2">
      <c r="A809">
        <v>1992</v>
      </c>
      <c r="B809" t="s">
        <v>3</v>
      </c>
      <c r="C809" s="1">
        <v>10.806533402023074</v>
      </c>
      <c r="D809">
        <v>0.86</v>
      </c>
      <c r="E809">
        <f>VLOOKUP(B809,DOC!$A$2:$E$32,4,FALSE)</f>
        <v>0.17510000000000001</v>
      </c>
      <c r="F809">
        <v>0.6</v>
      </c>
      <c r="G809">
        <f t="shared" si="158"/>
        <v>9763.8758332622801</v>
      </c>
      <c r="H809">
        <f t="shared" si="159"/>
        <v>9287.685989770509</v>
      </c>
      <c r="I809">
        <f t="shared" si="160"/>
        <v>476.18984349177191</v>
      </c>
      <c r="J809">
        <f t="shared" si="161"/>
        <v>24196.482137678962</v>
      </c>
      <c r="K809">
        <f t="shared" si="162"/>
        <v>5692.1634861927314</v>
      </c>
      <c r="L809">
        <f t="shared" si="163"/>
        <v>0.34152980917156395</v>
      </c>
    </row>
    <row r="810" spans="1:12" x14ac:dyDescent="0.2">
      <c r="A810">
        <v>1992</v>
      </c>
      <c r="B810" t="s">
        <v>4</v>
      </c>
      <c r="C810" s="1">
        <v>102.33960614573047</v>
      </c>
      <c r="D810">
        <v>0.83</v>
      </c>
      <c r="E810">
        <f>VLOOKUP(B810,DOC!$A$2:$E$32,4,FALSE)</f>
        <v>0.17510000000000001</v>
      </c>
      <c r="F810">
        <v>0.6</v>
      </c>
      <c r="G810">
        <f t="shared" si="158"/>
        <v>89239.931879864671</v>
      </c>
      <c r="H810">
        <f t="shared" si="159"/>
        <v>84887.649044566599</v>
      </c>
      <c r="I810">
        <f t="shared" si="160"/>
        <v>4352.2828352980778</v>
      </c>
      <c r="J810">
        <f t="shared" si="161"/>
        <v>193257.971236185</v>
      </c>
      <c r="K810">
        <f t="shared" si="162"/>
        <v>42266.594533884956</v>
      </c>
      <c r="L810">
        <f t="shared" si="163"/>
        <v>2.5359956720330974</v>
      </c>
    </row>
    <row r="811" spans="1:12" x14ac:dyDescent="0.2">
      <c r="A811">
        <v>1992</v>
      </c>
      <c r="B811" t="s">
        <v>5</v>
      </c>
      <c r="C811" s="1">
        <v>47.777913131407921</v>
      </c>
      <c r="D811">
        <v>0.71</v>
      </c>
      <c r="E811">
        <f>VLOOKUP(B811,DOC!$A$2:$E$32,4,FALSE)</f>
        <v>0.17510000000000001</v>
      </c>
      <c r="F811">
        <v>0.6</v>
      </c>
      <c r="G811">
        <f t="shared" si="158"/>
        <v>35638.787630458581</v>
      </c>
      <c r="H811">
        <f t="shared" si="159"/>
        <v>33900.663447624283</v>
      </c>
      <c r="I811">
        <f t="shared" si="160"/>
        <v>1738.1241828342997</v>
      </c>
      <c r="J811">
        <f t="shared" si="161"/>
        <v>77292.611932918458</v>
      </c>
      <c r="K811">
        <f t="shared" si="162"/>
        <v>16919.179538298675</v>
      </c>
      <c r="L811">
        <f t="shared" si="163"/>
        <v>1.0151507722979205</v>
      </c>
    </row>
    <row r="812" spans="1:12" x14ac:dyDescent="0.2">
      <c r="A812">
        <v>1992</v>
      </c>
      <c r="B812" t="s">
        <v>6</v>
      </c>
      <c r="C812" s="1">
        <v>40.004022958319915</v>
      </c>
      <c r="D812">
        <v>0.78</v>
      </c>
      <c r="E812">
        <f>VLOOKUP(B812,DOC!$A$2:$E$32,4,FALSE)</f>
        <v>0.17510000000000001</v>
      </c>
      <c r="F812">
        <v>0.6</v>
      </c>
      <c r="G812">
        <f t="shared" si="158"/>
        <v>32782.016685608505</v>
      </c>
      <c r="H812">
        <f t="shared" si="159"/>
        <v>31183.218865824183</v>
      </c>
      <c r="I812">
        <f t="shared" si="160"/>
        <v>1598.7978197843224</v>
      </c>
      <c r="J812">
        <f t="shared" si="161"/>
        <v>68382.784770365135</v>
      </c>
      <c r="K812">
        <f t="shared" si="162"/>
        <v>14613.393589491961</v>
      </c>
      <c r="L812">
        <f t="shared" si="163"/>
        <v>0.87680361536951767</v>
      </c>
    </row>
    <row r="813" spans="1:12" x14ac:dyDescent="0.2">
      <c r="A813">
        <v>1992</v>
      </c>
      <c r="B813" t="s">
        <v>7</v>
      </c>
      <c r="C813" s="1">
        <v>81.724435930572298</v>
      </c>
      <c r="D813">
        <v>0.77</v>
      </c>
      <c r="E813">
        <f>VLOOKUP(B813,DOC!$A$2:$E$32,4,FALSE)</f>
        <v>0.17510000000000001</v>
      </c>
      <c r="F813">
        <v>0.6</v>
      </c>
      <c r="G813">
        <f t="shared" si="158"/>
        <v>66111.963139267638</v>
      </c>
      <c r="H813">
        <f t="shared" si="159"/>
        <v>62887.644649577975</v>
      </c>
      <c r="I813">
        <f t="shared" si="160"/>
        <v>3224.3184896896646</v>
      </c>
      <c r="J813">
        <f t="shared" si="161"/>
        <v>132640.29850844954</v>
      </c>
      <c r="K813">
        <f t="shared" si="162"/>
        <v>27627.898794016161</v>
      </c>
      <c r="L813">
        <f t="shared" si="163"/>
        <v>1.6576739276409698</v>
      </c>
    </row>
    <row r="814" spans="1:12" x14ac:dyDescent="0.2">
      <c r="A814">
        <v>1992</v>
      </c>
      <c r="B814" t="s">
        <v>8</v>
      </c>
      <c r="C814" s="1">
        <v>80.511197418806717</v>
      </c>
      <c r="D814">
        <v>0.75</v>
      </c>
      <c r="E814">
        <f>VLOOKUP(B814,DOC!$A$2:$E$32,4,FALSE)</f>
        <v>0.17510000000000001</v>
      </c>
      <c r="F814">
        <v>0.6</v>
      </c>
      <c r="G814">
        <f t="shared" si="158"/>
        <v>63438.798006148754</v>
      </c>
      <c r="H814">
        <f t="shared" si="159"/>
        <v>60344.851318405927</v>
      </c>
      <c r="I814">
        <f t="shared" si="160"/>
        <v>3093.9466877428308</v>
      </c>
      <c r="J814">
        <f t="shared" si="161"/>
        <v>110818.74399719693</v>
      </c>
      <c r="K814">
        <f t="shared" si="162"/>
        <v>20752.682594063801</v>
      </c>
      <c r="L814">
        <f t="shared" si="163"/>
        <v>1.2451609556438281</v>
      </c>
    </row>
    <row r="815" spans="1:12" x14ac:dyDescent="0.2">
      <c r="A815">
        <v>1992</v>
      </c>
      <c r="B815" t="s">
        <v>9</v>
      </c>
      <c r="C815" s="1">
        <v>81.547341764164699</v>
      </c>
      <c r="D815">
        <v>0.78</v>
      </c>
      <c r="E815">
        <f>VLOOKUP(B815,DOC!$A$2:$E$32,4,FALSE)</f>
        <v>0.17510000000000001</v>
      </c>
      <c r="F815">
        <v>0.6</v>
      </c>
      <c r="G815">
        <f t="shared" si="158"/>
        <v>66825.437060796525</v>
      </c>
      <c r="H815">
        <f t="shared" si="159"/>
        <v>63566.322037350161</v>
      </c>
      <c r="I815">
        <f t="shared" si="160"/>
        <v>3259.1150234463607</v>
      </c>
      <c r="J815">
        <f t="shared" si="161"/>
        <v>129072.45551981621</v>
      </c>
      <c r="K815">
        <f t="shared" si="162"/>
        <v>26177.012772536425</v>
      </c>
      <c r="L815">
        <f t="shared" si="163"/>
        <v>1.5706207663521856</v>
      </c>
    </row>
    <row r="816" spans="1:12" x14ac:dyDescent="0.2">
      <c r="A816">
        <v>1992</v>
      </c>
      <c r="B816" t="s">
        <v>10</v>
      </c>
      <c r="C816" s="1">
        <v>78.585240943002518</v>
      </c>
      <c r="D816">
        <v>0.7</v>
      </c>
      <c r="E816">
        <f>VLOOKUP(B816,DOC!$A$2:$E$32,4,FALSE)</f>
        <v>0.14649999999999999</v>
      </c>
      <c r="F816">
        <v>0.6</v>
      </c>
      <c r="G816">
        <f t="shared" si="158"/>
        <v>48353.498752229447</v>
      </c>
      <c r="H816">
        <f t="shared" si="159"/>
        <v>45995.270790679213</v>
      </c>
      <c r="I816">
        <f t="shared" si="160"/>
        <v>2358.2279615502371</v>
      </c>
      <c r="J816">
        <f t="shared" si="161"/>
        <v>76697.787384484996</v>
      </c>
      <c r="K816">
        <f t="shared" si="162"/>
        <v>13099.773806641579</v>
      </c>
      <c r="L816">
        <f t="shared" si="163"/>
        <v>0.78598642839849486</v>
      </c>
    </row>
    <row r="817" spans="1:12" x14ac:dyDescent="0.2">
      <c r="A817">
        <v>1992</v>
      </c>
      <c r="B817" t="s">
        <v>11</v>
      </c>
      <c r="C817" s="1">
        <v>156.01766047528076</v>
      </c>
      <c r="D817">
        <v>0.95</v>
      </c>
      <c r="E817">
        <f>VLOOKUP(B817,DOC!$A$2:$E$32,4,FALSE)</f>
        <v>0.14649999999999999</v>
      </c>
      <c r="F817">
        <v>0.6</v>
      </c>
      <c r="G817">
        <f t="shared" si="158"/>
        <v>130282.54737988318</v>
      </c>
      <c r="H817">
        <f t="shared" si="159"/>
        <v>123928.59256665329</v>
      </c>
      <c r="I817">
        <f t="shared" si="160"/>
        <v>6353.954813229896</v>
      </c>
      <c r="J817">
        <f t="shared" si="161"/>
        <v>265393.16963201691</v>
      </c>
      <c r="K817">
        <f t="shared" si="162"/>
        <v>55846.583059561613</v>
      </c>
      <c r="L817">
        <f t="shared" si="163"/>
        <v>3.3507949835736968</v>
      </c>
    </row>
    <row r="818" spans="1:12" x14ac:dyDescent="0.2">
      <c r="A818">
        <v>1992</v>
      </c>
      <c r="B818" t="s">
        <v>12</v>
      </c>
      <c r="C818" s="1">
        <v>120.2288853163284</v>
      </c>
      <c r="D818">
        <v>0.8</v>
      </c>
      <c r="E818">
        <f>VLOOKUP(B818,DOC!$A$2:$E$32,4,FALSE)</f>
        <v>0.14649999999999999</v>
      </c>
      <c r="F818">
        <v>0.6</v>
      </c>
      <c r="G818">
        <f t="shared" si="158"/>
        <v>84544.95215444213</v>
      </c>
      <c r="H818">
        <f t="shared" si="159"/>
        <v>80421.646182310389</v>
      </c>
      <c r="I818">
        <f t="shared" si="160"/>
        <v>4123.3059721317413</v>
      </c>
      <c r="J818">
        <f t="shared" si="161"/>
        <v>161779.77980744519</v>
      </c>
      <c r="K818">
        <f t="shared" si="162"/>
        <v>32587.165588830514</v>
      </c>
      <c r="L818">
        <f t="shared" si="163"/>
        <v>1.9552299353298308</v>
      </c>
    </row>
    <row r="819" spans="1:12" x14ac:dyDescent="0.2">
      <c r="A819">
        <v>1992</v>
      </c>
      <c r="B819" t="s">
        <v>13</v>
      </c>
      <c r="C819" s="1">
        <v>83.031939837831146</v>
      </c>
      <c r="D819">
        <v>0.8</v>
      </c>
      <c r="E819">
        <f>VLOOKUP(B819,DOC!$A$2:$E$32,4,FALSE)</f>
        <v>0.14649999999999999</v>
      </c>
      <c r="F819">
        <v>0.6</v>
      </c>
      <c r="G819">
        <f t="shared" si="158"/>
        <v>58388.060093962857</v>
      </c>
      <c r="H819">
        <f t="shared" si="159"/>
        <v>55540.440800893397</v>
      </c>
      <c r="I819">
        <f t="shared" si="160"/>
        <v>2847.6192930694624</v>
      </c>
      <c r="J819">
        <f t="shared" si="161"/>
        <v>143694.18946979262</v>
      </c>
      <c r="K819">
        <f t="shared" si="162"/>
        <v>33688.984685725212</v>
      </c>
      <c r="L819">
        <f t="shared" si="163"/>
        <v>2.021339081143513</v>
      </c>
    </row>
    <row r="820" spans="1:12" x14ac:dyDescent="0.2">
      <c r="A820">
        <v>1992</v>
      </c>
      <c r="B820" t="s">
        <v>14</v>
      </c>
      <c r="C820" s="1">
        <v>60.189872893663733</v>
      </c>
      <c r="D820">
        <v>0.81</v>
      </c>
      <c r="E820">
        <f>VLOOKUP(B820,DOC!$A$2:$E$32,4,FALSE)</f>
        <v>0.14649999999999999</v>
      </c>
      <c r="F820">
        <v>0.6</v>
      </c>
      <c r="G820">
        <f t="shared" si="158"/>
        <v>42854.587601559637</v>
      </c>
      <c r="H820">
        <f t="shared" si="159"/>
        <v>40764.544701447005</v>
      </c>
      <c r="I820">
        <f t="shared" si="160"/>
        <v>2090.0429001126295</v>
      </c>
      <c r="J820">
        <f t="shared" si="161"/>
        <v>92077.813335448882</v>
      </c>
      <c r="K820">
        <f t="shared" si="162"/>
        <v>20042.441877231649</v>
      </c>
      <c r="L820">
        <f t="shared" si="163"/>
        <v>1.202546512633899</v>
      </c>
    </row>
    <row r="821" spans="1:12" x14ac:dyDescent="0.2">
      <c r="A821">
        <v>1992</v>
      </c>
      <c r="B821" t="s">
        <v>15</v>
      </c>
      <c r="C821" s="1">
        <v>56.797913646500497</v>
      </c>
      <c r="D821">
        <v>0.77</v>
      </c>
      <c r="E821">
        <f>VLOOKUP(B821,DOC!$A$2:$E$32,4,FALSE)</f>
        <v>0.14649999999999999</v>
      </c>
      <c r="F821">
        <v>0.6</v>
      </c>
      <c r="G821">
        <f t="shared" si="158"/>
        <v>38442.531893360931</v>
      </c>
      <c r="H821">
        <f t="shared" si="159"/>
        <v>36567.667489272062</v>
      </c>
      <c r="I821">
        <f t="shared" si="160"/>
        <v>1874.8644040888687</v>
      </c>
      <c r="J821">
        <f t="shared" si="161"/>
        <v>93675.192377478947</v>
      </c>
      <c r="K821">
        <f t="shared" si="162"/>
        <v>21854.434965093846</v>
      </c>
      <c r="L821">
        <f t="shared" si="163"/>
        <v>1.3112660979056308</v>
      </c>
    </row>
    <row r="822" spans="1:12" x14ac:dyDescent="0.2">
      <c r="A822">
        <v>1992</v>
      </c>
      <c r="B822" t="s">
        <v>16</v>
      </c>
      <c r="C822" s="1">
        <v>180.84849275944833</v>
      </c>
      <c r="D822">
        <v>0.85</v>
      </c>
      <c r="E822">
        <f>VLOOKUP(B822,DOC!$A$2:$E$32,4,FALSE)</f>
        <v>0.17510000000000001</v>
      </c>
      <c r="F822">
        <v>0.6</v>
      </c>
      <c r="G822">
        <f t="shared" si="158"/>
        <v>161499.51251911497</v>
      </c>
      <c r="H822">
        <f t="shared" si="159"/>
        <v>153623.08835070359</v>
      </c>
      <c r="I822">
        <f t="shared" si="160"/>
        <v>7876.4241684113786</v>
      </c>
      <c r="J822">
        <f t="shared" si="161"/>
        <v>319428.2118415396</v>
      </c>
      <c r="K822">
        <f t="shared" si="162"/>
        <v>65884.806962907212</v>
      </c>
      <c r="L822">
        <f t="shared" si="163"/>
        <v>3.953088417774433</v>
      </c>
    </row>
    <row r="823" spans="1:12" x14ac:dyDescent="0.2">
      <c r="A823">
        <v>1992</v>
      </c>
      <c r="B823" t="s">
        <v>17</v>
      </c>
      <c r="C823" s="1">
        <v>140.20880281459461</v>
      </c>
      <c r="D823">
        <v>0.84</v>
      </c>
      <c r="E823">
        <f>VLOOKUP(B823,DOC!$A$2:$E$32,4,FALSE)</f>
        <v>0.17510000000000001</v>
      </c>
      <c r="F823">
        <v>0.6</v>
      </c>
      <c r="G823">
        <f t="shared" si="158"/>
        <v>123734.82931909099</v>
      </c>
      <c r="H823">
        <f t="shared" si="159"/>
        <v>117700.210483893</v>
      </c>
      <c r="I823">
        <f t="shared" si="160"/>
        <v>6034.6188351979918</v>
      </c>
      <c r="J823">
        <f t="shared" si="161"/>
        <v>270125.83171129978</v>
      </c>
      <c r="K823">
        <f t="shared" si="162"/>
        <v>59362.06492185004</v>
      </c>
      <c r="L823">
        <f t="shared" si="163"/>
        <v>3.561723895311002</v>
      </c>
    </row>
    <row r="824" spans="1:12" x14ac:dyDescent="0.2">
      <c r="A824">
        <v>1992</v>
      </c>
      <c r="B824" t="s">
        <v>18</v>
      </c>
      <c r="C824" s="1">
        <v>135.03823921398163</v>
      </c>
      <c r="D824">
        <v>0.8</v>
      </c>
      <c r="E824">
        <f>VLOOKUP(B824,DOC!$A$2:$E$32,4,FALSE)</f>
        <v>0.14649999999999999</v>
      </c>
      <c r="F824">
        <v>0.6</v>
      </c>
      <c r="G824">
        <f t="shared" si="158"/>
        <v>94958.889815271876</v>
      </c>
      <c r="H824">
        <f t="shared" si="159"/>
        <v>90327.690110207783</v>
      </c>
      <c r="I824">
        <f t="shared" si="160"/>
        <v>4631.1997050640957</v>
      </c>
      <c r="J824">
        <f t="shared" si="161"/>
        <v>188233.77823289455</v>
      </c>
      <c r="K824">
        <f t="shared" si="162"/>
        <v>38884.506950098366</v>
      </c>
      <c r="L824">
        <f t="shared" si="163"/>
        <v>2.333070417005902</v>
      </c>
    </row>
    <row r="825" spans="1:12" x14ac:dyDescent="0.2">
      <c r="A825">
        <v>1992</v>
      </c>
      <c r="B825" t="s">
        <v>19</v>
      </c>
      <c r="C825" s="1">
        <v>218.18064362909763</v>
      </c>
      <c r="D825">
        <v>0.89</v>
      </c>
      <c r="E825">
        <f>VLOOKUP(B825,DOC!$A$2:$E$32,4,FALSE)</f>
        <v>0.14649999999999999</v>
      </c>
      <c r="F825">
        <v>0.6</v>
      </c>
      <c r="G825">
        <f t="shared" si="158"/>
        <v>170684.89931747934</v>
      </c>
      <c r="H825">
        <f t="shared" si="159"/>
        <v>162360.49854872818</v>
      </c>
      <c r="I825">
        <f t="shared" si="160"/>
        <v>8324.400768751153</v>
      </c>
      <c r="J825">
        <f t="shared" si="161"/>
        <v>304356.64778658544</v>
      </c>
      <c r="K825">
        <f t="shared" si="162"/>
        <v>58003.004221492069</v>
      </c>
      <c r="L825">
        <f t="shared" si="163"/>
        <v>3.4801802532895243</v>
      </c>
    </row>
    <row r="826" spans="1:12" x14ac:dyDescent="0.2">
      <c r="A826">
        <v>1992</v>
      </c>
      <c r="B826" t="s">
        <v>20</v>
      </c>
      <c r="C826" s="1">
        <v>204.10368393082598</v>
      </c>
      <c r="D826">
        <v>0.89</v>
      </c>
      <c r="E826">
        <f>VLOOKUP(B826,DOC!$A$2:$E$32,4,FALSE)</f>
        <v>0.14649999999999999</v>
      </c>
      <c r="F826">
        <v>0.6</v>
      </c>
      <c r="G826">
        <f t="shared" si="158"/>
        <v>159672.35297592447</v>
      </c>
      <c r="H826">
        <f t="shared" si="159"/>
        <v>151885.0404299635</v>
      </c>
      <c r="I826">
        <f t="shared" si="160"/>
        <v>7787.3125459609655</v>
      </c>
      <c r="J826">
        <f t="shared" si="161"/>
        <v>293033.7409063552</v>
      </c>
      <c r="K826">
        <f t="shared" si="162"/>
        <v>57169.42858553378</v>
      </c>
      <c r="L826">
        <f t="shared" si="163"/>
        <v>3.4301657151320266</v>
      </c>
    </row>
    <row r="827" spans="1:12" x14ac:dyDescent="0.2">
      <c r="A827">
        <v>1992</v>
      </c>
      <c r="B827" t="s">
        <v>21</v>
      </c>
      <c r="C827" s="1">
        <v>60.596385865827564</v>
      </c>
      <c r="D827">
        <v>0.78</v>
      </c>
      <c r="E827">
        <f>VLOOKUP(B827,DOC!$A$2:$E$32,4,FALSE)</f>
        <v>0.14649999999999999</v>
      </c>
      <c r="F827">
        <v>0.6</v>
      </c>
      <c r="G827">
        <f t="shared" si="158"/>
        <v>41546.0940773287</v>
      </c>
      <c r="H827">
        <f t="shared" si="159"/>
        <v>39519.867159429901</v>
      </c>
      <c r="I827">
        <f t="shared" si="160"/>
        <v>2026.2269178987976</v>
      </c>
      <c r="J827">
        <f t="shared" si="161"/>
        <v>103774.88339859445</v>
      </c>
      <c r="K827">
        <f t="shared" si="162"/>
        <v>24506.41028010962</v>
      </c>
      <c r="L827">
        <f t="shared" si="163"/>
        <v>1.4703846168065771</v>
      </c>
    </row>
    <row r="828" spans="1:12" x14ac:dyDescent="0.2">
      <c r="A828">
        <v>1992</v>
      </c>
      <c r="B828" t="s">
        <v>22</v>
      </c>
      <c r="C828" s="1">
        <v>14.729388550506155</v>
      </c>
      <c r="D828">
        <v>0.8</v>
      </c>
      <c r="E828">
        <f>VLOOKUP(B828,DOC!$A$2:$E$32,4,FALSE)</f>
        <v>0.14649999999999999</v>
      </c>
      <c r="F828">
        <v>0.6</v>
      </c>
      <c r="G828">
        <f t="shared" si="158"/>
        <v>10357.706028715927</v>
      </c>
      <c r="H828">
        <f t="shared" si="159"/>
        <v>9852.5547448430279</v>
      </c>
      <c r="I828">
        <f t="shared" si="160"/>
        <v>505.15128387289974</v>
      </c>
      <c r="J828">
        <f t="shared" si="161"/>
        <v>19505.539758091254</v>
      </c>
      <c r="K828">
        <f t="shared" si="162"/>
        <v>3882.3331101569529</v>
      </c>
      <c r="L828">
        <f t="shared" si="163"/>
        <v>0.23293998660941714</v>
      </c>
    </row>
    <row r="829" spans="1:12" x14ac:dyDescent="0.2">
      <c r="A829">
        <v>1992</v>
      </c>
      <c r="B829" t="s">
        <v>23</v>
      </c>
      <c r="E829">
        <f>VLOOKUP(B829,DOC!$A$2:$E$32,4,FALSE)</f>
        <v>0.14649999999999999</v>
      </c>
    </row>
    <row r="830" spans="1:12" x14ac:dyDescent="0.2">
      <c r="A830">
        <v>1992</v>
      </c>
      <c r="B830" t="s">
        <v>24</v>
      </c>
      <c r="C830" s="1">
        <v>131.33651101078789</v>
      </c>
      <c r="D830">
        <v>0.84</v>
      </c>
      <c r="E830">
        <f>VLOOKUP(B830,DOC!$A$2:$E$32,4,FALSE)</f>
        <v>0.14649999999999999</v>
      </c>
      <c r="F830">
        <v>0.6</v>
      </c>
      <c r="G830">
        <f t="shared" ref="G830:G859" si="164">C830*10000*D830*E830*F830</f>
        <v>96973.626269925342</v>
      </c>
      <c r="H830">
        <f t="shared" ref="H830:H859" si="165">G830*EXP(-0.3*((13-11)/12))</f>
        <v>92244.16670848841</v>
      </c>
      <c r="I830">
        <f t="shared" ref="I830:I859" si="166">G830*(1-EXP(-0.3*((13-11)/12)))</f>
        <v>4729.4595614369364</v>
      </c>
      <c r="J830">
        <f t="shared" ref="J830:J859" si="167">H830+J799*EXP(-0.3)</f>
        <v>264296.58234810364</v>
      </c>
      <c r="K830">
        <f t="shared" ref="K830:K859" si="168">I830+J799*(1-EXP(-0.3))</f>
        <v>64923.512537683593</v>
      </c>
      <c r="L830">
        <f t="shared" ref="L830:L859" si="169">K830*16/12*0.5*0.9/10000</f>
        <v>3.8954107522610162</v>
      </c>
    </row>
    <row r="831" spans="1:12" x14ac:dyDescent="0.2">
      <c r="A831">
        <v>1992</v>
      </c>
      <c r="B831" t="s">
        <v>25</v>
      </c>
      <c r="C831" s="1">
        <v>37.187952049066432</v>
      </c>
      <c r="D831">
        <v>0.72</v>
      </c>
      <c r="E831">
        <f>VLOOKUP(B831,DOC!$A$2:$E$32,4,FALSE)</f>
        <v>0.14649999999999999</v>
      </c>
      <c r="F831">
        <v>0.6</v>
      </c>
      <c r="G831">
        <f t="shared" si="164"/>
        <v>23535.511092813158</v>
      </c>
      <c r="H831">
        <f t="shared" si="165"/>
        <v>22387.670672146833</v>
      </c>
      <c r="I831">
        <f t="shared" si="166"/>
        <v>1147.840420666327</v>
      </c>
      <c r="J831">
        <f t="shared" si="167"/>
        <v>65673.73364501608</v>
      </c>
      <c r="K831">
        <f t="shared" si="168"/>
        <v>16291.850797014144</v>
      </c>
      <c r="L831">
        <f t="shared" si="169"/>
        <v>0.97751104782084874</v>
      </c>
    </row>
    <row r="832" spans="1:12" x14ac:dyDescent="0.2">
      <c r="A832">
        <v>1992</v>
      </c>
      <c r="B832" t="s">
        <v>26</v>
      </c>
      <c r="C832" s="1">
        <v>54.143888485354992</v>
      </c>
      <c r="D832">
        <v>0.76</v>
      </c>
      <c r="E832">
        <f>VLOOKUP(B832,DOC!$A$2:$E$32,4,FALSE)</f>
        <v>0.14649999999999999</v>
      </c>
      <c r="F832">
        <v>0.6</v>
      </c>
      <c r="G832">
        <f t="shared" si="164"/>
        <v>36170.283263756544</v>
      </c>
      <c r="H832">
        <f t="shared" si="165"/>
        <v>34406.237733010945</v>
      </c>
      <c r="I832">
        <f t="shared" si="166"/>
        <v>1764.0455307455989</v>
      </c>
      <c r="J832">
        <f t="shared" si="167"/>
        <v>89251.210707893595</v>
      </c>
      <c r="K832">
        <f t="shared" si="168"/>
        <v>20952.042377276157</v>
      </c>
      <c r="L832">
        <f t="shared" si="169"/>
        <v>1.2571225426365693</v>
      </c>
    </row>
    <row r="833" spans="1:12" x14ac:dyDescent="0.2">
      <c r="A833">
        <v>1992</v>
      </c>
      <c r="B833" t="s">
        <v>27</v>
      </c>
      <c r="C833" s="1">
        <v>4.1115878485154589</v>
      </c>
      <c r="D833">
        <v>0.7</v>
      </c>
      <c r="E833">
        <f>VLOOKUP(B833,DOC!$A$2:$E$32,4,FALSE)</f>
        <v>0.17510000000000001</v>
      </c>
      <c r="F833">
        <v>0.6</v>
      </c>
      <c r="G833">
        <f t="shared" si="164"/>
        <v>3023.7439355552383</v>
      </c>
      <c r="H833">
        <f t="shared" si="165"/>
        <v>2876.2742036557333</v>
      </c>
      <c r="I833">
        <f t="shared" si="166"/>
        <v>147.46973189950489</v>
      </c>
      <c r="J833">
        <f t="shared" si="167"/>
        <v>6278.1590253975464</v>
      </c>
      <c r="K833">
        <f t="shared" si="168"/>
        <v>1337.6490991449996</v>
      </c>
      <c r="L833">
        <f t="shared" si="169"/>
        <v>8.0258945948699978E-2</v>
      </c>
    </row>
    <row r="834" spans="1:12" x14ac:dyDescent="0.2">
      <c r="A834">
        <v>1992</v>
      </c>
      <c r="B834" t="s">
        <v>28</v>
      </c>
      <c r="C834" s="1">
        <v>62.478660728722389</v>
      </c>
      <c r="D834">
        <v>0.7</v>
      </c>
      <c r="E834">
        <f>VLOOKUP(B834,DOC!$A$2:$E$32,4,FALSE)</f>
        <v>0.17510000000000001</v>
      </c>
      <c r="F834">
        <v>0.6</v>
      </c>
      <c r="G834">
        <f t="shared" si="164"/>
        <v>45948.056673117018</v>
      </c>
      <c r="H834">
        <f t="shared" si="165"/>
        <v>43707.143506095294</v>
      </c>
      <c r="I834">
        <f t="shared" si="166"/>
        <v>2240.9131670217248</v>
      </c>
      <c r="J834">
        <f t="shared" si="167"/>
        <v>94697.481953315917</v>
      </c>
      <c r="K834">
        <f t="shared" si="168"/>
        <v>20080.332174063158</v>
      </c>
      <c r="L834">
        <f t="shared" si="169"/>
        <v>1.2048199304437897</v>
      </c>
    </row>
    <row r="835" spans="1:12" x14ac:dyDescent="0.2">
      <c r="A835">
        <v>1992</v>
      </c>
      <c r="B835" t="s">
        <v>29</v>
      </c>
      <c r="C835" s="1">
        <v>30.918646249792051</v>
      </c>
      <c r="D835">
        <v>0.78</v>
      </c>
      <c r="E835">
        <f>VLOOKUP(B835,DOC!$A$2:$E$32,4,FALSE)</f>
        <v>0.17510000000000001</v>
      </c>
      <c r="F835">
        <v>0.6</v>
      </c>
      <c r="G835">
        <f t="shared" si="164"/>
        <v>25336.841205024593</v>
      </c>
      <c r="H835">
        <f t="shared" si="165"/>
        <v>24101.148878121523</v>
      </c>
      <c r="I835">
        <f t="shared" si="166"/>
        <v>1235.6923269030719</v>
      </c>
      <c r="J835">
        <f t="shared" si="167"/>
        <v>59523.692213949922</v>
      </c>
      <c r="K835">
        <f t="shared" si="168"/>
        <v>13628.581099685291</v>
      </c>
      <c r="L835">
        <f t="shared" si="169"/>
        <v>0.81771486598111753</v>
      </c>
    </row>
    <row r="836" spans="1:12" x14ac:dyDescent="0.2">
      <c r="A836">
        <v>1992</v>
      </c>
      <c r="B836" t="s">
        <v>30</v>
      </c>
      <c r="C836" s="1">
        <v>13.553400653250062</v>
      </c>
      <c r="D836">
        <v>0.88</v>
      </c>
      <c r="E836">
        <f>VLOOKUP(B836,DOC!$A$2:$E$32,4,FALSE)</f>
        <v>0.17510000000000001</v>
      </c>
      <c r="F836">
        <v>0.6</v>
      </c>
      <c r="G836">
        <f t="shared" si="164"/>
        <v>12530.498399147973</v>
      </c>
      <c r="H836">
        <f t="shared" si="165"/>
        <v>11919.378780928644</v>
      </c>
      <c r="I836">
        <f t="shared" si="166"/>
        <v>611.11961821932834</v>
      </c>
      <c r="J836">
        <f t="shared" si="167"/>
        <v>22202.242255016838</v>
      </c>
      <c r="K836">
        <f t="shared" si="168"/>
        <v>4208.6699717306601</v>
      </c>
      <c r="L836">
        <f t="shared" si="169"/>
        <v>0.25252019830383959</v>
      </c>
    </row>
    <row r="837" spans="1:12" x14ac:dyDescent="0.2">
      <c r="A837">
        <v>1992</v>
      </c>
      <c r="B837" t="s">
        <v>31</v>
      </c>
      <c r="C837" s="1">
        <v>8.3368818906903854</v>
      </c>
      <c r="D837">
        <v>0.77</v>
      </c>
      <c r="E837">
        <f>VLOOKUP(B837,DOC!$A$2:$E$32,4,FALSE)</f>
        <v>0.17510000000000001</v>
      </c>
      <c r="F837">
        <v>0.6</v>
      </c>
      <c r="G837">
        <f t="shared" si="164"/>
        <v>6744.2206480566747</v>
      </c>
      <c r="H837">
        <f t="shared" si="165"/>
        <v>6415.3011257567832</v>
      </c>
      <c r="I837">
        <f t="shared" si="166"/>
        <v>328.91952229989153</v>
      </c>
      <c r="J837">
        <f t="shared" si="167"/>
        <v>14224.467310585953</v>
      </c>
      <c r="K837">
        <f t="shared" si="168"/>
        <v>3061.0250918870702</v>
      </c>
      <c r="L837">
        <f t="shared" si="169"/>
        <v>0.18366150551322422</v>
      </c>
    </row>
    <row r="838" spans="1:12" x14ac:dyDescent="0.2">
      <c r="A838">
        <v>1992</v>
      </c>
      <c r="B838" t="s">
        <v>32</v>
      </c>
      <c r="C838" s="1">
        <v>34.394081531589137</v>
      </c>
      <c r="D838">
        <v>0.7</v>
      </c>
      <c r="E838">
        <f>VLOOKUP(B838,DOC!$A$2:$E$32,4,FALSE)</f>
        <v>0.17510000000000001</v>
      </c>
      <c r="F838">
        <v>0.6</v>
      </c>
      <c r="G838">
        <f t="shared" si="164"/>
        <v>25294.095439961278</v>
      </c>
      <c r="H838">
        <f t="shared" si="165"/>
        <v>24060.487848620502</v>
      </c>
      <c r="I838">
        <f t="shared" si="166"/>
        <v>1233.6075913407769</v>
      </c>
      <c r="J838">
        <f t="shared" si="167"/>
        <v>48908.647367099387</v>
      </c>
      <c r="K838">
        <f t="shared" si="168"/>
        <v>9926.9550509341097</v>
      </c>
      <c r="L838">
        <f t="shared" si="169"/>
        <v>0.59561730305604665</v>
      </c>
    </row>
    <row r="839" spans="1:12" x14ac:dyDescent="0.2">
      <c r="A839">
        <v>1993</v>
      </c>
      <c r="B839" t="s">
        <v>2</v>
      </c>
      <c r="C839" s="1">
        <v>71.490625783554407</v>
      </c>
      <c r="D839">
        <v>0.85</v>
      </c>
      <c r="E839">
        <f>VLOOKUP(B839,DOC!$A$2:$E$32,4,FALSE)</f>
        <v>0.17510000000000001</v>
      </c>
      <c r="F839">
        <v>0.6</v>
      </c>
      <c r="G839">
        <f t="shared" si="164"/>
        <v>63841.843730971916</v>
      </c>
      <c r="H839">
        <f t="shared" si="165"/>
        <v>60728.240271276933</v>
      </c>
      <c r="I839">
        <f t="shared" si="166"/>
        <v>3113.6034596949835</v>
      </c>
      <c r="J839">
        <f t="shared" si="167"/>
        <v>115396.35155570082</v>
      </c>
      <c r="K839">
        <f t="shared" si="168"/>
        <v>22239.72368609576</v>
      </c>
      <c r="L839">
        <f t="shared" si="169"/>
        <v>1.3343834211657455</v>
      </c>
    </row>
    <row r="840" spans="1:12" x14ac:dyDescent="0.2">
      <c r="A840">
        <v>1993</v>
      </c>
      <c r="B840" t="s">
        <v>3</v>
      </c>
      <c r="C840" s="1">
        <v>10.994696357353844</v>
      </c>
      <c r="D840">
        <v>0.86</v>
      </c>
      <c r="E840">
        <f>VLOOKUP(B840,DOC!$A$2:$E$32,4,FALSE)</f>
        <v>0.17510000000000001</v>
      </c>
      <c r="F840">
        <v>0.6</v>
      </c>
      <c r="G840">
        <f t="shared" si="164"/>
        <v>9933.8840740109154</v>
      </c>
      <c r="H840">
        <f t="shared" si="165"/>
        <v>9449.4028307782119</v>
      </c>
      <c r="I840">
        <f t="shared" si="166"/>
        <v>484.481243232704</v>
      </c>
      <c r="J840">
        <f t="shared" si="167"/>
        <v>27374.597674770514</v>
      </c>
      <c r="K840">
        <f t="shared" si="168"/>
        <v>6755.7685369193687</v>
      </c>
      <c r="L840">
        <f t="shared" si="169"/>
        <v>0.40534611221516209</v>
      </c>
    </row>
    <row r="841" spans="1:12" x14ac:dyDescent="0.2">
      <c r="A841">
        <v>1993</v>
      </c>
      <c r="B841" t="s">
        <v>4</v>
      </c>
      <c r="C841" s="1">
        <v>116.86409435176043</v>
      </c>
      <c r="D841">
        <v>0.83</v>
      </c>
      <c r="E841">
        <f>VLOOKUP(B841,DOC!$A$2:$E$32,4,FALSE)</f>
        <v>0.17510000000000001</v>
      </c>
      <c r="F841">
        <v>0.6</v>
      </c>
      <c r="G841">
        <f t="shared" si="164"/>
        <v>101905.2565465464</v>
      </c>
      <c r="H841">
        <f t="shared" si="165"/>
        <v>96935.278538368948</v>
      </c>
      <c r="I841">
        <f t="shared" si="166"/>
        <v>4969.9780081774488</v>
      </c>
      <c r="J841">
        <f t="shared" si="167"/>
        <v>240104.30492211814</v>
      </c>
      <c r="K841">
        <f t="shared" si="168"/>
        <v>55058.922860613267</v>
      </c>
      <c r="L841">
        <f t="shared" si="169"/>
        <v>3.3035353716367966</v>
      </c>
    </row>
    <row r="842" spans="1:12" x14ac:dyDescent="0.2">
      <c r="A842">
        <v>1993</v>
      </c>
      <c r="B842" t="s">
        <v>5</v>
      </c>
      <c r="C842" s="1">
        <v>54.621478339029267</v>
      </c>
      <c r="D842">
        <v>0.71</v>
      </c>
      <c r="E842">
        <f>VLOOKUP(B842,DOC!$A$2:$E$32,4,FALSE)</f>
        <v>0.17510000000000001</v>
      </c>
      <c r="F842">
        <v>0.6</v>
      </c>
      <c r="G842">
        <f t="shared" si="164"/>
        <v>40743.580851518745</v>
      </c>
      <c r="H842">
        <f t="shared" si="165"/>
        <v>38756.492965488491</v>
      </c>
      <c r="I842">
        <f t="shared" si="166"/>
        <v>1987.0878860302578</v>
      </c>
      <c r="J842">
        <f t="shared" si="167"/>
        <v>96016.26820947566</v>
      </c>
      <c r="K842">
        <f t="shared" si="168"/>
        <v>22019.924574961551</v>
      </c>
      <c r="L842">
        <f t="shared" si="169"/>
        <v>1.321195474497693</v>
      </c>
    </row>
    <row r="843" spans="1:12" x14ac:dyDescent="0.2">
      <c r="A843">
        <v>1993</v>
      </c>
      <c r="B843" t="s">
        <v>6</v>
      </c>
      <c r="C843" s="1">
        <v>47.12913151850659</v>
      </c>
      <c r="D843">
        <v>0.78</v>
      </c>
      <c r="E843">
        <f>VLOOKUP(B843,DOC!$A$2:$E$32,4,FALSE)</f>
        <v>0.17510000000000001</v>
      </c>
      <c r="F843">
        <v>0.6</v>
      </c>
      <c r="G843">
        <f t="shared" si="164"/>
        <v>38620.815147207555</v>
      </c>
      <c r="H843">
        <f t="shared" si="165"/>
        <v>36737.255766226699</v>
      </c>
      <c r="I843">
        <f t="shared" si="166"/>
        <v>1883.5593809808538</v>
      </c>
      <c r="J843">
        <f t="shared" si="167"/>
        <v>87396.468705069477</v>
      </c>
      <c r="K843">
        <f t="shared" si="168"/>
        <v>19607.131212503213</v>
      </c>
      <c r="L843">
        <f t="shared" si="169"/>
        <v>1.1764278727501927</v>
      </c>
    </row>
    <row r="844" spans="1:12" x14ac:dyDescent="0.2">
      <c r="A844">
        <v>1993</v>
      </c>
      <c r="B844" t="s">
        <v>7</v>
      </c>
      <c r="C844" s="1">
        <v>99.118387493842036</v>
      </c>
      <c r="D844">
        <v>0.77</v>
      </c>
      <c r="E844">
        <f>VLOOKUP(B844,DOC!$A$2:$E$32,4,FALSE)</f>
        <v>0.17510000000000001</v>
      </c>
      <c r="F844">
        <v>0.6</v>
      </c>
      <c r="G844">
        <f t="shared" si="164"/>
        <v>80183.00898379345</v>
      </c>
      <c r="H844">
        <f t="shared" si="165"/>
        <v>76272.43749038942</v>
      </c>
      <c r="I844">
        <f t="shared" si="166"/>
        <v>3910.5714934040247</v>
      </c>
      <c r="J844">
        <f t="shared" si="167"/>
        <v>174534.78742211091</v>
      </c>
      <c r="K844">
        <f t="shared" si="168"/>
        <v>38288.520070132057</v>
      </c>
      <c r="L844">
        <f t="shared" si="169"/>
        <v>2.2973112042079231</v>
      </c>
    </row>
    <row r="845" spans="1:12" x14ac:dyDescent="0.2">
      <c r="A845">
        <v>1993</v>
      </c>
      <c r="B845" t="s">
        <v>8</v>
      </c>
      <c r="C845" s="1">
        <v>106.14773103893931</v>
      </c>
      <c r="D845">
        <v>0.75</v>
      </c>
      <c r="E845">
        <f>VLOOKUP(B845,DOC!$A$2:$E$32,4,FALSE)</f>
        <v>0.17510000000000001</v>
      </c>
      <c r="F845">
        <v>0.6</v>
      </c>
      <c r="G845">
        <f t="shared" si="164"/>
        <v>83639.10467213222</v>
      </c>
      <c r="H845">
        <f t="shared" si="165"/>
        <v>79559.977403027311</v>
      </c>
      <c r="I845">
        <f t="shared" si="166"/>
        <v>4079.1272691049076</v>
      </c>
      <c r="J845">
        <f t="shared" si="167"/>
        <v>161656.52214921353</v>
      </c>
      <c r="K845">
        <f t="shared" si="168"/>
        <v>32801.326520115603</v>
      </c>
      <c r="L845">
        <f t="shared" si="169"/>
        <v>1.968079591206936</v>
      </c>
    </row>
    <row r="846" spans="1:12" x14ac:dyDescent="0.2">
      <c r="A846">
        <v>1993</v>
      </c>
      <c r="B846" t="s">
        <v>9</v>
      </c>
      <c r="C846" s="1">
        <v>101.41985934592418</v>
      </c>
      <c r="D846">
        <v>0.78</v>
      </c>
      <c r="E846">
        <f>VLOOKUP(B846,DOC!$A$2:$E$32,4,FALSE)</f>
        <v>0.17510000000000001</v>
      </c>
      <c r="F846">
        <v>0.6</v>
      </c>
      <c r="G846">
        <f t="shared" si="164"/>
        <v>83110.329298485798</v>
      </c>
      <c r="H846">
        <f t="shared" si="165"/>
        <v>79056.990708663478</v>
      </c>
      <c r="I846">
        <f t="shared" si="166"/>
        <v>4053.3385898223214</v>
      </c>
      <c r="J846">
        <f t="shared" si="167"/>
        <v>174676.21754587389</v>
      </c>
      <c r="K846">
        <f t="shared" si="168"/>
        <v>37506.56727242811</v>
      </c>
      <c r="L846">
        <f t="shared" si="169"/>
        <v>2.2503940363456865</v>
      </c>
    </row>
    <row r="847" spans="1:12" x14ac:dyDescent="0.2">
      <c r="A847">
        <v>1993</v>
      </c>
      <c r="B847" t="s">
        <v>10</v>
      </c>
      <c r="C847" s="1">
        <v>110.18910306044668</v>
      </c>
      <c r="D847">
        <v>0.7</v>
      </c>
      <c r="E847">
        <f>VLOOKUP(B847,DOC!$A$2:$E$32,4,FALSE)</f>
        <v>0.14649999999999999</v>
      </c>
      <c r="F847">
        <v>0.6</v>
      </c>
      <c r="G847">
        <f t="shared" si="164"/>
        <v>67799.355113092839</v>
      </c>
      <c r="H847">
        <f t="shared" si="165"/>
        <v>64492.741545746845</v>
      </c>
      <c r="I847">
        <f t="shared" si="166"/>
        <v>3306.6135673459953</v>
      </c>
      <c r="J847">
        <f t="shared" si="167"/>
        <v>121311.85992614573</v>
      </c>
      <c r="K847">
        <f t="shared" si="168"/>
        <v>23185.282571432108</v>
      </c>
      <c r="L847">
        <f t="shared" si="169"/>
        <v>1.3911169542859265</v>
      </c>
    </row>
    <row r="848" spans="1:12" x14ac:dyDescent="0.2">
      <c r="A848">
        <v>1993</v>
      </c>
      <c r="B848" t="s">
        <v>11</v>
      </c>
      <c r="C848" s="1">
        <v>194.05680931136067</v>
      </c>
      <c r="D848">
        <v>0.95</v>
      </c>
      <c r="E848">
        <f>VLOOKUP(B848,DOC!$A$2:$E$32,4,FALSE)</f>
        <v>0.14649999999999999</v>
      </c>
      <c r="F848">
        <v>0.6</v>
      </c>
      <c r="G848">
        <f t="shared" si="164"/>
        <v>162047.13861545169</v>
      </c>
      <c r="H848">
        <f t="shared" si="165"/>
        <v>154144.00640716354</v>
      </c>
      <c r="I848">
        <f t="shared" si="166"/>
        <v>7903.1322082881479</v>
      </c>
      <c r="J848">
        <f t="shared" si="167"/>
        <v>350752.10211503564</v>
      </c>
      <c r="K848">
        <f t="shared" si="168"/>
        <v>76688.20613243297</v>
      </c>
      <c r="L848">
        <f t="shared" si="169"/>
        <v>4.6012923679459785</v>
      </c>
    </row>
    <row r="849" spans="1:12" x14ac:dyDescent="0.2">
      <c r="A849">
        <v>1993</v>
      </c>
      <c r="B849" t="s">
        <v>12</v>
      </c>
      <c r="C849" s="1">
        <v>154.97234250340301</v>
      </c>
      <c r="D849">
        <v>0.8</v>
      </c>
      <c r="E849">
        <f>VLOOKUP(B849,DOC!$A$2:$E$32,4,FALSE)</f>
        <v>0.14649999999999999</v>
      </c>
      <c r="F849">
        <v>0.6</v>
      </c>
      <c r="G849">
        <f t="shared" si="164"/>
        <v>108976.55124839299</v>
      </c>
      <c r="H849">
        <f t="shared" si="165"/>
        <v>103661.70212808144</v>
      </c>
      <c r="I849">
        <f t="shared" si="166"/>
        <v>5314.8491203115591</v>
      </c>
      <c r="J849">
        <f t="shared" si="167"/>
        <v>223511.11074731307</v>
      </c>
      <c r="K849">
        <f t="shared" si="168"/>
        <v>47245.220308525095</v>
      </c>
      <c r="L849">
        <f t="shared" si="169"/>
        <v>2.8347132185115056</v>
      </c>
    </row>
    <row r="850" spans="1:12" x14ac:dyDescent="0.2">
      <c r="A850">
        <v>1993</v>
      </c>
      <c r="B850" t="s">
        <v>13</v>
      </c>
      <c r="C850" s="1">
        <v>90.635057633627696</v>
      </c>
      <c r="D850">
        <v>0.8</v>
      </c>
      <c r="E850">
        <f>VLOOKUP(B850,DOC!$A$2:$E$32,4,FALSE)</f>
        <v>0.14649999999999999</v>
      </c>
      <c r="F850">
        <v>0.6</v>
      </c>
      <c r="G850">
        <f t="shared" si="164"/>
        <v>63734.572527966986</v>
      </c>
      <c r="H850">
        <f t="shared" si="165"/>
        <v>60626.200746577051</v>
      </c>
      <c r="I850">
        <f t="shared" si="166"/>
        <v>3108.371781389932</v>
      </c>
      <c r="J850">
        <f t="shared" si="167"/>
        <v>167077.47451189047</v>
      </c>
      <c r="K850">
        <f t="shared" si="168"/>
        <v>40351.287485869143</v>
      </c>
      <c r="L850">
        <f t="shared" si="169"/>
        <v>2.4210772491521486</v>
      </c>
    </row>
    <row r="851" spans="1:12" x14ac:dyDescent="0.2">
      <c r="A851">
        <v>1993</v>
      </c>
      <c r="B851" t="s">
        <v>14</v>
      </c>
      <c r="C851" s="1">
        <v>72.313220349923313</v>
      </c>
      <c r="D851">
        <v>0.81</v>
      </c>
      <c r="E851">
        <f>VLOOKUP(B851,DOC!$A$2:$E$32,4,FALSE)</f>
        <v>0.14649999999999999</v>
      </c>
      <c r="F851">
        <v>0.6</v>
      </c>
      <c r="G851">
        <f t="shared" si="164"/>
        <v>51486.289756941907</v>
      </c>
      <c r="H851">
        <f t="shared" si="165"/>
        <v>48975.273775172856</v>
      </c>
      <c r="I851">
        <f t="shared" si="166"/>
        <v>2511.0159817690501</v>
      </c>
      <c r="J851">
        <f t="shared" si="167"/>
        <v>117188.19561460345</v>
      </c>
      <c r="K851">
        <f t="shared" si="168"/>
        <v>26375.907477787339</v>
      </c>
      <c r="L851">
        <f t="shared" si="169"/>
        <v>1.5825544486672403</v>
      </c>
    </row>
    <row r="852" spans="1:12" x14ac:dyDescent="0.2">
      <c r="A852">
        <v>1993</v>
      </c>
      <c r="B852" t="s">
        <v>15</v>
      </c>
      <c r="C852" s="1">
        <v>62.662589908000442</v>
      </c>
      <c r="D852">
        <v>0.77</v>
      </c>
      <c r="E852">
        <f>VLOOKUP(B852,DOC!$A$2:$E$32,4,FALSE)</f>
        <v>0.14649999999999999</v>
      </c>
      <c r="F852">
        <v>0.6</v>
      </c>
      <c r="G852">
        <f t="shared" si="164"/>
        <v>42411.920727431941</v>
      </c>
      <c r="H852">
        <f t="shared" si="165"/>
        <v>40343.46694552499</v>
      </c>
      <c r="I852">
        <f t="shared" si="166"/>
        <v>2068.4537819069515</v>
      </c>
      <c r="J852">
        <f t="shared" si="167"/>
        <v>109739.75628462655</v>
      </c>
      <c r="K852">
        <f t="shared" si="168"/>
        <v>26347.356820284323</v>
      </c>
      <c r="L852">
        <f t="shared" si="169"/>
        <v>1.5808414092170593</v>
      </c>
    </row>
    <row r="853" spans="1:12" x14ac:dyDescent="0.2">
      <c r="A853">
        <v>1993</v>
      </c>
      <c r="B853" t="s">
        <v>16</v>
      </c>
      <c r="C853" s="1">
        <v>220.80754911950962</v>
      </c>
      <c r="D853">
        <v>0.85</v>
      </c>
      <c r="E853">
        <f>VLOOKUP(B853,DOC!$A$2:$E$32,4,FALSE)</f>
        <v>0.17510000000000001</v>
      </c>
      <c r="F853">
        <v>0.6</v>
      </c>
      <c r="G853">
        <f t="shared" si="164"/>
        <v>197183.34943921329</v>
      </c>
      <c r="H853">
        <f t="shared" si="165"/>
        <v>187566.60400818606</v>
      </c>
      <c r="I853">
        <f t="shared" si="166"/>
        <v>9616.7454310272424</v>
      </c>
      <c r="J853">
        <f t="shared" si="167"/>
        <v>424204.84354017826</v>
      </c>
      <c r="K853">
        <f t="shared" si="168"/>
        <v>92406.717740574633</v>
      </c>
      <c r="L853">
        <f t="shared" si="169"/>
        <v>5.5444030644344782</v>
      </c>
    </row>
    <row r="854" spans="1:12" x14ac:dyDescent="0.2">
      <c r="A854">
        <v>1993</v>
      </c>
      <c r="B854" t="s">
        <v>17</v>
      </c>
      <c r="C854" s="1">
        <v>159.00449139075079</v>
      </c>
      <c r="D854">
        <v>0.84</v>
      </c>
      <c r="E854">
        <f>VLOOKUP(B854,DOC!$A$2:$E$32,4,FALSE)</f>
        <v>0.17510000000000001</v>
      </c>
      <c r="F854">
        <v>0.6</v>
      </c>
      <c r="G854">
        <f t="shared" si="164"/>
        <v>140322.09967030314</v>
      </c>
      <c r="H854">
        <f t="shared" si="165"/>
        <v>133478.51011411429</v>
      </c>
      <c r="I854">
        <f t="shared" si="166"/>
        <v>6843.5895561888519</v>
      </c>
      <c r="J854">
        <f t="shared" si="167"/>
        <v>333592.64812264859</v>
      </c>
      <c r="K854">
        <f t="shared" si="168"/>
        <v>76855.283258954354</v>
      </c>
      <c r="L854">
        <f t="shared" si="169"/>
        <v>4.611316995537261</v>
      </c>
    </row>
    <row r="855" spans="1:12" x14ac:dyDescent="0.2">
      <c r="A855">
        <v>1993</v>
      </c>
      <c r="B855" t="s">
        <v>18</v>
      </c>
      <c r="C855" s="1">
        <v>170.36510152353924</v>
      </c>
      <c r="D855">
        <v>0.8</v>
      </c>
      <c r="E855">
        <f>VLOOKUP(B855,DOC!$A$2:$E$32,4,FALSE)</f>
        <v>0.14649999999999999</v>
      </c>
      <c r="F855">
        <v>0.6</v>
      </c>
      <c r="G855">
        <f t="shared" si="164"/>
        <v>119800.73939135279</v>
      </c>
      <c r="H855">
        <f t="shared" si="165"/>
        <v>113957.98838599653</v>
      </c>
      <c r="I855">
        <f t="shared" si="166"/>
        <v>5842.7510053562555</v>
      </c>
      <c r="J855">
        <f t="shared" si="167"/>
        <v>253405.00104868656</v>
      </c>
      <c r="K855">
        <f t="shared" si="168"/>
        <v>54629.516575560789</v>
      </c>
      <c r="L855">
        <f t="shared" si="169"/>
        <v>3.2777709945336473</v>
      </c>
    </row>
    <row r="856" spans="1:12" x14ac:dyDescent="0.2">
      <c r="A856">
        <v>1993</v>
      </c>
      <c r="B856" t="s">
        <v>19</v>
      </c>
      <c r="C856" s="1">
        <v>290.66279433697565</v>
      </c>
      <c r="D856">
        <v>0.89</v>
      </c>
      <c r="E856">
        <f>VLOOKUP(B856,DOC!$A$2:$E$32,4,FALSE)</f>
        <v>0.14649999999999999</v>
      </c>
      <c r="F856">
        <v>0.6</v>
      </c>
      <c r="G856">
        <f t="shared" si="164"/>
        <v>227388.41063775943</v>
      </c>
      <c r="H856">
        <f t="shared" si="165"/>
        <v>216298.54698908795</v>
      </c>
      <c r="I856">
        <f t="shared" si="166"/>
        <v>11089.863648671491</v>
      </c>
      <c r="J856">
        <f t="shared" si="167"/>
        <v>441771.49725499848</v>
      </c>
      <c r="K856">
        <f t="shared" si="168"/>
        <v>89973.561169346402</v>
      </c>
      <c r="L856">
        <f t="shared" si="169"/>
        <v>5.3984136701607843</v>
      </c>
    </row>
    <row r="857" spans="1:12" x14ac:dyDescent="0.2">
      <c r="A857">
        <v>1993</v>
      </c>
      <c r="B857" t="s">
        <v>20</v>
      </c>
      <c r="C857" s="1">
        <v>268.73438571628975</v>
      </c>
      <c r="D857">
        <v>0.89</v>
      </c>
      <c r="E857">
        <f>VLOOKUP(B857,DOC!$A$2:$E$32,4,FALSE)</f>
        <v>0.14649999999999999</v>
      </c>
      <c r="F857">
        <v>0.6</v>
      </c>
      <c r="G857">
        <f t="shared" si="164"/>
        <v>210233.59728971063</v>
      </c>
      <c r="H857">
        <f t="shared" si="165"/>
        <v>199980.38376060632</v>
      </c>
      <c r="I857">
        <f t="shared" si="166"/>
        <v>10253.213529104318</v>
      </c>
      <c r="J857">
        <f t="shared" si="167"/>
        <v>417065.11829855992</v>
      </c>
      <c r="K857">
        <f t="shared" si="168"/>
        <v>86202.219897505944</v>
      </c>
      <c r="L857">
        <f t="shared" si="169"/>
        <v>5.1721331938503576</v>
      </c>
    </row>
    <row r="858" spans="1:12" x14ac:dyDescent="0.2">
      <c r="A858">
        <v>1993</v>
      </c>
      <c r="B858" t="s">
        <v>21</v>
      </c>
      <c r="C858" s="1">
        <v>65.483454102957836</v>
      </c>
      <c r="D858">
        <v>0.78</v>
      </c>
      <c r="E858">
        <f>VLOOKUP(B858,DOC!$A$2:$E$32,4,FALSE)</f>
        <v>0.14649999999999999</v>
      </c>
      <c r="F858">
        <v>0.6</v>
      </c>
      <c r="G858">
        <f t="shared" si="164"/>
        <v>44896.765802069945</v>
      </c>
      <c r="H858">
        <f t="shared" si="165"/>
        <v>42707.124695846331</v>
      </c>
      <c r="I858">
        <f t="shared" si="166"/>
        <v>2189.6411062236134</v>
      </c>
      <c r="J858">
        <f t="shared" si="167"/>
        <v>119585.44916664582</v>
      </c>
      <c r="K858">
        <f t="shared" si="168"/>
        <v>29086.20003401858</v>
      </c>
      <c r="L858">
        <f t="shared" si="169"/>
        <v>1.745172002041115</v>
      </c>
    </row>
    <row r="859" spans="1:12" x14ac:dyDescent="0.2">
      <c r="A859">
        <v>1993</v>
      </c>
      <c r="B859" t="s">
        <v>22</v>
      </c>
      <c r="C859" s="1">
        <v>18.19278982267214</v>
      </c>
      <c r="D859">
        <v>0.8</v>
      </c>
      <c r="E859">
        <f>VLOOKUP(B859,DOC!$A$2:$E$32,4,FALSE)</f>
        <v>0.14649999999999999</v>
      </c>
      <c r="F859">
        <v>0.6</v>
      </c>
      <c r="G859">
        <f t="shared" si="164"/>
        <v>12793.169803303048</v>
      </c>
      <c r="H859">
        <f t="shared" si="165"/>
        <v>12169.239549535871</v>
      </c>
      <c r="I859">
        <f t="shared" si="166"/>
        <v>623.93025376717696</v>
      </c>
      <c r="J859">
        <f t="shared" si="167"/>
        <v>26619.298806561539</v>
      </c>
      <c r="K859">
        <f t="shared" si="168"/>
        <v>5679.4107548327629</v>
      </c>
      <c r="L859">
        <f t="shared" si="169"/>
        <v>0.34076464528996581</v>
      </c>
    </row>
    <row r="860" spans="1:12" x14ac:dyDescent="0.2">
      <c r="A860">
        <v>1993</v>
      </c>
      <c r="B860" t="s">
        <v>23</v>
      </c>
      <c r="E860">
        <f>VLOOKUP(B860,DOC!$A$2:$E$32,4,FALSE)</f>
        <v>0.14649999999999999</v>
      </c>
    </row>
    <row r="861" spans="1:12" x14ac:dyDescent="0.2">
      <c r="A861">
        <v>1993</v>
      </c>
      <c r="B861" t="s">
        <v>24</v>
      </c>
      <c r="C861" s="1">
        <v>132.22245423181147</v>
      </c>
      <c r="D861">
        <v>0.84</v>
      </c>
      <c r="E861">
        <f>VLOOKUP(B861,DOC!$A$2:$E$32,4,FALSE)</f>
        <v>0.14649999999999999</v>
      </c>
      <c r="F861">
        <v>0.6</v>
      </c>
      <c r="G861">
        <f t="shared" ref="G861:G890" si="170">C861*10000*D861*E861*F861</f>
        <v>97627.771306600305</v>
      </c>
      <c r="H861">
        <f t="shared" ref="H861:H890" si="171">G861*EXP(-0.3*((13-11)/12))</f>
        <v>92866.408715264726</v>
      </c>
      <c r="I861">
        <f t="shared" ref="I861:I890" si="172">G861*(1-EXP(-0.3*((13-11)/12)))</f>
        <v>4761.3625913355763</v>
      </c>
      <c r="J861">
        <f t="shared" ref="J861:J890" si="173">H861+J830*EXP(-0.3)</f>
        <v>288662.13258264598</v>
      </c>
      <c r="K861">
        <f t="shared" ref="K861:K890" si="174">I861+J830*(1-EXP(-0.3))</f>
        <v>73262.221072057961</v>
      </c>
      <c r="L861">
        <f t="shared" ref="L861:L890" si="175">K861*16/12*0.5*0.9/10000</f>
        <v>4.3957332643234777</v>
      </c>
    </row>
    <row r="862" spans="1:12" x14ac:dyDescent="0.2">
      <c r="A862">
        <v>1993</v>
      </c>
      <c r="B862" t="s">
        <v>25</v>
      </c>
      <c r="C862" s="1">
        <v>36.389290710281273</v>
      </c>
      <c r="D862">
        <v>0.72</v>
      </c>
      <c r="E862">
        <f>VLOOKUP(B862,DOC!$A$2:$E$32,4,FALSE)</f>
        <v>0.14649999999999999</v>
      </c>
      <c r="F862">
        <v>0.6</v>
      </c>
      <c r="G862">
        <f t="shared" si="170"/>
        <v>23030.054304722809</v>
      </c>
      <c r="H862">
        <f t="shared" si="171"/>
        <v>21906.865302501668</v>
      </c>
      <c r="I862">
        <f t="shared" si="172"/>
        <v>1123.1890022211398</v>
      </c>
      <c r="J862">
        <f t="shared" si="173"/>
        <v>70559.16380692755</v>
      </c>
      <c r="K862">
        <f t="shared" si="174"/>
        <v>18144.624142811339</v>
      </c>
      <c r="L862">
        <f t="shared" si="175"/>
        <v>1.0886774485686805</v>
      </c>
    </row>
    <row r="863" spans="1:12" x14ac:dyDescent="0.2">
      <c r="A863">
        <v>1993</v>
      </c>
      <c r="B863" t="s">
        <v>26</v>
      </c>
      <c r="C863" s="1">
        <v>59.082345320315554</v>
      </c>
      <c r="D863">
        <v>0.76</v>
      </c>
      <c r="E863">
        <f>VLOOKUP(B863,DOC!$A$2:$E$32,4,FALSE)</f>
        <v>0.14649999999999999</v>
      </c>
      <c r="F863">
        <v>0.6</v>
      </c>
      <c r="G863">
        <f t="shared" si="170"/>
        <v>39469.369967783598</v>
      </c>
      <c r="H863">
        <f t="shared" si="171"/>
        <v>37544.426079860554</v>
      </c>
      <c r="I863">
        <f t="shared" si="172"/>
        <v>1924.9438879230408</v>
      </c>
      <c r="J863">
        <f t="shared" si="173"/>
        <v>103663.34919017137</v>
      </c>
      <c r="K863">
        <f t="shared" si="174"/>
        <v>25057.231485505818</v>
      </c>
      <c r="L863">
        <f t="shared" si="175"/>
        <v>1.5034338891303491</v>
      </c>
    </row>
    <row r="864" spans="1:12" x14ac:dyDescent="0.2">
      <c r="A864">
        <v>1993</v>
      </c>
      <c r="B864" t="s">
        <v>27</v>
      </c>
      <c r="C864" s="1">
        <v>4.8607601450500688</v>
      </c>
      <c r="D864">
        <v>0.7</v>
      </c>
      <c r="E864">
        <f>VLOOKUP(B864,DOC!$A$2:$E$32,4,FALSE)</f>
        <v>0.17510000000000001</v>
      </c>
      <c r="F864">
        <v>0.6</v>
      </c>
      <c r="G864">
        <f t="shared" si="170"/>
        <v>3574.7002258727221</v>
      </c>
      <c r="H864">
        <f t="shared" si="171"/>
        <v>3400.3600386194817</v>
      </c>
      <c r="I864">
        <f t="shared" si="172"/>
        <v>174.34018725324026</v>
      </c>
      <c r="J864">
        <f t="shared" si="173"/>
        <v>8051.3346369713599</v>
      </c>
      <c r="K864">
        <f t="shared" si="174"/>
        <v>1801.5246142989083</v>
      </c>
      <c r="L864">
        <f t="shared" si="175"/>
        <v>0.10809147685793451</v>
      </c>
    </row>
    <row r="865" spans="1:12" x14ac:dyDescent="0.2">
      <c r="A865">
        <v>1993</v>
      </c>
      <c r="B865" t="s">
        <v>28</v>
      </c>
      <c r="C865" s="1">
        <v>74.097698425531007</v>
      </c>
      <c r="D865">
        <v>0.7</v>
      </c>
      <c r="E865">
        <f>VLOOKUP(B865,DOC!$A$2:$E$32,4,FALSE)</f>
        <v>0.17510000000000001</v>
      </c>
      <c r="F865">
        <v>0.6</v>
      </c>
      <c r="G865">
        <f t="shared" si="170"/>
        <v>54492.929376104003</v>
      </c>
      <c r="H865">
        <f t="shared" si="171"/>
        <v>51835.277849789461</v>
      </c>
      <c r="I865">
        <f t="shared" si="172"/>
        <v>2657.6515263145393</v>
      </c>
      <c r="J865">
        <f t="shared" si="173"/>
        <v>121988.89793348406</v>
      </c>
      <c r="K865">
        <f t="shared" si="174"/>
        <v>27201.513395935872</v>
      </c>
      <c r="L865">
        <f t="shared" si="175"/>
        <v>1.6320908037561526</v>
      </c>
    </row>
    <row r="866" spans="1:12" x14ac:dyDescent="0.2">
      <c r="A866">
        <v>1993</v>
      </c>
      <c r="B866" t="s">
        <v>29</v>
      </c>
      <c r="C866" s="1">
        <v>33.018796666481826</v>
      </c>
      <c r="D866">
        <v>0.78</v>
      </c>
      <c r="E866">
        <f>VLOOKUP(B866,DOC!$A$2:$E$32,4,FALSE)</f>
        <v>0.17510000000000001</v>
      </c>
      <c r="F866">
        <v>0.6</v>
      </c>
      <c r="G866">
        <f t="shared" si="170"/>
        <v>27057.847266688532</v>
      </c>
      <c r="H866">
        <f t="shared" si="171"/>
        <v>25738.22048372035</v>
      </c>
      <c r="I866">
        <f t="shared" si="172"/>
        <v>1319.6267829681819</v>
      </c>
      <c r="J866">
        <f t="shared" si="173"/>
        <v>69834.456238064959</v>
      </c>
      <c r="K866">
        <f t="shared" si="174"/>
        <v>16747.083242573499</v>
      </c>
      <c r="L866">
        <f t="shared" si="175"/>
        <v>1.0048249945544099</v>
      </c>
    </row>
    <row r="867" spans="1:12" x14ac:dyDescent="0.2">
      <c r="A867">
        <v>1993</v>
      </c>
      <c r="B867" t="s">
        <v>30</v>
      </c>
      <c r="C867" s="1">
        <v>17.725245025111164</v>
      </c>
      <c r="D867">
        <v>0.88</v>
      </c>
      <c r="E867">
        <f>VLOOKUP(B867,DOC!$A$2:$E$32,4,FALSE)</f>
        <v>0.17510000000000001</v>
      </c>
      <c r="F867">
        <v>0.6</v>
      </c>
      <c r="G867">
        <f t="shared" si="170"/>
        <v>16387.485332575972</v>
      </c>
      <c r="H867">
        <f t="shared" si="171"/>
        <v>15588.258241920134</v>
      </c>
      <c r="I867">
        <f t="shared" si="172"/>
        <v>799.2270906558382</v>
      </c>
      <c r="J867">
        <f t="shared" si="173"/>
        <v>32036.083844426161</v>
      </c>
      <c r="K867">
        <f t="shared" si="174"/>
        <v>6553.64374316665</v>
      </c>
      <c r="L867">
        <f t="shared" si="175"/>
        <v>0.39321862458999901</v>
      </c>
    </row>
    <row r="868" spans="1:12" x14ac:dyDescent="0.2">
      <c r="A868">
        <v>1993</v>
      </c>
      <c r="B868" t="s">
        <v>31</v>
      </c>
      <c r="C868" s="1">
        <v>9.7153471733548962</v>
      </c>
      <c r="D868">
        <v>0.77</v>
      </c>
      <c r="E868">
        <f>VLOOKUP(B868,DOC!$A$2:$E$32,4,FALSE)</f>
        <v>0.17510000000000001</v>
      </c>
      <c r="F868">
        <v>0.6</v>
      </c>
      <c r="G868">
        <f t="shared" si="170"/>
        <v>7859.3466800515216</v>
      </c>
      <c r="H868">
        <f t="shared" si="171"/>
        <v>7476.0418194170061</v>
      </c>
      <c r="I868">
        <f t="shared" si="172"/>
        <v>383.30486063451536</v>
      </c>
      <c r="J868">
        <f t="shared" si="173"/>
        <v>18013.786382590552</v>
      </c>
      <c r="K868">
        <f t="shared" si="174"/>
        <v>4070.0276080469221</v>
      </c>
      <c r="L868">
        <f t="shared" si="175"/>
        <v>0.2442016564828153</v>
      </c>
    </row>
    <row r="869" spans="1:12" x14ac:dyDescent="0.2">
      <c r="A869">
        <v>1993</v>
      </c>
      <c r="B869" t="s">
        <v>32</v>
      </c>
      <c r="C869" s="1">
        <v>42.612516916968119</v>
      </c>
      <c r="D869">
        <v>0.7</v>
      </c>
      <c r="E869">
        <f>VLOOKUP(B869,DOC!$A$2:$E$32,4,FALSE)</f>
        <v>0.17510000000000001</v>
      </c>
      <c r="F869">
        <v>0.6</v>
      </c>
      <c r="G869">
        <f t="shared" si="170"/>
        <v>31338.097191076693</v>
      </c>
      <c r="H869">
        <f t="shared" si="171"/>
        <v>29809.720156015326</v>
      </c>
      <c r="I869">
        <f t="shared" si="172"/>
        <v>1528.3770350613679</v>
      </c>
      <c r="J869">
        <f t="shared" si="173"/>
        <v>66042.13727445947</v>
      </c>
      <c r="K869">
        <f t="shared" si="174"/>
        <v>14204.607283716601</v>
      </c>
      <c r="L869">
        <f t="shared" si="175"/>
        <v>0.85227643702299616</v>
      </c>
    </row>
    <row r="870" spans="1:12" x14ac:dyDescent="0.2">
      <c r="A870">
        <v>1994</v>
      </c>
      <c r="B870" t="s">
        <v>2</v>
      </c>
      <c r="C870" s="1">
        <v>91.184297560610105</v>
      </c>
      <c r="D870">
        <v>0.85</v>
      </c>
      <c r="E870">
        <f>VLOOKUP(B870,DOC!$A$2:$E$32,4,FALSE)</f>
        <v>0.17510000000000001</v>
      </c>
      <c r="F870">
        <v>0.6</v>
      </c>
      <c r="G870">
        <f t="shared" si="170"/>
        <v>81428.48956460043</v>
      </c>
      <c r="H870">
        <f t="shared" si="171"/>
        <v>77457.175266497259</v>
      </c>
      <c r="I870">
        <f t="shared" si="172"/>
        <v>3971.314298103166</v>
      </c>
      <c r="J870">
        <f t="shared" si="173"/>
        <v>162944.89509915351</v>
      </c>
      <c r="K870">
        <f t="shared" si="174"/>
        <v>33879.94602114772</v>
      </c>
      <c r="L870">
        <f t="shared" si="175"/>
        <v>2.0327967612688629</v>
      </c>
    </row>
    <row r="871" spans="1:12" x14ac:dyDescent="0.2">
      <c r="A871">
        <v>1994</v>
      </c>
      <c r="B871" t="s">
        <v>3</v>
      </c>
      <c r="C871" s="1">
        <v>11.182859312684613</v>
      </c>
      <c r="D871">
        <v>0.86</v>
      </c>
      <c r="E871">
        <f>VLOOKUP(B871,DOC!$A$2:$E$32,4,FALSE)</f>
        <v>0.17510000000000001</v>
      </c>
      <c r="F871">
        <v>0.6</v>
      </c>
      <c r="G871">
        <f t="shared" si="170"/>
        <v>10103.892314759551</v>
      </c>
      <c r="H871">
        <f t="shared" si="171"/>
        <v>9611.1196717859148</v>
      </c>
      <c r="I871">
        <f t="shared" si="172"/>
        <v>492.7726429736361</v>
      </c>
      <c r="J871">
        <f t="shared" si="173"/>
        <v>29890.7204130873</v>
      </c>
      <c r="K871">
        <f t="shared" si="174"/>
        <v>7587.7695764427663</v>
      </c>
      <c r="L871">
        <f t="shared" si="175"/>
        <v>0.45526617458656593</v>
      </c>
    </row>
    <row r="872" spans="1:12" x14ac:dyDescent="0.2">
      <c r="A872">
        <v>1994</v>
      </c>
      <c r="B872" t="s">
        <v>4</v>
      </c>
      <c r="C872" s="1">
        <v>131.38858255779036</v>
      </c>
      <c r="D872">
        <v>0.83</v>
      </c>
      <c r="E872">
        <f>VLOOKUP(B872,DOC!$A$2:$E$32,4,FALSE)</f>
        <v>0.17510000000000001</v>
      </c>
      <c r="F872">
        <v>0.6</v>
      </c>
      <c r="G872">
        <f t="shared" si="170"/>
        <v>114570.58121322807</v>
      </c>
      <c r="H872">
        <f t="shared" si="171"/>
        <v>108982.90803217125</v>
      </c>
      <c r="I872">
        <f t="shared" si="172"/>
        <v>5587.6731810568162</v>
      </c>
      <c r="J872">
        <f t="shared" si="173"/>
        <v>286856.55198259547</v>
      </c>
      <c r="K872">
        <f t="shared" si="174"/>
        <v>67818.334152750758</v>
      </c>
      <c r="L872">
        <f t="shared" si="175"/>
        <v>4.0691000491650451</v>
      </c>
    </row>
    <row r="873" spans="1:12" x14ac:dyDescent="0.2">
      <c r="A873">
        <v>1994</v>
      </c>
      <c r="B873" t="s">
        <v>5</v>
      </c>
      <c r="C873" s="1">
        <v>61.465043546650605</v>
      </c>
      <c r="D873">
        <v>0.71</v>
      </c>
      <c r="E873">
        <f>VLOOKUP(B873,DOC!$A$2:$E$32,4,FALSE)</f>
        <v>0.17510000000000001</v>
      </c>
      <c r="F873">
        <v>0.6</v>
      </c>
      <c r="G873">
        <f t="shared" si="170"/>
        <v>45848.374072578896</v>
      </c>
      <c r="H873">
        <f t="shared" si="171"/>
        <v>43612.322483352684</v>
      </c>
      <c r="I873">
        <f t="shared" si="172"/>
        <v>2236.0515892262151</v>
      </c>
      <c r="J873">
        <f t="shared" si="173"/>
        <v>114742.92345479503</v>
      </c>
      <c r="K873">
        <f t="shared" si="174"/>
        <v>27121.718827259523</v>
      </c>
      <c r="L873">
        <f t="shared" si="175"/>
        <v>1.6273031296355716</v>
      </c>
    </row>
    <row r="874" spans="1:12" x14ac:dyDescent="0.2">
      <c r="A874">
        <v>1994</v>
      </c>
      <c r="B874" t="s">
        <v>6</v>
      </c>
      <c r="C874" s="1">
        <v>54.254240078693265</v>
      </c>
      <c r="D874">
        <v>0.78</v>
      </c>
      <c r="E874">
        <f>VLOOKUP(B874,DOC!$A$2:$E$32,4,FALSE)</f>
        <v>0.17510000000000001</v>
      </c>
      <c r="F874">
        <v>0.6</v>
      </c>
      <c r="G874">
        <f t="shared" si="170"/>
        <v>44459.61360880662</v>
      </c>
      <c r="H874">
        <f t="shared" si="171"/>
        <v>42291.292666629233</v>
      </c>
      <c r="I874">
        <f t="shared" si="172"/>
        <v>2168.3209421773859</v>
      </c>
      <c r="J874">
        <f t="shared" si="173"/>
        <v>107036.18910658424</v>
      </c>
      <c r="K874">
        <f t="shared" si="174"/>
        <v>24819.893207291854</v>
      </c>
      <c r="L874">
        <f t="shared" si="175"/>
        <v>1.4891935924375113</v>
      </c>
    </row>
    <row r="875" spans="1:12" x14ac:dyDescent="0.2">
      <c r="A875">
        <v>1994</v>
      </c>
      <c r="B875" t="s">
        <v>7</v>
      </c>
      <c r="C875" s="1">
        <v>116.51233905711179</v>
      </c>
      <c r="D875">
        <v>0.77</v>
      </c>
      <c r="E875">
        <f>VLOOKUP(B875,DOC!$A$2:$E$32,4,FALSE)</f>
        <v>0.17510000000000001</v>
      </c>
      <c r="F875">
        <v>0.6</v>
      </c>
      <c r="G875">
        <f t="shared" si="170"/>
        <v>94254.054828319277</v>
      </c>
      <c r="H875">
        <f t="shared" si="171"/>
        <v>89657.230331200888</v>
      </c>
      <c r="I875">
        <f t="shared" si="172"/>
        <v>4596.8244971183858</v>
      </c>
      <c r="J875">
        <f t="shared" si="173"/>
        <v>218955.78099631096</v>
      </c>
      <c r="K875">
        <f t="shared" si="174"/>
        <v>49833.061254119224</v>
      </c>
      <c r="L875">
        <f t="shared" si="175"/>
        <v>2.9899836752471538</v>
      </c>
    </row>
    <row r="876" spans="1:12" x14ac:dyDescent="0.2">
      <c r="A876">
        <v>1994</v>
      </c>
      <c r="B876" t="s">
        <v>8</v>
      </c>
      <c r="C876" s="1">
        <v>131.78426465907188</v>
      </c>
      <c r="D876">
        <v>0.75</v>
      </c>
      <c r="E876">
        <f>VLOOKUP(B876,DOC!$A$2:$E$32,4,FALSE)</f>
        <v>0.17510000000000001</v>
      </c>
      <c r="F876">
        <v>0.6</v>
      </c>
      <c r="G876">
        <f t="shared" si="170"/>
        <v>103839.41133811568</v>
      </c>
      <c r="H876">
        <f t="shared" si="171"/>
        <v>98775.103487648696</v>
      </c>
      <c r="I876">
        <f t="shared" si="172"/>
        <v>5064.3078504669838</v>
      </c>
      <c r="J876">
        <f t="shared" si="173"/>
        <v>218533.20058782378</v>
      </c>
      <c r="K876">
        <f t="shared" si="174"/>
        <v>46962.732899505434</v>
      </c>
      <c r="L876">
        <f t="shared" si="175"/>
        <v>2.8177639739703264</v>
      </c>
    </row>
    <row r="877" spans="1:12" x14ac:dyDescent="0.2">
      <c r="A877">
        <v>1994</v>
      </c>
      <c r="B877" t="s">
        <v>9</v>
      </c>
      <c r="C877" s="1">
        <v>121.29237692768365</v>
      </c>
      <c r="D877">
        <v>0.78</v>
      </c>
      <c r="E877">
        <f>VLOOKUP(B877,DOC!$A$2:$E$32,4,FALSE)</f>
        <v>0.17510000000000001</v>
      </c>
      <c r="F877">
        <v>0.6</v>
      </c>
      <c r="G877">
        <f t="shared" si="170"/>
        <v>99395.221536175057</v>
      </c>
      <c r="H877">
        <f t="shared" si="171"/>
        <v>94547.659379976772</v>
      </c>
      <c r="I877">
        <f t="shared" si="172"/>
        <v>4847.5621561982816</v>
      </c>
      <c r="J877">
        <f t="shared" si="173"/>
        <v>223950.98405772372</v>
      </c>
      <c r="K877">
        <f t="shared" si="174"/>
        <v>50120.455024325209</v>
      </c>
      <c r="L877">
        <f t="shared" si="175"/>
        <v>3.0072273014595123</v>
      </c>
    </row>
    <row r="878" spans="1:12" x14ac:dyDescent="0.2">
      <c r="A878">
        <v>1994</v>
      </c>
      <c r="B878" t="s">
        <v>10</v>
      </c>
      <c r="C878" s="1">
        <v>141.79296517789084</v>
      </c>
      <c r="D878">
        <v>0.7</v>
      </c>
      <c r="E878">
        <f>VLOOKUP(B878,DOC!$A$2:$E$32,4,FALSE)</f>
        <v>0.14649999999999999</v>
      </c>
      <c r="F878">
        <v>0.6</v>
      </c>
      <c r="G878">
        <f t="shared" si="170"/>
        <v>87245.211473956209</v>
      </c>
      <c r="H878">
        <f t="shared" si="171"/>
        <v>82990.212300814455</v>
      </c>
      <c r="I878">
        <f t="shared" si="172"/>
        <v>4254.9991731417531</v>
      </c>
      <c r="J878">
        <f t="shared" si="173"/>
        <v>172860.24851889152</v>
      </c>
      <c r="K878">
        <f t="shared" si="174"/>
        <v>35696.822881210406</v>
      </c>
      <c r="L878">
        <f t="shared" si="175"/>
        <v>2.1418093728726242</v>
      </c>
    </row>
    <row r="879" spans="1:12" x14ac:dyDescent="0.2">
      <c r="A879">
        <v>1994</v>
      </c>
      <c r="B879" t="s">
        <v>11</v>
      </c>
      <c r="C879" s="1">
        <v>232.09595814744057</v>
      </c>
      <c r="D879">
        <v>0.95</v>
      </c>
      <c r="E879">
        <f>VLOOKUP(B879,DOC!$A$2:$E$32,4,FALSE)</f>
        <v>0.14649999999999999</v>
      </c>
      <c r="F879">
        <v>0.6</v>
      </c>
      <c r="G879">
        <f t="shared" si="170"/>
        <v>193811.72985102021</v>
      </c>
      <c r="H879">
        <f t="shared" si="171"/>
        <v>184359.42024767381</v>
      </c>
      <c r="I879">
        <f t="shared" si="172"/>
        <v>9452.3096033464008</v>
      </c>
      <c r="J879">
        <f t="shared" si="173"/>
        <v>444202.9684369067</v>
      </c>
      <c r="K879">
        <f t="shared" si="174"/>
        <v>100360.86352914912</v>
      </c>
      <c r="L879">
        <f t="shared" si="175"/>
        <v>6.0216518117489484</v>
      </c>
    </row>
    <row r="880" spans="1:12" x14ac:dyDescent="0.2">
      <c r="A880">
        <v>1994</v>
      </c>
      <c r="B880" t="s">
        <v>12</v>
      </c>
      <c r="C880" s="1">
        <v>189.71579969047764</v>
      </c>
      <c r="D880">
        <v>0.8</v>
      </c>
      <c r="E880">
        <f>VLOOKUP(B880,DOC!$A$2:$E$32,4,FALSE)</f>
        <v>0.14649999999999999</v>
      </c>
      <c r="F880">
        <v>0.6</v>
      </c>
      <c r="G880">
        <f t="shared" si="170"/>
        <v>133408.15034234387</v>
      </c>
      <c r="H880">
        <f t="shared" si="171"/>
        <v>126901.7580738525</v>
      </c>
      <c r="I880">
        <f t="shared" si="172"/>
        <v>6506.3922684913769</v>
      </c>
      <c r="J880">
        <f t="shared" si="173"/>
        <v>292482.86144027137</v>
      </c>
      <c r="K880">
        <f t="shared" si="174"/>
        <v>64436.399649385588</v>
      </c>
      <c r="L880">
        <f t="shared" si="175"/>
        <v>3.8661839789631354</v>
      </c>
    </row>
    <row r="881" spans="1:12" x14ac:dyDescent="0.2">
      <c r="A881">
        <v>1994</v>
      </c>
      <c r="B881" t="s">
        <v>13</v>
      </c>
      <c r="C881" s="1">
        <v>98.238175429424231</v>
      </c>
      <c r="D881">
        <v>0.8</v>
      </c>
      <c r="E881">
        <f>VLOOKUP(B881,DOC!$A$2:$E$32,4,FALSE)</f>
        <v>0.14649999999999999</v>
      </c>
      <c r="F881">
        <v>0.6</v>
      </c>
      <c r="G881">
        <f t="shared" si="170"/>
        <v>69081.084961971123</v>
      </c>
      <c r="H881">
        <f t="shared" si="171"/>
        <v>65711.96069226072</v>
      </c>
      <c r="I881">
        <f t="shared" si="172"/>
        <v>3369.1242697104021</v>
      </c>
      <c r="J881">
        <f t="shared" si="173"/>
        <v>189485.9980761545</v>
      </c>
      <c r="K881">
        <f t="shared" si="174"/>
        <v>46672.561397707104</v>
      </c>
      <c r="L881">
        <f t="shared" si="175"/>
        <v>2.8003536838624261</v>
      </c>
    </row>
    <row r="882" spans="1:12" x14ac:dyDescent="0.2">
      <c r="A882">
        <v>1994</v>
      </c>
      <c r="B882" t="s">
        <v>14</v>
      </c>
      <c r="C882" s="1">
        <v>84.436567806182893</v>
      </c>
      <c r="D882">
        <v>0.81</v>
      </c>
      <c r="E882">
        <f>VLOOKUP(B882,DOC!$A$2:$E$32,4,FALSE)</f>
        <v>0.14649999999999999</v>
      </c>
      <c r="F882">
        <v>0.6</v>
      </c>
      <c r="G882">
        <f t="shared" si="170"/>
        <v>60117.991912324156</v>
      </c>
      <c r="H882">
        <f t="shared" si="171"/>
        <v>57186.002848898686</v>
      </c>
      <c r="I882">
        <f t="shared" si="172"/>
        <v>2931.9890634254693</v>
      </c>
      <c r="J882">
        <f t="shared" si="173"/>
        <v>144001.15340901032</v>
      </c>
      <c r="K882">
        <f t="shared" si="174"/>
        <v>33305.034117917297</v>
      </c>
      <c r="L882">
        <f t="shared" si="175"/>
        <v>1.9983020470750377</v>
      </c>
    </row>
    <row r="883" spans="1:12" x14ac:dyDescent="0.2">
      <c r="A883">
        <v>1994</v>
      </c>
      <c r="B883" t="s">
        <v>15</v>
      </c>
      <c r="C883" s="1">
        <v>68.527266169500393</v>
      </c>
      <c r="D883">
        <v>0.77</v>
      </c>
      <c r="E883">
        <f>VLOOKUP(B883,DOC!$A$2:$E$32,4,FALSE)</f>
        <v>0.14649999999999999</v>
      </c>
      <c r="F883">
        <v>0.6</v>
      </c>
      <c r="G883">
        <f t="shared" si="170"/>
        <v>46381.309561502952</v>
      </c>
      <c r="H883">
        <f t="shared" si="171"/>
        <v>44119.266401777917</v>
      </c>
      <c r="I883">
        <f t="shared" si="172"/>
        <v>2262.0431597250345</v>
      </c>
      <c r="J883">
        <f t="shared" si="173"/>
        <v>125416.47739060032</v>
      </c>
      <c r="K883">
        <f t="shared" si="174"/>
        <v>30704.588455529178</v>
      </c>
      <c r="L883">
        <f t="shared" si="175"/>
        <v>1.8422753073317508</v>
      </c>
    </row>
    <row r="884" spans="1:12" x14ac:dyDescent="0.2">
      <c r="A884">
        <v>1994</v>
      </c>
      <c r="B884" t="s">
        <v>16</v>
      </c>
      <c r="C884" s="1">
        <v>260.7666054795709</v>
      </c>
      <c r="D884">
        <v>0.85</v>
      </c>
      <c r="E884">
        <f>VLOOKUP(B884,DOC!$A$2:$E$32,4,FALSE)</f>
        <v>0.17510000000000001</v>
      </c>
      <c r="F884">
        <v>0.6</v>
      </c>
      <c r="G884">
        <f t="shared" si="170"/>
        <v>232867.1863593116</v>
      </c>
      <c r="H884">
        <f t="shared" si="171"/>
        <v>221510.11966566849</v>
      </c>
      <c r="I884">
        <f t="shared" si="172"/>
        <v>11357.066693643106</v>
      </c>
      <c r="J884">
        <f t="shared" si="173"/>
        <v>535768.79706166987</v>
      </c>
      <c r="K884">
        <f t="shared" si="174"/>
        <v>121303.23283781999</v>
      </c>
      <c r="L884">
        <f t="shared" si="175"/>
        <v>7.2781939702692009</v>
      </c>
    </row>
    <row r="885" spans="1:12" x14ac:dyDescent="0.2">
      <c r="A885">
        <v>1994</v>
      </c>
      <c r="B885" t="s">
        <v>17</v>
      </c>
      <c r="C885" s="1">
        <v>177.80017996690691</v>
      </c>
      <c r="D885">
        <v>0.84</v>
      </c>
      <c r="E885">
        <f>VLOOKUP(B885,DOC!$A$2:$E$32,4,FALSE)</f>
        <v>0.17510000000000001</v>
      </c>
      <c r="F885">
        <v>0.6</v>
      </c>
      <c r="G885">
        <f t="shared" si="170"/>
        <v>156909.37002151521</v>
      </c>
      <c r="H885">
        <f t="shared" si="171"/>
        <v>149256.80974433551</v>
      </c>
      <c r="I885">
        <f t="shared" si="172"/>
        <v>7652.5602771797085</v>
      </c>
      <c r="J885">
        <f t="shared" si="173"/>
        <v>396388.32175905845</v>
      </c>
      <c r="K885">
        <f t="shared" si="174"/>
        <v>94113.696385105359</v>
      </c>
      <c r="L885">
        <f t="shared" si="175"/>
        <v>5.6468217831063212</v>
      </c>
    </row>
    <row r="886" spans="1:12" x14ac:dyDescent="0.2">
      <c r="A886">
        <v>1994</v>
      </c>
      <c r="B886" t="s">
        <v>18</v>
      </c>
      <c r="C886" s="1">
        <v>205.69196383309685</v>
      </c>
      <c r="D886">
        <v>0.8</v>
      </c>
      <c r="E886">
        <f>VLOOKUP(B886,DOC!$A$2:$E$32,4,FALSE)</f>
        <v>0.14649999999999999</v>
      </c>
      <c r="F886">
        <v>0.6</v>
      </c>
      <c r="G886">
        <f t="shared" si="170"/>
        <v>144642.58896743372</v>
      </c>
      <c r="H886">
        <f t="shared" si="171"/>
        <v>137588.2866617853</v>
      </c>
      <c r="I886">
        <f t="shared" si="172"/>
        <v>7054.3023056484162</v>
      </c>
      <c r="J886">
        <f t="shared" si="173"/>
        <v>325315.32865052216</v>
      </c>
      <c r="K886">
        <f t="shared" si="174"/>
        <v>72732.261365598155</v>
      </c>
      <c r="L886">
        <f t="shared" si="175"/>
        <v>4.3639356819358897</v>
      </c>
    </row>
    <row r="887" spans="1:12" x14ac:dyDescent="0.2">
      <c r="A887">
        <v>1994</v>
      </c>
      <c r="B887" t="s">
        <v>19</v>
      </c>
      <c r="C887" s="1">
        <v>363.14494504485373</v>
      </c>
      <c r="D887">
        <v>0.89</v>
      </c>
      <c r="E887">
        <f>VLOOKUP(B887,DOC!$A$2:$E$32,4,FALSE)</f>
        <v>0.14649999999999999</v>
      </c>
      <c r="F887">
        <v>0.6</v>
      </c>
      <c r="G887">
        <f t="shared" si="170"/>
        <v>284091.92195803951</v>
      </c>
      <c r="H887">
        <f t="shared" si="171"/>
        <v>270236.59542944771</v>
      </c>
      <c r="I887">
        <f t="shared" si="172"/>
        <v>13855.326528591828</v>
      </c>
      <c r="J887">
        <f t="shared" si="173"/>
        <v>597508.96997379418</v>
      </c>
      <c r="K887">
        <f t="shared" si="174"/>
        <v>128354.44923924393</v>
      </c>
      <c r="L887">
        <f t="shared" si="175"/>
        <v>7.7012669543546366</v>
      </c>
    </row>
    <row r="888" spans="1:12" x14ac:dyDescent="0.2">
      <c r="A888">
        <v>1994</v>
      </c>
      <c r="B888" t="s">
        <v>20</v>
      </c>
      <c r="C888" s="1">
        <v>333.36508750175352</v>
      </c>
      <c r="D888">
        <v>0.89</v>
      </c>
      <c r="E888">
        <f>VLOOKUP(B888,DOC!$A$2:$E$32,4,FALSE)</f>
        <v>0.14649999999999999</v>
      </c>
      <c r="F888">
        <v>0.6</v>
      </c>
      <c r="G888">
        <f t="shared" si="170"/>
        <v>260794.84160349678</v>
      </c>
      <c r="H888">
        <f t="shared" si="171"/>
        <v>248075.72709124911</v>
      </c>
      <c r="I888">
        <f t="shared" si="172"/>
        <v>12719.11451224767</v>
      </c>
      <c r="J888">
        <f t="shared" si="173"/>
        <v>557045.16593759845</v>
      </c>
      <c r="K888">
        <f t="shared" si="174"/>
        <v>120814.79396445825</v>
      </c>
      <c r="L888">
        <f t="shared" si="175"/>
        <v>7.2488876378674965</v>
      </c>
    </row>
    <row r="889" spans="1:12" x14ac:dyDescent="0.2">
      <c r="A889">
        <v>1994</v>
      </c>
      <c r="B889" t="s">
        <v>21</v>
      </c>
      <c r="C889" s="1">
        <v>70.370522340088101</v>
      </c>
      <c r="D889">
        <v>0.78</v>
      </c>
      <c r="E889">
        <f>VLOOKUP(B889,DOC!$A$2:$E$32,4,FALSE)</f>
        <v>0.14649999999999999</v>
      </c>
      <c r="F889">
        <v>0.6</v>
      </c>
      <c r="G889">
        <f t="shared" si="170"/>
        <v>48247.437526811205</v>
      </c>
      <c r="H889">
        <f t="shared" si="171"/>
        <v>45894.382232262775</v>
      </c>
      <c r="I889">
        <f t="shared" si="172"/>
        <v>2353.0552945484296</v>
      </c>
      <c r="J889">
        <f t="shared" si="173"/>
        <v>134485.46190332135</v>
      </c>
      <c r="K889">
        <f t="shared" si="174"/>
        <v>33347.424790135672</v>
      </c>
      <c r="L889">
        <f t="shared" si="175"/>
        <v>2.0008454874081405</v>
      </c>
    </row>
    <row r="890" spans="1:12" x14ac:dyDescent="0.2">
      <c r="A890">
        <v>1994</v>
      </c>
      <c r="B890" t="s">
        <v>22</v>
      </c>
      <c r="C890" s="1">
        <v>21.656191094838121</v>
      </c>
      <c r="D890">
        <v>0.8</v>
      </c>
      <c r="E890">
        <f>VLOOKUP(B890,DOC!$A$2:$E$32,4,FALSE)</f>
        <v>0.14649999999999999</v>
      </c>
      <c r="F890">
        <v>0.6</v>
      </c>
      <c r="G890">
        <f t="shared" si="170"/>
        <v>15228.633577890167</v>
      </c>
      <c r="H890">
        <f t="shared" si="171"/>
        <v>14485.924354228713</v>
      </c>
      <c r="I890">
        <f t="shared" si="172"/>
        <v>742.70922366145396</v>
      </c>
      <c r="J890">
        <f t="shared" si="173"/>
        <v>34205.985931900606</v>
      </c>
      <c r="K890">
        <f t="shared" si="174"/>
        <v>7641.9464525510975</v>
      </c>
      <c r="L890">
        <f t="shared" si="175"/>
        <v>0.45851678715306582</v>
      </c>
    </row>
    <row r="891" spans="1:12" x14ac:dyDescent="0.2">
      <c r="A891">
        <v>1994</v>
      </c>
      <c r="B891" t="s">
        <v>23</v>
      </c>
      <c r="E891">
        <f>VLOOKUP(B891,DOC!$A$2:$E$32,4,FALSE)</f>
        <v>0.14649999999999999</v>
      </c>
    </row>
    <row r="892" spans="1:12" x14ac:dyDescent="0.2">
      <c r="A892">
        <v>1994</v>
      </c>
      <c r="B892" t="s">
        <v>24</v>
      </c>
      <c r="C892" s="1">
        <v>133.10839745283502</v>
      </c>
      <c r="D892">
        <v>0.84</v>
      </c>
      <c r="E892">
        <f>VLOOKUP(B892,DOC!$A$2:$E$32,4,FALSE)</f>
        <v>0.14649999999999999</v>
      </c>
      <c r="F892">
        <v>0.6</v>
      </c>
      <c r="G892">
        <f t="shared" ref="G892:G921" si="176">C892*10000*D892*E892*F892</f>
        <v>98281.916343275254</v>
      </c>
      <c r="H892">
        <f t="shared" ref="H892:H921" si="177">G892*EXP(-0.3*((13-11)/12))</f>
        <v>93488.650722041042</v>
      </c>
      <c r="I892">
        <f t="shared" ref="I892:I921" si="178">G892*(1-EXP(-0.3*((13-11)/12)))</f>
        <v>4793.2656212342144</v>
      </c>
      <c r="J892">
        <f t="shared" ref="J892:J921" si="179">H892+J861*EXP(-0.3)</f>
        <v>307334.81816010695</v>
      </c>
      <c r="K892">
        <f t="shared" ref="K892:K921" si="180">I892+J861*(1-EXP(-0.3))</f>
        <v>79609.230765814253</v>
      </c>
      <c r="L892">
        <f t="shared" ref="L892:L921" si="181">K892*16/12*0.5*0.9/10000</f>
        <v>4.7765538459488557</v>
      </c>
    </row>
    <row r="893" spans="1:12" x14ac:dyDescent="0.2">
      <c r="A893">
        <v>1994</v>
      </c>
      <c r="B893" t="s">
        <v>25</v>
      </c>
      <c r="C893" s="1">
        <v>35.590629371496114</v>
      </c>
      <c r="D893">
        <v>0.72</v>
      </c>
      <c r="E893">
        <f>VLOOKUP(B893,DOC!$A$2:$E$32,4,FALSE)</f>
        <v>0.14649999999999999</v>
      </c>
      <c r="F893">
        <v>0.6</v>
      </c>
      <c r="G893">
        <f t="shared" si="176"/>
        <v>22524.597516632461</v>
      </c>
      <c r="H893">
        <f t="shared" si="177"/>
        <v>21426.059932856508</v>
      </c>
      <c r="I893">
        <f t="shared" si="178"/>
        <v>1098.537583775953</v>
      </c>
      <c r="J893">
        <f t="shared" si="179"/>
        <v>73697.574117094453</v>
      </c>
      <c r="K893">
        <f t="shared" si="180"/>
        <v>19386.187206465569</v>
      </c>
      <c r="L893">
        <f t="shared" si="181"/>
        <v>1.1631712323879342</v>
      </c>
    </row>
    <row r="894" spans="1:12" x14ac:dyDescent="0.2">
      <c r="A894">
        <v>1994</v>
      </c>
      <c r="B894" t="s">
        <v>26</v>
      </c>
      <c r="C894" s="1">
        <v>64.020802155276101</v>
      </c>
      <c r="D894">
        <v>0.76</v>
      </c>
      <c r="E894">
        <f>VLOOKUP(B894,DOC!$A$2:$E$32,4,FALSE)</f>
        <v>0.14649999999999999</v>
      </c>
      <c r="F894">
        <v>0.6</v>
      </c>
      <c r="G894">
        <f t="shared" si="176"/>
        <v>42768.456671810636</v>
      </c>
      <c r="H894">
        <f t="shared" si="177"/>
        <v>40682.614426710155</v>
      </c>
      <c r="I894">
        <f t="shared" si="178"/>
        <v>2085.8422451004822</v>
      </c>
      <c r="J894">
        <f t="shared" si="179"/>
        <v>117478.3123236805</v>
      </c>
      <c r="K894">
        <f t="shared" si="180"/>
        <v>28953.493538301496</v>
      </c>
      <c r="L894">
        <f t="shared" si="181"/>
        <v>1.73720961229809</v>
      </c>
    </row>
    <row r="895" spans="1:12" x14ac:dyDescent="0.2">
      <c r="A895">
        <v>1994</v>
      </c>
      <c r="B895" t="s">
        <v>27</v>
      </c>
      <c r="C895" s="1">
        <v>5.6099324415846787</v>
      </c>
      <c r="D895">
        <v>0.7</v>
      </c>
      <c r="E895">
        <f>VLOOKUP(B895,DOC!$A$2:$E$32,4,FALSE)</f>
        <v>0.17510000000000001</v>
      </c>
      <c r="F895">
        <v>0.6</v>
      </c>
      <c r="G895">
        <f t="shared" si="176"/>
        <v>4125.6565161902045</v>
      </c>
      <c r="H895">
        <f t="shared" si="177"/>
        <v>3924.4458735832291</v>
      </c>
      <c r="I895">
        <f t="shared" si="178"/>
        <v>201.21064260697557</v>
      </c>
      <c r="J895">
        <f t="shared" si="179"/>
        <v>9889.0212734574361</v>
      </c>
      <c r="K895">
        <f t="shared" si="180"/>
        <v>2287.9698797041274</v>
      </c>
      <c r="L895">
        <f t="shared" si="181"/>
        <v>0.13727819278224765</v>
      </c>
    </row>
    <row r="896" spans="1:12" x14ac:dyDescent="0.2">
      <c r="A896">
        <v>1994</v>
      </c>
      <c r="B896" t="s">
        <v>28</v>
      </c>
      <c r="C896" s="1">
        <v>85.71673612233964</v>
      </c>
      <c r="D896">
        <v>0.7</v>
      </c>
      <c r="E896">
        <f>VLOOKUP(B896,DOC!$A$2:$E$32,4,FALSE)</f>
        <v>0.17510000000000001</v>
      </c>
      <c r="F896">
        <v>0.6</v>
      </c>
      <c r="G896">
        <f t="shared" si="176"/>
        <v>63037.802079091009</v>
      </c>
      <c r="H896">
        <f t="shared" si="177"/>
        <v>59963.412193483651</v>
      </c>
      <c r="I896">
        <f t="shared" si="178"/>
        <v>3074.3898856073552</v>
      </c>
      <c r="J896">
        <f t="shared" si="179"/>
        <v>150335.01050349101</v>
      </c>
      <c r="K896">
        <f t="shared" si="180"/>
        <v>34691.689509084063</v>
      </c>
      <c r="L896">
        <f t="shared" si="181"/>
        <v>2.0815013705450438</v>
      </c>
    </row>
    <row r="897" spans="1:12" x14ac:dyDescent="0.2">
      <c r="A897">
        <v>1994</v>
      </c>
      <c r="B897" t="s">
        <v>29</v>
      </c>
      <c r="C897" s="1">
        <v>35.118947083171598</v>
      </c>
      <c r="D897">
        <v>0.78</v>
      </c>
      <c r="E897">
        <f>VLOOKUP(B897,DOC!$A$2:$E$32,4,FALSE)</f>
        <v>0.17510000000000001</v>
      </c>
      <c r="F897">
        <v>0.6</v>
      </c>
      <c r="G897">
        <f t="shared" si="176"/>
        <v>28778.853328352463</v>
      </c>
      <c r="H897">
        <f t="shared" si="177"/>
        <v>27375.292089319173</v>
      </c>
      <c r="I897">
        <f t="shared" si="178"/>
        <v>1403.5612390332915</v>
      </c>
      <c r="J897">
        <f t="shared" si="179"/>
        <v>79109.929701877743</v>
      </c>
      <c r="K897">
        <f t="shared" si="180"/>
        <v>19503.379864539671</v>
      </c>
      <c r="L897">
        <f t="shared" si="181"/>
        <v>1.1702027918723803</v>
      </c>
    </row>
    <row r="898" spans="1:12" x14ac:dyDescent="0.2">
      <c r="A898">
        <v>1994</v>
      </c>
      <c r="B898" t="s">
        <v>30</v>
      </c>
      <c r="C898" s="1">
        <v>21.89708939697227</v>
      </c>
      <c r="D898">
        <v>0.88</v>
      </c>
      <c r="E898">
        <f>VLOOKUP(B898,DOC!$A$2:$E$32,4,FALSE)</f>
        <v>0.17510000000000001</v>
      </c>
      <c r="F898">
        <v>0.6</v>
      </c>
      <c r="G898">
        <f t="shared" si="176"/>
        <v>20244.472266003981</v>
      </c>
      <c r="H898">
        <f t="shared" si="177"/>
        <v>19257.137702911634</v>
      </c>
      <c r="I898">
        <f t="shared" si="178"/>
        <v>987.33456309234839</v>
      </c>
      <c r="J898">
        <f t="shared" si="179"/>
        <v>42990.052334149746</v>
      </c>
      <c r="K898">
        <f t="shared" si="180"/>
        <v>9290.5037762803931</v>
      </c>
      <c r="L898">
        <f t="shared" si="181"/>
        <v>0.55743022657682362</v>
      </c>
    </row>
    <row r="899" spans="1:12" x14ac:dyDescent="0.2">
      <c r="A899">
        <v>1994</v>
      </c>
      <c r="B899" t="s">
        <v>31</v>
      </c>
      <c r="C899" s="1">
        <v>11.093812456019407</v>
      </c>
      <c r="D899">
        <v>0.77</v>
      </c>
      <c r="E899">
        <f>VLOOKUP(B899,DOC!$A$2:$E$32,4,FALSE)</f>
        <v>0.17510000000000001</v>
      </c>
      <c r="F899">
        <v>0.6</v>
      </c>
      <c r="G899">
        <f t="shared" si="176"/>
        <v>8974.4727120463722</v>
      </c>
      <c r="H899">
        <f t="shared" si="177"/>
        <v>8536.7825130772326</v>
      </c>
      <c r="I899">
        <f t="shared" si="178"/>
        <v>437.69019896913943</v>
      </c>
      <c r="J899">
        <f t="shared" si="179"/>
        <v>21881.723688768525</v>
      </c>
      <c r="K899">
        <f t="shared" si="180"/>
        <v>5106.5354058683997</v>
      </c>
      <c r="L899">
        <f t="shared" si="181"/>
        <v>0.306392124352104</v>
      </c>
    </row>
    <row r="900" spans="1:12" x14ac:dyDescent="0.2">
      <c r="A900">
        <v>1994</v>
      </c>
      <c r="B900" t="s">
        <v>32</v>
      </c>
      <c r="C900" s="1">
        <v>50.8309523023471</v>
      </c>
      <c r="D900">
        <v>0.7</v>
      </c>
      <c r="E900">
        <f>VLOOKUP(B900,DOC!$A$2:$E$32,4,FALSE)</f>
        <v>0.17510000000000001</v>
      </c>
      <c r="F900">
        <v>0.6</v>
      </c>
      <c r="G900">
        <f t="shared" si="176"/>
        <v>37382.098942192104</v>
      </c>
      <c r="H900">
        <f t="shared" si="177"/>
        <v>35558.952463410147</v>
      </c>
      <c r="I900">
        <f t="shared" si="178"/>
        <v>1823.1464787819586</v>
      </c>
      <c r="J900">
        <f t="shared" si="179"/>
        <v>84484.171089092968</v>
      </c>
      <c r="K900">
        <f t="shared" si="180"/>
        <v>18940.065127558606</v>
      </c>
      <c r="L900">
        <f t="shared" si="181"/>
        <v>1.1364039076535164</v>
      </c>
    </row>
    <row r="901" spans="1:12" x14ac:dyDescent="0.2">
      <c r="A901">
        <v>1995</v>
      </c>
      <c r="B901" t="s">
        <v>2</v>
      </c>
      <c r="C901" s="1">
        <v>110.8779693376658</v>
      </c>
      <c r="D901">
        <v>0.85</v>
      </c>
      <c r="E901">
        <f>VLOOKUP(B901,DOC!$A$2:$E$32,4,FALSE)</f>
        <v>0.17510000000000001</v>
      </c>
      <c r="F901">
        <v>0.6</v>
      </c>
      <c r="G901">
        <f t="shared" si="176"/>
        <v>99015.135398228929</v>
      </c>
      <c r="H901">
        <f t="shared" si="177"/>
        <v>94186.110261717578</v>
      </c>
      <c r="I901">
        <f t="shared" si="178"/>
        <v>4829.0251365113481</v>
      </c>
      <c r="J901">
        <f t="shared" si="179"/>
        <v>214898.65751824167</v>
      </c>
      <c r="K901">
        <f t="shared" si="180"/>
        <v>47061.37297914079</v>
      </c>
      <c r="L901">
        <f t="shared" si="181"/>
        <v>2.8236823787484475</v>
      </c>
    </row>
    <row r="902" spans="1:12" x14ac:dyDescent="0.2">
      <c r="A902">
        <v>1995</v>
      </c>
      <c r="B902" t="s">
        <v>3</v>
      </c>
      <c r="C902" s="1">
        <v>11.371022268015384</v>
      </c>
      <c r="D902">
        <v>0.86</v>
      </c>
      <c r="E902">
        <f>VLOOKUP(B902,DOC!$A$2:$E$32,4,FALSE)</f>
        <v>0.17510000000000001</v>
      </c>
      <c r="F902">
        <v>0.6</v>
      </c>
      <c r="G902">
        <f t="shared" si="176"/>
        <v>10273.900555508186</v>
      </c>
      <c r="H902">
        <f t="shared" si="177"/>
        <v>9772.8365127936177</v>
      </c>
      <c r="I902">
        <f t="shared" si="178"/>
        <v>501.06404271456819</v>
      </c>
      <c r="J902">
        <f t="shared" si="179"/>
        <v>31916.426824111652</v>
      </c>
      <c r="K902">
        <f t="shared" si="180"/>
        <v>8248.1941444838321</v>
      </c>
      <c r="L902">
        <f t="shared" si="181"/>
        <v>0.4948916486690299</v>
      </c>
    </row>
    <row r="903" spans="1:12" x14ac:dyDescent="0.2">
      <c r="A903">
        <v>1995</v>
      </c>
      <c r="B903" t="s">
        <v>4</v>
      </c>
      <c r="C903" s="1">
        <v>145.91307076382031</v>
      </c>
      <c r="D903">
        <v>0.83</v>
      </c>
      <c r="E903">
        <f>VLOOKUP(B903,DOC!$A$2:$E$32,4,FALSE)</f>
        <v>0.17510000000000001</v>
      </c>
      <c r="F903">
        <v>0.6</v>
      </c>
      <c r="G903">
        <f t="shared" si="176"/>
        <v>127235.90587990977</v>
      </c>
      <c r="H903">
        <f t="shared" si="177"/>
        <v>121030.53752597359</v>
      </c>
      <c r="I903">
        <f t="shared" si="178"/>
        <v>6205.3683539361846</v>
      </c>
      <c r="J903">
        <f t="shared" si="179"/>
        <v>333539.09795661265</v>
      </c>
      <c r="K903">
        <f t="shared" si="180"/>
        <v>80553.359905892561</v>
      </c>
      <c r="L903">
        <f t="shared" si="181"/>
        <v>4.8332015943535538</v>
      </c>
    </row>
    <row r="904" spans="1:12" x14ac:dyDescent="0.2">
      <c r="A904">
        <v>1995</v>
      </c>
      <c r="B904" t="s">
        <v>5</v>
      </c>
      <c r="C904" s="1">
        <v>68.308608754271944</v>
      </c>
      <c r="D904">
        <v>0.71</v>
      </c>
      <c r="E904">
        <f>VLOOKUP(B904,DOC!$A$2:$E$32,4,FALSE)</f>
        <v>0.17510000000000001</v>
      </c>
      <c r="F904">
        <v>0.6</v>
      </c>
      <c r="G904">
        <f t="shared" si="176"/>
        <v>50953.167293639053</v>
      </c>
      <c r="H904">
        <f t="shared" si="177"/>
        <v>48468.152001216884</v>
      </c>
      <c r="I904">
        <f t="shared" si="178"/>
        <v>2485.0152924221729</v>
      </c>
      <c r="J904">
        <f t="shared" si="179"/>
        <v>133471.8003908167</v>
      </c>
      <c r="K904">
        <f t="shared" si="180"/>
        <v>32224.290357617396</v>
      </c>
      <c r="L904">
        <f t="shared" si="181"/>
        <v>1.9334574214570439</v>
      </c>
    </row>
    <row r="905" spans="1:12" x14ac:dyDescent="0.2">
      <c r="A905">
        <v>1995</v>
      </c>
      <c r="B905" t="s">
        <v>6</v>
      </c>
      <c r="C905" s="1">
        <v>61.379348638879947</v>
      </c>
      <c r="D905">
        <v>0.78</v>
      </c>
      <c r="E905">
        <f>VLOOKUP(B905,DOC!$A$2:$E$32,4,FALSE)</f>
        <v>0.17510000000000001</v>
      </c>
      <c r="F905">
        <v>0.6</v>
      </c>
      <c r="G905">
        <f t="shared" si="176"/>
        <v>50298.412070405677</v>
      </c>
      <c r="H905">
        <f t="shared" si="177"/>
        <v>47845.32956703176</v>
      </c>
      <c r="I905">
        <f t="shared" si="178"/>
        <v>2453.0825033739175</v>
      </c>
      <c r="J905">
        <f t="shared" si="179"/>
        <v>127139.68872952336</v>
      </c>
      <c r="K905">
        <f t="shared" si="180"/>
        <v>30194.912447466544</v>
      </c>
      <c r="L905">
        <f t="shared" si="181"/>
        <v>1.8116947468479927</v>
      </c>
    </row>
    <row r="906" spans="1:12" x14ac:dyDescent="0.2">
      <c r="A906">
        <v>1995</v>
      </c>
      <c r="B906" t="s">
        <v>7</v>
      </c>
      <c r="C906" s="1">
        <v>133.90629062038153</v>
      </c>
      <c r="D906">
        <v>0.77</v>
      </c>
      <c r="E906">
        <f>VLOOKUP(B906,DOC!$A$2:$E$32,4,FALSE)</f>
        <v>0.17510000000000001</v>
      </c>
      <c r="F906">
        <v>0.6</v>
      </c>
      <c r="G906">
        <f t="shared" si="176"/>
        <v>108325.10067284507</v>
      </c>
      <c r="H906">
        <f t="shared" si="177"/>
        <v>103042.02317201233</v>
      </c>
      <c r="I906">
        <f t="shared" si="178"/>
        <v>5283.0775008327455</v>
      </c>
      <c r="J906">
        <f t="shared" si="179"/>
        <v>265248.45525767532</v>
      </c>
      <c r="K906">
        <f t="shared" si="180"/>
        <v>62032.426411480723</v>
      </c>
      <c r="L906">
        <f t="shared" si="181"/>
        <v>3.7219455846888434</v>
      </c>
    </row>
    <row r="907" spans="1:12" x14ac:dyDescent="0.2">
      <c r="A907">
        <v>1995</v>
      </c>
      <c r="B907" t="s">
        <v>8</v>
      </c>
      <c r="C907" s="1">
        <v>157.42079827920449</v>
      </c>
      <c r="D907">
        <v>0.75</v>
      </c>
      <c r="E907">
        <f>VLOOKUP(B907,DOC!$A$2:$E$32,4,FALSE)</f>
        <v>0.17510000000000001</v>
      </c>
      <c r="F907">
        <v>0.6</v>
      </c>
      <c r="G907">
        <f t="shared" si="176"/>
        <v>124039.71800409918</v>
      </c>
      <c r="H907">
        <f t="shared" si="177"/>
        <v>117990.22957227012</v>
      </c>
      <c r="I907">
        <f t="shared" si="178"/>
        <v>6049.4884318290624</v>
      </c>
      <c r="J907">
        <f t="shared" si="179"/>
        <v>279883.60639162268</v>
      </c>
      <c r="K907">
        <f t="shared" si="180"/>
        <v>62689.312200300286</v>
      </c>
      <c r="L907">
        <f t="shared" si="181"/>
        <v>3.7613587320180173</v>
      </c>
    </row>
    <row r="908" spans="1:12" x14ac:dyDescent="0.2">
      <c r="A908">
        <v>1995</v>
      </c>
      <c r="B908" t="s">
        <v>9</v>
      </c>
      <c r="C908" s="1">
        <v>141.16489450944312</v>
      </c>
      <c r="D908">
        <v>0.78</v>
      </c>
      <c r="E908">
        <f>VLOOKUP(B908,DOC!$A$2:$E$32,4,FALSE)</f>
        <v>0.17510000000000001</v>
      </c>
      <c r="F908">
        <v>0.6</v>
      </c>
      <c r="G908">
        <f t="shared" si="176"/>
        <v>115680.11377386432</v>
      </c>
      <c r="H908">
        <f t="shared" si="177"/>
        <v>110038.32805129007</v>
      </c>
      <c r="I908">
        <f t="shared" si="178"/>
        <v>5641.7857225742418</v>
      </c>
      <c r="J908">
        <f t="shared" si="179"/>
        <v>275945.29758085276</v>
      </c>
      <c r="K908">
        <f t="shared" si="180"/>
        <v>63685.800250735309</v>
      </c>
      <c r="L908">
        <f t="shared" si="181"/>
        <v>3.8211480150441188</v>
      </c>
    </row>
    <row r="909" spans="1:12" x14ac:dyDescent="0.2">
      <c r="A909">
        <v>1995</v>
      </c>
      <c r="B909" t="s">
        <v>10</v>
      </c>
      <c r="C909" s="1">
        <v>173.39682729533502</v>
      </c>
      <c r="D909">
        <v>0.7</v>
      </c>
      <c r="E909">
        <f>VLOOKUP(B909,DOC!$A$2:$E$32,4,FALSE)</f>
        <v>0.14649999999999999</v>
      </c>
      <c r="F909">
        <v>0.6</v>
      </c>
      <c r="G909">
        <f t="shared" si="176"/>
        <v>106691.06783481962</v>
      </c>
      <c r="H909">
        <f t="shared" si="177"/>
        <v>101487.68305588211</v>
      </c>
      <c r="I909">
        <f t="shared" si="178"/>
        <v>5203.3847789375131</v>
      </c>
      <c r="J909">
        <f t="shared" si="179"/>
        <v>229545.70479024688</v>
      </c>
      <c r="K909">
        <f t="shared" si="180"/>
        <v>50005.611563464263</v>
      </c>
      <c r="L909">
        <f t="shared" si="181"/>
        <v>3.0003366938078559</v>
      </c>
    </row>
    <row r="910" spans="1:12" x14ac:dyDescent="0.2">
      <c r="A910">
        <v>1995</v>
      </c>
      <c r="B910" t="s">
        <v>11</v>
      </c>
      <c r="C910" s="1">
        <v>270.13510698352047</v>
      </c>
      <c r="D910">
        <v>0.95</v>
      </c>
      <c r="E910">
        <f>VLOOKUP(B910,DOC!$A$2:$E$32,4,FALSE)</f>
        <v>0.14649999999999999</v>
      </c>
      <c r="F910">
        <v>0.6</v>
      </c>
      <c r="G910">
        <f t="shared" si="176"/>
        <v>225576.32108658869</v>
      </c>
      <c r="H910">
        <f t="shared" si="177"/>
        <v>214574.83408818406</v>
      </c>
      <c r="I910">
        <f t="shared" si="178"/>
        <v>11001.486998404651</v>
      </c>
      <c r="J910">
        <f t="shared" si="179"/>
        <v>543648.48678715061</v>
      </c>
      <c r="K910">
        <f t="shared" si="180"/>
        <v>126130.80273634485</v>
      </c>
      <c r="L910">
        <f t="shared" si="181"/>
        <v>7.567848164180691</v>
      </c>
    </row>
    <row r="911" spans="1:12" x14ac:dyDescent="0.2">
      <c r="A911">
        <v>1995</v>
      </c>
      <c r="B911" t="s">
        <v>12</v>
      </c>
      <c r="C911" s="1">
        <v>224.45925687755226</v>
      </c>
      <c r="D911">
        <v>0.8</v>
      </c>
      <c r="E911">
        <f>VLOOKUP(B911,DOC!$A$2:$E$32,4,FALSE)</f>
        <v>0.14649999999999999</v>
      </c>
      <c r="F911">
        <v>0.6</v>
      </c>
      <c r="G911">
        <f t="shared" si="176"/>
        <v>157839.74943629472</v>
      </c>
      <c r="H911">
        <f t="shared" si="177"/>
        <v>150141.81401962353</v>
      </c>
      <c r="I911">
        <f t="shared" si="178"/>
        <v>7697.9354166711937</v>
      </c>
      <c r="J911">
        <f t="shared" si="179"/>
        <v>366818.44701170281</v>
      </c>
      <c r="K911">
        <f t="shared" si="180"/>
        <v>83504.163864863309</v>
      </c>
      <c r="L911">
        <f t="shared" si="181"/>
        <v>5.0102498318917981</v>
      </c>
    </row>
    <row r="912" spans="1:12" x14ac:dyDescent="0.2">
      <c r="A912">
        <v>1995</v>
      </c>
      <c r="B912" t="s">
        <v>13</v>
      </c>
      <c r="C912" s="1">
        <v>105.84129322522077</v>
      </c>
      <c r="D912">
        <v>0.8</v>
      </c>
      <c r="E912">
        <f>VLOOKUP(B912,DOC!$A$2:$E$32,4,FALSE)</f>
        <v>0.14649999999999999</v>
      </c>
      <c r="F912">
        <v>0.6</v>
      </c>
      <c r="G912">
        <f t="shared" si="176"/>
        <v>74427.597395975245</v>
      </c>
      <c r="H912">
        <f t="shared" si="177"/>
        <v>70797.720637944367</v>
      </c>
      <c r="I912">
        <f t="shared" si="178"/>
        <v>3629.8767580308718</v>
      </c>
      <c r="J912">
        <f t="shared" si="179"/>
        <v>211172.40057682054</v>
      </c>
      <c r="K912">
        <f t="shared" si="180"/>
        <v>52741.194895309178</v>
      </c>
      <c r="L912">
        <f t="shared" si="181"/>
        <v>3.1644716937185509</v>
      </c>
    </row>
    <row r="913" spans="1:12" x14ac:dyDescent="0.2">
      <c r="A913">
        <v>1995</v>
      </c>
      <c r="B913" t="s">
        <v>14</v>
      </c>
      <c r="C913" s="1">
        <v>96.559915262442487</v>
      </c>
      <c r="D913">
        <v>0.81</v>
      </c>
      <c r="E913">
        <f>VLOOKUP(B913,DOC!$A$2:$E$32,4,FALSE)</f>
        <v>0.14649999999999999</v>
      </c>
      <c r="F913">
        <v>0.6</v>
      </c>
      <c r="G913">
        <f t="shared" si="176"/>
        <v>68749.694067706427</v>
      </c>
      <c r="H913">
        <f t="shared" si="177"/>
        <v>65396.731922624538</v>
      </c>
      <c r="I913">
        <f t="shared" si="178"/>
        <v>3352.96214508189</v>
      </c>
      <c r="J913">
        <f t="shared" si="179"/>
        <v>172075.41016720264</v>
      </c>
      <c r="K913">
        <f t="shared" si="180"/>
        <v>40675.437309514091</v>
      </c>
      <c r="L913">
        <f t="shared" si="181"/>
        <v>2.4405262385708455</v>
      </c>
    </row>
    <row r="914" spans="1:12" x14ac:dyDescent="0.2">
      <c r="A914">
        <v>1995</v>
      </c>
      <c r="B914" t="s">
        <v>15</v>
      </c>
      <c r="C914" s="1">
        <v>74.391942431000331</v>
      </c>
      <c r="D914">
        <v>0.77</v>
      </c>
      <c r="E914">
        <f>VLOOKUP(B914,DOC!$A$2:$E$32,4,FALSE)</f>
        <v>0.14649999999999999</v>
      </c>
      <c r="F914">
        <v>0.6</v>
      </c>
      <c r="G914">
        <f t="shared" si="176"/>
        <v>50350.698395573949</v>
      </c>
      <c r="H914">
        <f t="shared" si="177"/>
        <v>47895.06585803083</v>
      </c>
      <c r="I914">
        <f t="shared" si="178"/>
        <v>2455.632537543117</v>
      </c>
      <c r="J914">
        <f t="shared" si="179"/>
        <v>140805.87748270427</v>
      </c>
      <c r="K914">
        <f t="shared" si="180"/>
        <v>34961.298303470008</v>
      </c>
      <c r="L914">
        <f t="shared" si="181"/>
        <v>2.0976778982082003</v>
      </c>
    </row>
    <row r="915" spans="1:12" x14ac:dyDescent="0.2">
      <c r="A915">
        <v>1995</v>
      </c>
      <c r="B915" t="s">
        <v>16</v>
      </c>
      <c r="C915" s="1">
        <v>300.72566183963227</v>
      </c>
      <c r="D915">
        <v>0.85</v>
      </c>
      <c r="E915">
        <f>VLOOKUP(B915,DOC!$A$2:$E$32,4,FALSE)</f>
        <v>0.17510000000000001</v>
      </c>
      <c r="F915">
        <v>0.6</v>
      </c>
      <c r="G915">
        <f t="shared" si="176"/>
        <v>268551.02327940997</v>
      </c>
      <c r="H915">
        <f t="shared" si="177"/>
        <v>255453.63532315099</v>
      </c>
      <c r="I915">
        <f t="shared" si="178"/>
        <v>13097.387956258972</v>
      </c>
      <c r="J915">
        <f t="shared" si="179"/>
        <v>652360.92225916171</v>
      </c>
      <c r="K915">
        <f t="shared" si="180"/>
        <v>151958.89808191819</v>
      </c>
      <c r="L915">
        <f t="shared" si="181"/>
        <v>9.1175338849150922</v>
      </c>
    </row>
    <row r="916" spans="1:12" x14ac:dyDescent="0.2">
      <c r="A916">
        <v>1995</v>
      </c>
      <c r="B916" t="s">
        <v>17</v>
      </c>
      <c r="C916" s="1">
        <v>196.59586854306309</v>
      </c>
      <c r="D916">
        <v>0.84</v>
      </c>
      <c r="E916">
        <f>VLOOKUP(B916,DOC!$A$2:$E$32,4,FALSE)</f>
        <v>0.17510000000000001</v>
      </c>
      <c r="F916">
        <v>0.6</v>
      </c>
      <c r="G916">
        <f t="shared" si="176"/>
        <v>173496.64037272733</v>
      </c>
      <c r="H916">
        <f t="shared" si="177"/>
        <v>165035.10937455675</v>
      </c>
      <c r="I916">
        <f t="shared" si="178"/>
        <v>8461.5309981705668</v>
      </c>
      <c r="J916">
        <f t="shared" si="179"/>
        <v>458686.80059911468</v>
      </c>
      <c r="K916">
        <f t="shared" si="180"/>
        <v>111198.16153267106</v>
      </c>
      <c r="L916">
        <f t="shared" si="181"/>
        <v>6.6718896919602644</v>
      </c>
    </row>
    <row r="917" spans="1:12" x14ac:dyDescent="0.2">
      <c r="A917">
        <v>1995</v>
      </c>
      <c r="B917" t="s">
        <v>18</v>
      </c>
      <c r="C917" s="1">
        <v>241.01882614265446</v>
      </c>
      <c r="D917">
        <v>0.8</v>
      </c>
      <c r="E917">
        <f>VLOOKUP(B917,DOC!$A$2:$E$32,4,FALSE)</f>
        <v>0.14649999999999999</v>
      </c>
      <c r="F917">
        <v>0.6</v>
      </c>
      <c r="G917">
        <f t="shared" si="176"/>
        <v>169484.43854351464</v>
      </c>
      <c r="H917">
        <f t="shared" si="177"/>
        <v>161218.58493757405</v>
      </c>
      <c r="I917">
        <f t="shared" si="178"/>
        <v>8265.853605940576</v>
      </c>
      <c r="J917">
        <f t="shared" si="179"/>
        <v>402218.1078689422</v>
      </c>
      <c r="K917">
        <f t="shared" si="180"/>
        <v>92581.659325094632</v>
      </c>
      <c r="L917">
        <f t="shared" si="181"/>
        <v>5.554899559505678</v>
      </c>
    </row>
    <row r="918" spans="1:12" x14ac:dyDescent="0.2">
      <c r="A918">
        <v>1995</v>
      </c>
      <c r="B918" t="s">
        <v>19</v>
      </c>
      <c r="C918" s="1">
        <v>435.6270957527318</v>
      </c>
      <c r="D918">
        <v>0.89</v>
      </c>
      <c r="E918">
        <f>VLOOKUP(B918,DOC!$A$2:$E$32,4,FALSE)</f>
        <v>0.14649999999999999</v>
      </c>
      <c r="F918">
        <v>0.6</v>
      </c>
      <c r="G918">
        <f t="shared" si="176"/>
        <v>340795.4332783196</v>
      </c>
      <c r="H918">
        <f t="shared" si="177"/>
        <v>324174.64386980742</v>
      </c>
      <c r="I918">
        <f t="shared" si="178"/>
        <v>16620.789408512166</v>
      </c>
      <c r="J918">
        <f t="shared" si="179"/>
        <v>766820.1758471597</v>
      </c>
      <c r="K918">
        <f t="shared" si="180"/>
        <v>171484.22740495414</v>
      </c>
      <c r="L918">
        <f t="shared" si="181"/>
        <v>10.289053644297249</v>
      </c>
    </row>
    <row r="919" spans="1:12" x14ac:dyDescent="0.2">
      <c r="A919">
        <v>1995</v>
      </c>
      <c r="B919" t="s">
        <v>20</v>
      </c>
      <c r="C919" s="1">
        <v>397.99578928721729</v>
      </c>
      <c r="D919">
        <v>0.89</v>
      </c>
      <c r="E919">
        <f>VLOOKUP(B919,DOC!$A$2:$E$32,4,FALSE)</f>
        <v>0.14649999999999999</v>
      </c>
      <c r="F919">
        <v>0.6</v>
      </c>
      <c r="G919">
        <f t="shared" si="176"/>
        <v>311356.08591728291</v>
      </c>
      <c r="H919">
        <f t="shared" si="177"/>
        <v>296171.07042189187</v>
      </c>
      <c r="I919">
        <f t="shared" si="178"/>
        <v>15185.015495391021</v>
      </c>
      <c r="J919">
        <f t="shared" si="179"/>
        <v>708840.27909113583</v>
      </c>
      <c r="K919">
        <f t="shared" si="180"/>
        <v>159560.97276374549</v>
      </c>
      <c r="L919">
        <f t="shared" si="181"/>
        <v>9.5736583658247305</v>
      </c>
    </row>
    <row r="920" spans="1:12" x14ac:dyDescent="0.2">
      <c r="A920">
        <v>1995</v>
      </c>
      <c r="B920" t="s">
        <v>21</v>
      </c>
      <c r="C920" s="1">
        <v>75.25759057721838</v>
      </c>
      <c r="D920">
        <v>0.78</v>
      </c>
      <c r="E920">
        <f>VLOOKUP(B920,DOC!$A$2:$E$32,4,FALSE)</f>
        <v>0.14649999999999999</v>
      </c>
      <c r="F920">
        <v>0.6</v>
      </c>
      <c r="G920">
        <f t="shared" si="176"/>
        <v>51598.109251552458</v>
      </c>
      <c r="H920">
        <f t="shared" si="177"/>
        <v>49081.639768679212</v>
      </c>
      <c r="I920">
        <f t="shared" si="178"/>
        <v>2516.4694828732459</v>
      </c>
      <c r="J920">
        <f t="shared" si="179"/>
        <v>148710.92036345668</v>
      </c>
      <c r="K920">
        <f t="shared" si="180"/>
        <v>37372.650791417116</v>
      </c>
      <c r="L920">
        <f t="shared" si="181"/>
        <v>2.2423590474850275</v>
      </c>
    </row>
    <row r="921" spans="1:12" x14ac:dyDescent="0.2">
      <c r="A921">
        <v>1995</v>
      </c>
      <c r="B921" t="s">
        <v>22</v>
      </c>
      <c r="C921" s="1">
        <v>25.119592367004103</v>
      </c>
      <c r="D921">
        <v>0.8</v>
      </c>
      <c r="E921">
        <f>VLOOKUP(B921,DOC!$A$2:$E$32,4,FALSE)</f>
        <v>0.14649999999999999</v>
      </c>
      <c r="F921">
        <v>0.6</v>
      </c>
      <c r="G921">
        <f t="shared" si="176"/>
        <v>17664.097352477285</v>
      </c>
      <c r="H921">
        <f t="shared" si="177"/>
        <v>16802.609158921554</v>
      </c>
      <c r="I921">
        <f t="shared" si="178"/>
        <v>861.48819355573107</v>
      </c>
      <c r="J921">
        <f t="shared" si="179"/>
        <v>42143.026793656034</v>
      </c>
      <c r="K921">
        <f t="shared" si="180"/>
        <v>9727.0564907218577</v>
      </c>
      <c r="L921">
        <f t="shared" si="181"/>
        <v>0.58362338944331149</v>
      </c>
    </row>
    <row r="922" spans="1:12" x14ac:dyDescent="0.2">
      <c r="A922">
        <v>1995</v>
      </c>
      <c r="B922" t="s">
        <v>23</v>
      </c>
      <c r="E922">
        <f>VLOOKUP(B922,DOC!$A$2:$E$32,4,FALSE)</f>
        <v>0.14649999999999999</v>
      </c>
    </row>
    <row r="923" spans="1:12" x14ac:dyDescent="0.2">
      <c r="A923">
        <v>1995</v>
      </c>
      <c r="B923" t="s">
        <v>24</v>
      </c>
      <c r="C923" s="1">
        <v>133.9943406738586</v>
      </c>
      <c r="D923">
        <v>0.84</v>
      </c>
      <c r="E923">
        <f>VLOOKUP(B923,DOC!$A$2:$E$32,4,FALSE)</f>
        <v>0.14649999999999999</v>
      </c>
      <c r="F923">
        <v>0.6</v>
      </c>
      <c r="G923">
        <f t="shared" ref="G923:G952" si="182">C923*10000*D923*E923*F923</f>
        <v>98936.061379950217</v>
      </c>
      <c r="H923">
        <f t="shared" ref="H923:H952" si="183">G923*EXP(-0.3*((13-11)/12))</f>
        <v>94110.892728817358</v>
      </c>
      <c r="I923">
        <f t="shared" ref="I923:I952" si="184">G923*(1-EXP(-0.3*((13-11)/12)))</f>
        <v>4825.1686511328544</v>
      </c>
      <c r="J923">
        <f t="shared" ref="J923:J952" si="185">H923+J892*EXP(-0.3)</f>
        <v>321790.12587172713</v>
      </c>
      <c r="K923">
        <f t="shared" ref="K923:K952" si="186">I923+J892*(1-EXP(-0.3))</f>
        <v>84480.753668330071</v>
      </c>
      <c r="L923">
        <f t="shared" ref="L923:L952" si="187">K923*16/12*0.5*0.9/10000</f>
        <v>5.0688452200998046</v>
      </c>
    </row>
    <row r="924" spans="1:12" x14ac:dyDescent="0.2">
      <c r="A924">
        <v>1995</v>
      </c>
      <c r="B924" t="s">
        <v>25</v>
      </c>
      <c r="C924" s="1">
        <v>34.791968032710955</v>
      </c>
      <c r="D924">
        <v>0.72</v>
      </c>
      <c r="E924">
        <f>VLOOKUP(B924,DOC!$A$2:$E$32,4,FALSE)</f>
        <v>0.14649999999999999</v>
      </c>
      <c r="F924">
        <v>0.6</v>
      </c>
      <c r="G924">
        <f t="shared" si="182"/>
        <v>22019.140728542105</v>
      </c>
      <c r="H924">
        <f t="shared" si="183"/>
        <v>20945.25456321134</v>
      </c>
      <c r="I924">
        <f t="shared" si="184"/>
        <v>1073.8861653307656</v>
      </c>
      <c r="J924">
        <f t="shared" si="185"/>
        <v>75541.760289196274</v>
      </c>
      <c r="K924">
        <f t="shared" si="186"/>
        <v>20174.95455644028</v>
      </c>
      <c r="L924">
        <f t="shared" si="187"/>
        <v>1.2104972733864168</v>
      </c>
    </row>
    <row r="925" spans="1:12" x14ac:dyDescent="0.2">
      <c r="A925">
        <v>1995</v>
      </c>
      <c r="B925" t="s">
        <v>26</v>
      </c>
      <c r="C925" s="1">
        <v>68.959258990236663</v>
      </c>
      <c r="D925">
        <v>0.76</v>
      </c>
      <c r="E925">
        <f>VLOOKUP(B925,DOC!$A$2:$E$32,4,FALSE)</f>
        <v>0.14649999999999999</v>
      </c>
      <c r="F925">
        <v>0.6</v>
      </c>
      <c r="G925">
        <f t="shared" si="182"/>
        <v>46067.543375837697</v>
      </c>
      <c r="H925">
        <f t="shared" si="183"/>
        <v>43820.802773559772</v>
      </c>
      <c r="I925">
        <f t="shared" si="184"/>
        <v>2246.7406022779242</v>
      </c>
      <c r="J925">
        <f t="shared" si="185"/>
        <v>130850.87707787989</v>
      </c>
      <c r="K925">
        <f t="shared" si="186"/>
        <v>32694.978621638307</v>
      </c>
      <c r="L925">
        <f t="shared" si="187"/>
        <v>1.9616987172982987</v>
      </c>
    </row>
    <row r="926" spans="1:12" x14ac:dyDescent="0.2">
      <c r="A926">
        <v>1995</v>
      </c>
      <c r="B926" t="s">
        <v>27</v>
      </c>
      <c r="C926" s="1">
        <v>6.3591047381192887</v>
      </c>
      <c r="D926">
        <v>0.7</v>
      </c>
      <c r="E926">
        <f>VLOOKUP(B926,DOC!$A$2:$E$32,4,FALSE)</f>
        <v>0.17510000000000001</v>
      </c>
      <c r="F926">
        <v>0.6</v>
      </c>
      <c r="G926">
        <f t="shared" si="182"/>
        <v>4676.6128065076873</v>
      </c>
      <c r="H926">
        <f t="shared" si="183"/>
        <v>4448.531708546976</v>
      </c>
      <c r="I926">
        <f t="shared" si="184"/>
        <v>228.08109796071088</v>
      </c>
      <c r="J926">
        <f t="shared" si="185"/>
        <v>11774.498852633369</v>
      </c>
      <c r="K926">
        <f t="shared" si="186"/>
        <v>2791.1352273317534</v>
      </c>
      <c r="L926">
        <f t="shared" si="187"/>
        <v>0.16746811363990521</v>
      </c>
    </row>
    <row r="927" spans="1:12" x14ac:dyDescent="0.2">
      <c r="A927">
        <v>1995</v>
      </c>
      <c r="B927" t="s">
        <v>28</v>
      </c>
      <c r="C927" s="1">
        <v>97.335773819148272</v>
      </c>
      <c r="D927">
        <v>0.7</v>
      </c>
      <c r="E927">
        <f>VLOOKUP(B927,DOC!$A$2:$E$32,4,FALSE)</f>
        <v>0.17510000000000001</v>
      </c>
      <c r="F927">
        <v>0.6</v>
      </c>
      <c r="G927">
        <f t="shared" si="182"/>
        <v>71582.674782078015</v>
      </c>
      <c r="H927">
        <f t="shared" si="183"/>
        <v>68091.546537177841</v>
      </c>
      <c r="I927">
        <f t="shared" si="184"/>
        <v>3491.1282449001706</v>
      </c>
      <c r="J927">
        <f t="shared" si="185"/>
        <v>179462.46152454143</v>
      </c>
      <c r="K927">
        <f t="shared" si="186"/>
        <v>42455.223761027606</v>
      </c>
      <c r="L927">
        <f t="shared" si="187"/>
        <v>2.5473134256616565</v>
      </c>
    </row>
    <row r="928" spans="1:12" x14ac:dyDescent="0.2">
      <c r="A928">
        <v>1995</v>
      </c>
      <c r="B928" t="s">
        <v>29</v>
      </c>
      <c r="C928" s="1">
        <v>37.21909749986137</v>
      </c>
      <c r="D928">
        <v>0.78</v>
      </c>
      <c r="E928">
        <f>VLOOKUP(B928,DOC!$A$2:$E$32,4,FALSE)</f>
        <v>0.17510000000000001</v>
      </c>
      <c r="F928">
        <v>0.6</v>
      </c>
      <c r="G928">
        <f t="shared" si="182"/>
        <v>30499.859390016401</v>
      </c>
      <c r="H928">
        <f t="shared" si="183"/>
        <v>29012.363694918</v>
      </c>
      <c r="I928">
        <f t="shared" si="184"/>
        <v>1487.4956950984015</v>
      </c>
      <c r="J928">
        <f t="shared" si="185"/>
        <v>87618.441054918861</v>
      </c>
      <c r="K928">
        <f t="shared" si="186"/>
        <v>21991.348036975291</v>
      </c>
      <c r="L928">
        <f t="shared" si="187"/>
        <v>1.3194808822185176</v>
      </c>
    </row>
    <row r="929" spans="1:12" x14ac:dyDescent="0.2">
      <c r="A929">
        <v>1995</v>
      </c>
      <c r="B929" t="s">
        <v>30</v>
      </c>
      <c r="C929" s="1">
        <v>26.068933768833375</v>
      </c>
      <c r="D929">
        <v>0.88</v>
      </c>
      <c r="E929">
        <f>VLOOKUP(B929,DOC!$A$2:$E$32,4,FALSE)</f>
        <v>0.17510000000000001</v>
      </c>
      <c r="F929">
        <v>0.6</v>
      </c>
      <c r="G929">
        <f t="shared" si="182"/>
        <v>24101.459199431985</v>
      </c>
      <c r="H929">
        <f t="shared" si="183"/>
        <v>22926.017163903129</v>
      </c>
      <c r="I929">
        <f t="shared" si="184"/>
        <v>1175.4420355288585</v>
      </c>
      <c r="J929">
        <f t="shared" si="185"/>
        <v>54773.831241101878</v>
      </c>
      <c r="K929">
        <f t="shared" si="186"/>
        <v>12317.680292479858</v>
      </c>
      <c r="L929">
        <f t="shared" si="187"/>
        <v>0.73906081754879138</v>
      </c>
    </row>
    <row r="930" spans="1:12" x14ac:dyDescent="0.2">
      <c r="A930">
        <v>1995</v>
      </c>
      <c r="B930" t="s">
        <v>31</v>
      </c>
      <c r="C930" s="1">
        <v>12.472277738683918</v>
      </c>
      <c r="D930">
        <v>0.77</v>
      </c>
      <c r="E930">
        <f>VLOOKUP(B930,DOC!$A$2:$E$32,4,FALSE)</f>
        <v>0.17510000000000001</v>
      </c>
      <c r="F930">
        <v>0.6</v>
      </c>
      <c r="G930">
        <f t="shared" si="182"/>
        <v>10089.598744041219</v>
      </c>
      <c r="H930">
        <f t="shared" si="183"/>
        <v>9597.5232067374563</v>
      </c>
      <c r="I930">
        <f t="shared" si="184"/>
        <v>492.07553730376333</v>
      </c>
      <c r="J930">
        <f t="shared" si="185"/>
        <v>25807.902815299953</v>
      </c>
      <c r="K930">
        <f t="shared" si="186"/>
        <v>6163.4196175097941</v>
      </c>
      <c r="L930">
        <f t="shared" si="187"/>
        <v>0.36980517705058763</v>
      </c>
    </row>
    <row r="931" spans="1:12" x14ac:dyDescent="0.2">
      <c r="A931">
        <v>1995</v>
      </c>
      <c r="B931" t="s">
        <v>32</v>
      </c>
      <c r="C931" s="1">
        <v>59.049387687726082</v>
      </c>
      <c r="D931">
        <v>0.7</v>
      </c>
      <c r="E931">
        <f>VLOOKUP(B931,DOC!$A$2:$E$32,4,FALSE)</f>
        <v>0.17510000000000001</v>
      </c>
      <c r="F931">
        <v>0.6</v>
      </c>
      <c r="G931">
        <f t="shared" si="182"/>
        <v>43426.100693307511</v>
      </c>
      <c r="H931">
        <f t="shared" si="183"/>
        <v>41308.184770804961</v>
      </c>
      <c r="I931">
        <f t="shared" si="184"/>
        <v>2117.9159225025496</v>
      </c>
      <c r="J931">
        <f t="shared" si="185"/>
        <v>103895.59807279665</v>
      </c>
      <c r="K931">
        <f t="shared" si="186"/>
        <v>24014.673709603834</v>
      </c>
      <c r="L931">
        <f t="shared" si="187"/>
        <v>1.4408804225762299</v>
      </c>
    </row>
    <row r="932" spans="1:12" x14ac:dyDescent="0.2">
      <c r="A932">
        <v>1996</v>
      </c>
      <c r="B932" t="s">
        <v>2</v>
      </c>
      <c r="C932" s="1">
        <v>130.5716411147215</v>
      </c>
      <c r="D932">
        <v>0.85</v>
      </c>
      <c r="E932">
        <f>VLOOKUP(B932,DOC!$A$2:$E$32,4,FALSE)</f>
        <v>0.17510000000000001</v>
      </c>
      <c r="F932">
        <v>0.6</v>
      </c>
      <c r="G932">
        <f t="shared" si="182"/>
        <v>116601.78123185744</v>
      </c>
      <c r="H932">
        <f t="shared" si="183"/>
        <v>110915.04525693791</v>
      </c>
      <c r="I932">
        <f t="shared" si="184"/>
        <v>5686.7359749195311</v>
      </c>
      <c r="J932">
        <f t="shared" si="185"/>
        <v>270115.88634649158</v>
      </c>
      <c r="K932">
        <f t="shared" si="186"/>
        <v>61384.552403607537</v>
      </c>
      <c r="L932">
        <f t="shared" si="187"/>
        <v>3.6830731442164528</v>
      </c>
    </row>
    <row r="933" spans="1:12" x14ac:dyDescent="0.2">
      <c r="A933">
        <v>1996</v>
      </c>
      <c r="B933" t="s">
        <v>3</v>
      </c>
      <c r="C933" s="1">
        <v>11.559185223346152</v>
      </c>
      <c r="D933">
        <v>0.86</v>
      </c>
      <c r="E933">
        <f>VLOOKUP(B933,DOC!$A$2:$E$32,4,FALSE)</f>
        <v>0.17510000000000001</v>
      </c>
      <c r="F933">
        <v>0.6</v>
      </c>
      <c r="G933">
        <f t="shared" si="182"/>
        <v>10443.908796256821</v>
      </c>
      <c r="H933">
        <f t="shared" si="183"/>
        <v>9934.5533538013206</v>
      </c>
      <c r="I933">
        <f t="shared" si="184"/>
        <v>509.35544245550028</v>
      </c>
      <c r="J933">
        <f t="shared" si="185"/>
        <v>33578.823884157966</v>
      </c>
      <c r="K933">
        <f t="shared" si="186"/>
        <v>8781.5117362105066</v>
      </c>
      <c r="L933">
        <f t="shared" si="187"/>
        <v>0.5268907041726304</v>
      </c>
    </row>
    <row r="934" spans="1:12" x14ac:dyDescent="0.2">
      <c r="A934">
        <v>1996</v>
      </c>
      <c r="B934" t="s">
        <v>4</v>
      </c>
      <c r="C934" s="1">
        <v>160.43755896985027</v>
      </c>
      <c r="D934">
        <v>0.83</v>
      </c>
      <c r="E934">
        <f>VLOOKUP(B934,DOC!$A$2:$E$32,4,FALSE)</f>
        <v>0.17510000000000001</v>
      </c>
      <c r="F934">
        <v>0.6</v>
      </c>
      <c r="G934">
        <f t="shared" si="182"/>
        <v>139901.23054659148</v>
      </c>
      <c r="H934">
        <f t="shared" si="183"/>
        <v>133078.16701977592</v>
      </c>
      <c r="I934">
        <f t="shared" si="184"/>
        <v>6823.0635268155547</v>
      </c>
      <c r="J934">
        <f t="shared" si="185"/>
        <v>380170.00809577887</v>
      </c>
      <c r="K934">
        <f t="shared" si="186"/>
        <v>93270.320407425228</v>
      </c>
      <c r="L934">
        <f t="shared" si="187"/>
        <v>5.5962192244455142</v>
      </c>
    </row>
    <row r="935" spans="1:12" x14ac:dyDescent="0.2">
      <c r="A935">
        <v>1996</v>
      </c>
      <c r="B935" t="s">
        <v>5</v>
      </c>
      <c r="C935" s="1">
        <v>75.152173961893283</v>
      </c>
      <c r="D935">
        <v>0.71</v>
      </c>
      <c r="E935">
        <f>VLOOKUP(B935,DOC!$A$2:$E$32,4,FALSE)</f>
        <v>0.17510000000000001</v>
      </c>
      <c r="F935">
        <v>0.6</v>
      </c>
      <c r="G935">
        <f t="shared" si="182"/>
        <v>56057.960514699203</v>
      </c>
      <c r="H935">
        <f t="shared" si="183"/>
        <v>53323.981519081077</v>
      </c>
      <c r="I935">
        <f t="shared" si="184"/>
        <v>2733.9789956181303</v>
      </c>
      <c r="J935">
        <f t="shared" si="185"/>
        <v>152202.32319579134</v>
      </c>
      <c r="K935">
        <f t="shared" si="186"/>
        <v>37327.437709724589</v>
      </c>
      <c r="L935">
        <f t="shared" si="187"/>
        <v>2.2396462625834754</v>
      </c>
    </row>
    <row r="936" spans="1:12" x14ac:dyDescent="0.2">
      <c r="A936">
        <v>1996</v>
      </c>
      <c r="B936" t="s">
        <v>6</v>
      </c>
      <c r="C936" s="1">
        <v>68.504457199066621</v>
      </c>
      <c r="D936">
        <v>0.78</v>
      </c>
      <c r="E936">
        <f>VLOOKUP(B936,DOC!$A$2:$E$32,4,FALSE)</f>
        <v>0.17510000000000001</v>
      </c>
      <c r="F936">
        <v>0.6</v>
      </c>
      <c r="G936">
        <f t="shared" si="182"/>
        <v>56137.210532004727</v>
      </c>
      <c r="H936">
        <f t="shared" si="183"/>
        <v>53399.36646743428</v>
      </c>
      <c r="I936">
        <f t="shared" si="184"/>
        <v>2737.8440645704486</v>
      </c>
      <c r="J936">
        <f t="shared" si="185"/>
        <v>147586.76445006725</v>
      </c>
      <c r="K936">
        <f t="shared" si="186"/>
        <v>35690.134811460848</v>
      </c>
      <c r="L936">
        <f t="shared" si="187"/>
        <v>2.1414080886876508</v>
      </c>
    </row>
    <row r="937" spans="1:12" x14ac:dyDescent="0.2">
      <c r="A937">
        <v>1996</v>
      </c>
      <c r="B937" t="s">
        <v>7</v>
      </c>
      <c r="C937" s="1">
        <v>151.30024218365128</v>
      </c>
      <c r="D937">
        <v>0.77</v>
      </c>
      <c r="E937">
        <f>VLOOKUP(B937,DOC!$A$2:$E$32,4,FALSE)</f>
        <v>0.17510000000000001</v>
      </c>
      <c r="F937">
        <v>0.6</v>
      </c>
      <c r="G937">
        <f t="shared" si="182"/>
        <v>122396.14651737091</v>
      </c>
      <c r="H937">
        <f t="shared" si="183"/>
        <v>116426.81601282381</v>
      </c>
      <c r="I937">
        <f t="shared" si="184"/>
        <v>5969.3305045471079</v>
      </c>
      <c r="J937">
        <f t="shared" si="185"/>
        <v>312927.7046753891</v>
      </c>
      <c r="K937">
        <f t="shared" si="186"/>
        <v>74716.897099657144</v>
      </c>
      <c r="L937">
        <f t="shared" si="187"/>
        <v>4.4830138259794285</v>
      </c>
    </row>
    <row r="938" spans="1:12" x14ac:dyDescent="0.2">
      <c r="A938">
        <v>1996</v>
      </c>
      <c r="B938" t="s">
        <v>8</v>
      </c>
      <c r="C938" s="1">
        <v>183.05733189933707</v>
      </c>
      <c r="D938">
        <v>0.75</v>
      </c>
      <c r="E938">
        <f>VLOOKUP(B938,DOC!$A$2:$E$32,4,FALSE)</f>
        <v>0.17510000000000001</v>
      </c>
      <c r="F938">
        <v>0.6</v>
      </c>
      <c r="G938">
        <f t="shared" si="182"/>
        <v>144240.02467008264</v>
      </c>
      <c r="H938">
        <f t="shared" si="183"/>
        <v>137205.35565689151</v>
      </c>
      <c r="I938">
        <f t="shared" si="184"/>
        <v>7034.6690131911382</v>
      </c>
      <c r="J938">
        <f t="shared" si="185"/>
        <v>344548.23094191571</v>
      </c>
      <c r="K938">
        <f t="shared" si="186"/>
        <v>79575.400119789614</v>
      </c>
      <c r="L938">
        <f t="shared" si="187"/>
        <v>4.7745240071873774</v>
      </c>
    </row>
    <row r="939" spans="1:12" x14ac:dyDescent="0.2">
      <c r="A939">
        <v>1996</v>
      </c>
      <c r="B939" t="s">
        <v>9</v>
      </c>
      <c r="C939" s="1">
        <v>161.03741209120261</v>
      </c>
      <c r="D939">
        <v>0.78</v>
      </c>
      <c r="E939">
        <f>VLOOKUP(B939,DOC!$A$2:$E$32,4,FALSE)</f>
        <v>0.17510000000000001</v>
      </c>
      <c r="F939">
        <v>0.6</v>
      </c>
      <c r="G939">
        <f t="shared" si="182"/>
        <v>131965.00601155363</v>
      </c>
      <c r="H939">
        <f t="shared" si="183"/>
        <v>125528.99672260342</v>
      </c>
      <c r="I939">
        <f t="shared" si="184"/>
        <v>6436.0092889502048</v>
      </c>
      <c r="J939">
        <f t="shared" si="185"/>
        <v>329954.30108193791</v>
      </c>
      <c r="K939">
        <f t="shared" si="186"/>
        <v>77956.002510468476</v>
      </c>
      <c r="L939">
        <f t="shared" si="187"/>
        <v>4.6773601506281084</v>
      </c>
    </row>
    <row r="940" spans="1:12" x14ac:dyDescent="0.2">
      <c r="A940">
        <v>1996</v>
      </c>
      <c r="B940" t="s">
        <v>10</v>
      </c>
      <c r="C940" s="1">
        <v>205.00068941277917</v>
      </c>
      <c r="D940">
        <v>0.7</v>
      </c>
      <c r="E940">
        <f>VLOOKUP(B940,DOC!$A$2:$E$32,4,FALSE)</f>
        <v>0.14649999999999999</v>
      </c>
      <c r="F940">
        <v>0.6</v>
      </c>
      <c r="G940">
        <f t="shared" si="182"/>
        <v>126136.92419568301</v>
      </c>
      <c r="H940">
        <f t="shared" si="183"/>
        <v>119985.15381094973</v>
      </c>
      <c r="I940">
        <f t="shared" si="184"/>
        <v>6151.7703847332714</v>
      </c>
      <c r="J940">
        <f t="shared" si="185"/>
        <v>290036.79439879127</v>
      </c>
      <c r="K940">
        <f t="shared" si="186"/>
        <v>65645.834587138568</v>
      </c>
      <c r="L940">
        <f t="shared" si="187"/>
        <v>3.9387500752283136</v>
      </c>
    </row>
    <row r="941" spans="1:12" x14ac:dyDescent="0.2">
      <c r="A941">
        <v>1996</v>
      </c>
      <c r="B941" t="s">
        <v>11</v>
      </c>
      <c r="C941" s="1">
        <v>308.17425581960043</v>
      </c>
      <c r="D941">
        <v>0.95</v>
      </c>
      <c r="E941">
        <f>VLOOKUP(B941,DOC!$A$2:$E$32,4,FALSE)</f>
        <v>0.14649999999999999</v>
      </c>
      <c r="F941">
        <v>0.6</v>
      </c>
      <c r="G941">
        <f t="shared" si="182"/>
        <v>257340.9123221573</v>
      </c>
      <c r="H941">
        <f t="shared" si="183"/>
        <v>244790.24792869439</v>
      </c>
      <c r="I941">
        <f t="shared" si="184"/>
        <v>12550.664393462906</v>
      </c>
      <c r="J941">
        <f t="shared" si="185"/>
        <v>647534.9525866597</v>
      </c>
      <c r="K941">
        <f t="shared" si="186"/>
        <v>153454.44652264818</v>
      </c>
      <c r="L941">
        <f t="shared" si="187"/>
        <v>9.2072667913588919</v>
      </c>
    </row>
    <row r="942" spans="1:12" x14ac:dyDescent="0.2">
      <c r="A942">
        <v>1996</v>
      </c>
      <c r="B942" t="s">
        <v>12</v>
      </c>
      <c r="C942" s="1">
        <v>259.20271406462689</v>
      </c>
      <c r="D942">
        <v>0.8</v>
      </c>
      <c r="E942">
        <f>VLOOKUP(B942,DOC!$A$2:$E$32,4,FALSE)</f>
        <v>0.14649999999999999</v>
      </c>
      <c r="F942">
        <v>0.6</v>
      </c>
      <c r="G942">
        <f t="shared" si="182"/>
        <v>182271.34853024562</v>
      </c>
      <c r="H942">
        <f t="shared" si="183"/>
        <v>173381.86996539461</v>
      </c>
      <c r="I942">
        <f t="shared" si="184"/>
        <v>8889.4785648510133</v>
      </c>
      <c r="J942">
        <f t="shared" si="185"/>
        <v>445127.65919383528</v>
      </c>
      <c r="K942">
        <f t="shared" si="186"/>
        <v>103962.13634811314</v>
      </c>
      <c r="L942">
        <f t="shared" si="187"/>
        <v>6.2377281808867888</v>
      </c>
    </row>
    <row r="943" spans="1:12" x14ac:dyDescent="0.2">
      <c r="A943">
        <v>1996</v>
      </c>
      <c r="B943" t="s">
        <v>13</v>
      </c>
      <c r="C943" s="1">
        <v>113.44441102101732</v>
      </c>
      <c r="D943">
        <v>0.8</v>
      </c>
      <c r="E943">
        <f>VLOOKUP(B943,DOC!$A$2:$E$32,4,FALSE)</f>
        <v>0.14649999999999999</v>
      </c>
      <c r="F943">
        <v>0.6</v>
      </c>
      <c r="G943">
        <f t="shared" si="182"/>
        <v>79774.109829979367</v>
      </c>
      <c r="H943">
        <f t="shared" si="183"/>
        <v>75883.480583628028</v>
      </c>
      <c r="I943">
        <f t="shared" si="184"/>
        <v>3890.629246351341</v>
      </c>
      <c r="J943">
        <f t="shared" si="185"/>
        <v>232323.8426360352</v>
      </c>
      <c r="K943">
        <f t="shared" si="186"/>
        <v>58622.66777076471</v>
      </c>
      <c r="L943">
        <f t="shared" si="187"/>
        <v>3.5173600662458826</v>
      </c>
    </row>
    <row r="944" spans="1:12" x14ac:dyDescent="0.2">
      <c r="A944">
        <v>1996</v>
      </c>
      <c r="B944" t="s">
        <v>14</v>
      </c>
      <c r="C944" s="1">
        <v>108.68326271870207</v>
      </c>
      <c r="D944">
        <v>0.81</v>
      </c>
      <c r="E944">
        <f>VLOOKUP(B944,DOC!$A$2:$E$32,4,FALSE)</f>
        <v>0.14649999999999999</v>
      </c>
      <c r="F944">
        <v>0.6</v>
      </c>
      <c r="G944">
        <f t="shared" si="182"/>
        <v>77381.396223088683</v>
      </c>
      <c r="H944">
        <f t="shared" si="183"/>
        <v>73607.460996350375</v>
      </c>
      <c r="I944">
        <f t="shared" si="184"/>
        <v>3773.9352267383101</v>
      </c>
      <c r="J944">
        <f t="shared" si="185"/>
        <v>201084.0601794942</v>
      </c>
      <c r="K944">
        <f t="shared" si="186"/>
        <v>48372.746210797101</v>
      </c>
      <c r="L944">
        <f t="shared" si="187"/>
        <v>2.9023647726478257</v>
      </c>
    </row>
    <row r="945" spans="1:12" x14ac:dyDescent="0.2">
      <c r="A945">
        <v>1996</v>
      </c>
      <c r="B945" t="s">
        <v>15</v>
      </c>
      <c r="C945" s="1">
        <v>80.256618692500282</v>
      </c>
      <c r="D945">
        <v>0.77</v>
      </c>
      <c r="E945">
        <f>VLOOKUP(B945,DOC!$A$2:$E$32,4,FALSE)</f>
        <v>0.14649999999999999</v>
      </c>
      <c r="F945">
        <v>0.6</v>
      </c>
      <c r="G945">
        <f t="shared" si="182"/>
        <v>54320.087229644974</v>
      </c>
      <c r="H945">
        <f t="shared" si="183"/>
        <v>51670.865314283772</v>
      </c>
      <c r="I945">
        <f t="shared" si="184"/>
        <v>2649.2219153612004</v>
      </c>
      <c r="J945">
        <f t="shared" si="185"/>
        <v>155982.42493254872</v>
      </c>
      <c r="K945">
        <f t="shared" si="186"/>
        <v>39143.539779800529</v>
      </c>
      <c r="L945">
        <f t="shared" si="187"/>
        <v>2.3486123867880315</v>
      </c>
    </row>
    <row r="946" spans="1:12" x14ac:dyDescent="0.2">
      <c r="A946">
        <v>1996</v>
      </c>
      <c r="B946" t="s">
        <v>16</v>
      </c>
      <c r="C946" s="1">
        <v>340.68471819969352</v>
      </c>
      <c r="D946">
        <v>0.85</v>
      </c>
      <c r="E946">
        <f>VLOOKUP(B946,DOC!$A$2:$E$32,4,FALSE)</f>
        <v>0.17510000000000001</v>
      </c>
      <c r="F946">
        <v>0.6</v>
      </c>
      <c r="G946">
        <f t="shared" si="182"/>
        <v>304234.86019950826</v>
      </c>
      <c r="H946">
        <f t="shared" si="183"/>
        <v>289397.15098063345</v>
      </c>
      <c r="I946">
        <f t="shared" si="184"/>
        <v>14837.709218874834</v>
      </c>
      <c r="J946">
        <f t="shared" si="185"/>
        <v>772678.00865095016</v>
      </c>
      <c r="K946">
        <f t="shared" si="186"/>
        <v>183917.77380771987</v>
      </c>
      <c r="L946">
        <f t="shared" si="187"/>
        <v>11.035066428463193</v>
      </c>
    </row>
    <row r="947" spans="1:12" x14ac:dyDescent="0.2">
      <c r="A947">
        <v>1996</v>
      </c>
      <c r="B947" t="s">
        <v>17</v>
      </c>
      <c r="C947" s="1">
        <v>215.39155711921924</v>
      </c>
      <c r="D947">
        <v>0.84</v>
      </c>
      <c r="E947">
        <f>VLOOKUP(B947,DOC!$A$2:$E$32,4,FALSE)</f>
        <v>0.17510000000000001</v>
      </c>
      <c r="F947">
        <v>0.6</v>
      </c>
      <c r="G947">
        <f t="shared" si="182"/>
        <v>190083.91072393945</v>
      </c>
      <c r="H947">
        <f t="shared" si="183"/>
        <v>180813.40900477802</v>
      </c>
      <c r="I947">
        <f t="shared" si="184"/>
        <v>9270.5017191614261</v>
      </c>
      <c r="J947">
        <f t="shared" si="185"/>
        <v>520616.94847480406</v>
      </c>
      <c r="K947">
        <f t="shared" si="186"/>
        <v>128153.76284825004</v>
      </c>
      <c r="L947">
        <f t="shared" si="187"/>
        <v>7.6892257708950025</v>
      </c>
    </row>
    <row r="948" spans="1:12" x14ac:dyDescent="0.2">
      <c r="A948">
        <v>1996</v>
      </c>
      <c r="B948" t="s">
        <v>18</v>
      </c>
      <c r="C948" s="1">
        <v>276.34568845221202</v>
      </c>
      <c r="D948">
        <v>0.8</v>
      </c>
      <c r="E948">
        <f>VLOOKUP(B948,DOC!$A$2:$E$32,4,FALSE)</f>
        <v>0.14649999999999999</v>
      </c>
      <c r="F948">
        <v>0.6</v>
      </c>
      <c r="G948">
        <f t="shared" si="182"/>
        <v>194326.28811959547</v>
      </c>
      <c r="H948">
        <f t="shared" si="183"/>
        <v>184848.88321336274</v>
      </c>
      <c r="I948">
        <f t="shared" si="184"/>
        <v>9477.4049062327322</v>
      </c>
      <c r="J948">
        <f t="shared" si="185"/>
        <v>482819.3862107998</v>
      </c>
      <c r="K948">
        <f t="shared" si="186"/>
        <v>113725.0097777379</v>
      </c>
      <c r="L948">
        <f t="shared" si="187"/>
        <v>6.8235005866642737</v>
      </c>
    </row>
    <row r="949" spans="1:12" x14ac:dyDescent="0.2">
      <c r="A949">
        <v>1996</v>
      </c>
      <c r="B949" t="s">
        <v>19</v>
      </c>
      <c r="C949" s="1">
        <v>508.10924646060982</v>
      </c>
      <c r="D949">
        <v>0.89</v>
      </c>
      <c r="E949">
        <f>VLOOKUP(B949,DOC!$A$2:$E$32,4,FALSE)</f>
        <v>0.14649999999999999</v>
      </c>
      <c r="F949">
        <v>0.6</v>
      </c>
      <c r="G949">
        <f t="shared" si="182"/>
        <v>397498.94459859963</v>
      </c>
      <c r="H949">
        <f t="shared" si="183"/>
        <v>378112.69231016713</v>
      </c>
      <c r="I949">
        <f t="shared" si="184"/>
        <v>19386.252288432501</v>
      </c>
      <c r="J949">
        <f t="shared" si="185"/>
        <v>946187.05056410201</v>
      </c>
      <c r="K949">
        <f t="shared" si="186"/>
        <v>218132.06988165734</v>
      </c>
      <c r="L949">
        <f t="shared" si="187"/>
        <v>13.087924192899441</v>
      </c>
    </row>
    <row r="950" spans="1:12" x14ac:dyDescent="0.2">
      <c r="A950">
        <v>1996</v>
      </c>
      <c r="B950" t="s">
        <v>20</v>
      </c>
      <c r="C950" s="1">
        <v>462.62649107268112</v>
      </c>
      <c r="D950">
        <v>0.89</v>
      </c>
      <c r="E950">
        <f>VLOOKUP(B950,DOC!$A$2:$E$32,4,FALSE)</f>
        <v>0.14649999999999999</v>
      </c>
      <c r="F950">
        <v>0.6</v>
      </c>
      <c r="G950">
        <f t="shared" si="182"/>
        <v>361917.33023106912</v>
      </c>
      <c r="H950">
        <f t="shared" si="183"/>
        <v>344266.41375253478</v>
      </c>
      <c r="I950">
        <f t="shared" si="184"/>
        <v>17650.916478534375</v>
      </c>
      <c r="J950">
        <f t="shared" si="185"/>
        <v>869388.20805636235</v>
      </c>
      <c r="K950">
        <f t="shared" si="186"/>
        <v>201369.40126584267</v>
      </c>
      <c r="L950">
        <f t="shared" si="187"/>
        <v>12.08216407595056</v>
      </c>
    </row>
    <row r="951" spans="1:12" x14ac:dyDescent="0.2">
      <c r="A951">
        <v>1996</v>
      </c>
      <c r="B951" t="s">
        <v>21</v>
      </c>
      <c r="C951" s="1">
        <v>80.144658814348645</v>
      </c>
      <c r="D951">
        <v>0.78</v>
      </c>
      <c r="E951">
        <f>VLOOKUP(B951,DOC!$A$2:$E$32,4,FALSE)</f>
        <v>0.14649999999999999</v>
      </c>
      <c r="F951">
        <v>0.6</v>
      </c>
      <c r="G951">
        <f t="shared" si="182"/>
        <v>54948.780976293718</v>
      </c>
      <c r="H951">
        <f t="shared" si="183"/>
        <v>52268.897305095656</v>
      </c>
      <c r="I951">
        <f t="shared" si="184"/>
        <v>2679.8836711980621</v>
      </c>
      <c r="J951">
        <f t="shared" si="185"/>
        <v>162436.65672469226</v>
      </c>
      <c r="K951">
        <f t="shared" si="186"/>
        <v>41223.044615058119</v>
      </c>
      <c r="L951">
        <f t="shared" si="187"/>
        <v>2.4733826769034875</v>
      </c>
    </row>
    <row r="952" spans="1:12" x14ac:dyDescent="0.2">
      <c r="A952">
        <v>1996</v>
      </c>
      <c r="B952" t="s">
        <v>22</v>
      </c>
      <c r="C952" s="1">
        <v>28.582993639170084</v>
      </c>
      <c r="D952">
        <v>0.8</v>
      </c>
      <c r="E952">
        <f>VLOOKUP(B952,DOC!$A$2:$E$32,4,FALSE)</f>
        <v>0.14649999999999999</v>
      </c>
      <c r="F952">
        <v>0.6</v>
      </c>
      <c r="G952">
        <f t="shared" si="182"/>
        <v>20099.5611270644</v>
      </c>
      <c r="H952">
        <f t="shared" si="183"/>
        <v>19119.293963614393</v>
      </c>
      <c r="I952">
        <f t="shared" si="184"/>
        <v>980.26716345000807</v>
      </c>
      <c r="J952">
        <f t="shared" si="185"/>
        <v>50339.616087032613</v>
      </c>
      <c r="K952">
        <f t="shared" si="186"/>
        <v>11902.971833687816</v>
      </c>
      <c r="L952">
        <f t="shared" si="187"/>
        <v>0.71417831002126897</v>
      </c>
    </row>
    <row r="953" spans="1:12" x14ac:dyDescent="0.2">
      <c r="A953">
        <v>1996</v>
      </c>
      <c r="B953" t="s">
        <v>23</v>
      </c>
      <c r="E953">
        <f>VLOOKUP(B953,DOC!$A$2:$E$32,4,FALSE)</f>
        <v>0.14649999999999999</v>
      </c>
    </row>
    <row r="954" spans="1:12" x14ac:dyDescent="0.2">
      <c r="A954">
        <v>1996</v>
      </c>
      <c r="B954" t="s">
        <v>24</v>
      </c>
      <c r="C954" s="1">
        <v>134.88028389488215</v>
      </c>
      <c r="D954">
        <v>0.84</v>
      </c>
      <c r="E954">
        <f>VLOOKUP(B954,DOC!$A$2:$E$32,4,FALSE)</f>
        <v>0.14649999999999999</v>
      </c>
      <c r="F954">
        <v>0.6</v>
      </c>
      <c r="G954">
        <f t="shared" ref="G954:G983" si="188">C954*10000*D954*E954*F954</f>
        <v>99590.20641662518</v>
      </c>
      <c r="H954">
        <f t="shared" ref="H954:H983" si="189">G954*EXP(-0.3*((13-11)/12))</f>
        <v>94733.134735593689</v>
      </c>
      <c r="I954">
        <f t="shared" ref="I954:I983" si="190">G954*(1-EXP(-0.3*((13-11)/12)))</f>
        <v>4857.0716810314934</v>
      </c>
      <c r="J954">
        <f t="shared" ref="J954:J983" si="191">H954+J923*EXP(-0.3)</f>
        <v>333121.12321683264</v>
      </c>
      <c r="K954">
        <f t="shared" ref="K954:K983" si="192">I954+J923*(1-EXP(-0.3))</f>
        <v>88259.209071519697</v>
      </c>
      <c r="L954">
        <f t="shared" ref="L954:L983" si="193">K954*16/12*0.5*0.9/10000</f>
        <v>5.2955525442911817</v>
      </c>
    </row>
    <row r="955" spans="1:12" x14ac:dyDescent="0.2">
      <c r="A955">
        <v>1996</v>
      </c>
      <c r="B955" t="s">
        <v>25</v>
      </c>
      <c r="C955" s="1">
        <v>33.993306693925796</v>
      </c>
      <c r="D955">
        <v>0.72</v>
      </c>
      <c r="E955">
        <f>VLOOKUP(B955,DOC!$A$2:$E$32,4,FALSE)</f>
        <v>0.14649999999999999</v>
      </c>
      <c r="F955">
        <v>0.6</v>
      </c>
      <c r="G955">
        <f t="shared" si="188"/>
        <v>21513.683940451756</v>
      </c>
      <c r="H955">
        <f t="shared" si="189"/>
        <v>20464.449193566175</v>
      </c>
      <c r="I955">
        <f t="shared" si="190"/>
        <v>1049.2347468855787</v>
      </c>
      <c r="J955">
        <f t="shared" si="191"/>
        <v>76427.161638173406</v>
      </c>
      <c r="K955">
        <f t="shared" si="192"/>
        <v>20628.282591474614</v>
      </c>
      <c r="L955">
        <f t="shared" si="193"/>
        <v>1.2376969554884769</v>
      </c>
    </row>
    <row r="956" spans="1:12" x14ac:dyDescent="0.2">
      <c r="A956">
        <v>1996</v>
      </c>
      <c r="B956" t="s">
        <v>26</v>
      </c>
      <c r="C956" s="1">
        <v>73.897715825197224</v>
      </c>
      <c r="D956">
        <v>0.76</v>
      </c>
      <c r="E956">
        <f>VLOOKUP(B956,DOC!$A$2:$E$32,4,FALSE)</f>
        <v>0.14649999999999999</v>
      </c>
      <c r="F956">
        <v>0.6</v>
      </c>
      <c r="G956">
        <f t="shared" si="188"/>
        <v>49366.63007986475</v>
      </c>
      <c r="H956">
        <f t="shared" si="189"/>
        <v>46958.991120409381</v>
      </c>
      <c r="I956">
        <f t="shared" si="190"/>
        <v>2407.6389594553661</v>
      </c>
      <c r="J956">
        <f t="shared" si="191"/>
        <v>143895.70505188656</v>
      </c>
      <c r="K956">
        <f t="shared" si="192"/>
        <v>36321.8021058581</v>
      </c>
      <c r="L956">
        <f t="shared" si="193"/>
        <v>2.179308126351486</v>
      </c>
    </row>
    <row r="957" spans="1:12" x14ac:dyDescent="0.2">
      <c r="A957">
        <v>1996</v>
      </c>
      <c r="B957" t="s">
        <v>27</v>
      </c>
      <c r="C957" s="1">
        <v>7.1082770346538995</v>
      </c>
      <c r="D957">
        <v>0.7</v>
      </c>
      <c r="E957">
        <f>VLOOKUP(B957,DOC!$A$2:$E$32,4,FALSE)</f>
        <v>0.17510000000000001</v>
      </c>
      <c r="F957">
        <v>0.6</v>
      </c>
      <c r="G957">
        <f t="shared" si="188"/>
        <v>5227.5690968251702</v>
      </c>
      <c r="H957">
        <f t="shared" si="189"/>
        <v>4972.6175435107243</v>
      </c>
      <c r="I957">
        <f t="shared" si="190"/>
        <v>254.95155331444622</v>
      </c>
      <c r="J957">
        <f t="shared" si="191"/>
        <v>13695.380832937506</v>
      </c>
      <c r="K957">
        <f t="shared" si="192"/>
        <v>3306.6871165210341</v>
      </c>
      <c r="L957">
        <f t="shared" si="193"/>
        <v>0.19840122699126206</v>
      </c>
    </row>
    <row r="958" spans="1:12" x14ac:dyDescent="0.2">
      <c r="A958">
        <v>1996</v>
      </c>
      <c r="B958" t="s">
        <v>28</v>
      </c>
      <c r="C958" s="1">
        <v>108.95481151595689</v>
      </c>
      <c r="D958">
        <v>0.7</v>
      </c>
      <c r="E958">
        <f>VLOOKUP(B958,DOC!$A$2:$E$32,4,FALSE)</f>
        <v>0.17510000000000001</v>
      </c>
      <c r="F958">
        <v>0.6</v>
      </c>
      <c r="G958">
        <f t="shared" si="188"/>
        <v>80127.547485065006</v>
      </c>
      <c r="H958">
        <f t="shared" si="189"/>
        <v>76219.680880872023</v>
      </c>
      <c r="I958">
        <f t="shared" si="190"/>
        <v>3907.8666041929855</v>
      </c>
      <c r="J958">
        <f t="shared" si="191"/>
        <v>209168.74230664404</v>
      </c>
      <c r="K958">
        <f t="shared" si="192"/>
        <v>50421.266702962377</v>
      </c>
      <c r="L958">
        <f t="shared" si="193"/>
        <v>3.0252760021777427</v>
      </c>
    </row>
    <row r="959" spans="1:12" x14ac:dyDescent="0.2">
      <c r="A959">
        <v>1996</v>
      </c>
      <c r="B959" t="s">
        <v>29</v>
      </c>
      <c r="C959" s="1">
        <v>39.319247916551141</v>
      </c>
      <c r="D959">
        <v>0.78</v>
      </c>
      <c r="E959">
        <f>VLOOKUP(B959,DOC!$A$2:$E$32,4,FALSE)</f>
        <v>0.17510000000000001</v>
      </c>
      <c r="F959">
        <v>0.6</v>
      </c>
      <c r="G959">
        <f t="shared" si="188"/>
        <v>32220.865451680333</v>
      </c>
      <c r="H959">
        <f t="shared" si="189"/>
        <v>30649.435300516823</v>
      </c>
      <c r="I959">
        <f t="shared" si="190"/>
        <v>1571.430151163511</v>
      </c>
      <c r="J959">
        <f t="shared" si="191"/>
        <v>95558.772901727789</v>
      </c>
      <c r="K959">
        <f t="shared" si="192"/>
        <v>24280.533604871402</v>
      </c>
      <c r="L959">
        <f t="shared" si="193"/>
        <v>1.4568320162922843</v>
      </c>
    </row>
    <row r="960" spans="1:12" x14ac:dyDescent="0.2">
      <c r="A960">
        <v>1996</v>
      </c>
      <c r="B960" t="s">
        <v>30</v>
      </c>
      <c r="C960" s="1">
        <v>30.240778140694481</v>
      </c>
      <c r="D960">
        <v>0.88</v>
      </c>
      <c r="E960">
        <f>VLOOKUP(B960,DOC!$A$2:$E$32,4,FALSE)</f>
        <v>0.17510000000000001</v>
      </c>
      <c r="F960">
        <v>0.6</v>
      </c>
      <c r="G960">
        <f t="shared" si="188"/>
        <v>27958.44613285999</v>
      </c>
      <c r="H960">
        <f t="shared" si="189"/>
        <v>26594.89662489462</v>
      </c>
      <c r="I960">
        <f t="shared" si="190"/>
        <v>1363.5495079653683</v>
      </c>
      <c r="J960">
        <f t="shared" si="191"/>
        <v>67172.348824848406</v>
      </c>
      <c r="K960">
        <f t="shared" si="192"/>
        <v>15559.928549113461</v>
      </c>
      <c r="L960">
        <f t="shared" si="193"/>
        <v>0.93359571294680777</v>
      </c>
    </row>
    <row r="961" spans="1:12" x14ac:dyDescent="0.2">
      <c r="A961">
        <v>1996</v>
      </c>
      <c r="B961" t="s">
        <v>31</v>
      </c>
      <c r="C961" s="1">
        <v>13.850743021348427</v>
      </c>
      <c r="D961">
        <v>0.77</v>
      </c>
      <c r="E961">
        <f>VLOOKUP(B961,DOC!$A$2:$E$32,4,FALSE)</f>
        <v>0.17510000000000001</v>
      </c>
      <c r="F961">
        <v>0.6</v>
      </c>
      <c r="G961">
        <f t="shared" si="188"/>
        <v>11204.724776036068</v>
      </c>
      <c r="H961">
        <f t="shared" si="189"/>
        <v>10658.26390039768</v>
      </c>
      <c r="I961">
        <f t="shared" si="190"/>
        <v>546.46087563838728</v>
      </c>
      <c r="J961">
        <f t="shared" si="191"/>
        <v>29777.228543554887</v>
      </c>
      <c r="K961">
        <f t="shared" si="192"/>
        <v>7235.3990477811312</v>
      </c>
      <c r="L961">
        <f t="shared" si="193"/>
        <v>0.43412394286686784</v>
      </c>
    </row>
    <row r="962" spans="1:12" x14ac:dyDescent="0.2">
      <c r="A962">
        <v>1996</v>
      </c>
      <c r="B962" t="s">
        <v>32</v>
      </c>
      <c r="C962" s="1">
        <v>67.267823073105077</v>
      </c>
      <c r="D962">
        <v>0.7</v>
      </c>
      <c r="E962">
        <f>VLOOKUP(B962,DOC!$A$2:$E$32,4,FALSE)</f>
        <v>0.17510000000000001</v>
      </c>
      <c r="F962">
        <v>0.6</v>
      </c>
      <c r="G962">
        <f t="shared" si="188"/>
        <v>49470.102444422926</v>
      </c>
      <c r="H962">
        <f t="shared" si="189"/>
        <v>47057.417078199789</v>
      </c>
      <c r="I962">
        <f t="shared" si="190"/>
        <v>2412.6853662231406</v>
      </c>
      <c r="J962">
        <f t="shared" si="191"/>
        <v>124025.16917915191</v>
      </c>
      <c r="K962">
        <f t="shared" si="192"/>
        <v>29340.53133806766</v>
      </c>
      <c r="L962">
        <f t="shared" si="193"/>
        <v>1.7604318802840597</v>
      </c>
    </row>
    <row r="963" spans="1:12" x14ac:dyDescent="0.2">
      <c r="A963">
        <v>1997</v>
      </c>
      <c r="B963" t="s">
        <v>2</v>
      </c>
      <c r="C963" s="1">
        <v>150.26531289177723</v>
      </c>
      <c r="D963">
        <v>0.85</v>
      </c>
      <c r="E963">
        <f>VLOOKUP(B963,DOC!$A$2:$E$32,4,FALSE)</f>
        <v>0.17510000000000001</v>
      </c>
      <c r="F963">
        <v>0.6</v>
      </c>
      <c r="G963">
        <f t="shared" si="188"/>
        <v>134188.42706548597</v>
      </c>
      <c r="H963">
        <f t="shared" si="189"/>
        <v>127643.98025215826</v>
      </c>
      <c r="I963">
        <f t="shared" si="190"/>
        <v>6544.4468133277142</v>
      </c>
      <c r="J963">
        <f t="shared" si="191"/>
        <v>327750.75055323128</v>
      </c>
      <c r="K963">
        <f t="shared" si="192"/>
        <v>76553.562858746271</v>
      </c>
      <c r="L963">
        <f t="shared" si="193"/>
        <v>4.5932137715247761</v>
      </c>
    </row>
    <row r="964" spans="1:12" x14ac:dyDescent="0.2">
      <c r="A964">
        <v>1997</v>
      </c>
      <c r="B964" t="s">
        <v>3</v>
      </c>
      <c r="C964" s="1">
        <v>11.747348178676923</v>
      </c>
      <c r="D964">
        <v>0.86</v>
      </c>
      <c r="E964">
        <f>VLOOKUP(B964,DOC!$A$2:$E$32,4,FALSE)</f>
        <v>0.17510000000000001</v>
      </c>
      <c r="F964">
        <v>0.6</v>
      </c>
      <c r="G964">
        <f t="shared" si="188"/>
        <v>10613.917037005458</v>
      </c>
      <c r="H964">
        <f t="shared" si="189"/>
        <v>10096.270194809025</v>
      </c>
      <c r="I964">
        <f t="shared" si="190"/>
        <v>517.64684219643243</v>
      </c>
      <c r="J964">
        <f t="shared" si="191"/>
        <v>34972.074757255701</v>
      </c>
      <c r="K964">
        <f t="shared" si="192"/>
        <v>9220.6661639077229</v>
      </c>
      <c r="L964">
        <f t="shared" si="193"/>
        <v>0.55323996983446344</v>
      </c>
    </row>
    <row r="965" spans="1:12" x14ac:dyDescent="0.2">
      <c r="A965">
        <v>1997</v>
      </c>
      <c r="B965" t="s">
        <v>4</v>
      </c>
      <c r="C965" s="1">
        <v>174.96204717588023</v>
      </c>
      <c r="D965">
        <v>0.83</v>
      </c>
      <c r="E965">
        <f>VLOOKUP(B965,DOC!$A$2:$E$32,4,FALSE)</f>
        <v>0.17510000000000001</v>
      </c>
      <c r="F965">
        <v>0.6</v>
      </c>
      <c r="G965">
        <f t="shared" si="188"/>
        <v>152566.55521327318</v>
      </c>
      <c r="H965">
        <f t="shared" si="189"/>
        <v>145125.79651357827</v>
      </c>
      <c r="I965">
        <f t="shared" si="190"/>
        <v>7440.7586996949231</v>
      </c>
      <c r="J965">
        <f t="shared" si="191"/>
        <v>426762.66546764749</v>
      </c>
      <c r="K965">
        <f t="shared" si="192"/>
        <v>105973.89784140461</v>
      </c>
      <c r="L965">
        <f t="shared" si="193"/>
        <v>6.3584338704842764</v>
      </c>
    </row>
    <row r="966" spans="1:12" x14ac:dyDescent="0.2">
      <c r="A966">
        <v>1997</v>
      </c>
      <c r="B966" t="s">
        <v>5</v>
      </c>
      <c r="C966" s="1">
        <v>81.995739169514636</v>
      </c>
      <c r="D966">
        <v>0.71</v>
      </c>
      <c r="E966">
        <f>VLOOKUP(B966,DOC!$A$2:$E$32,4,FALSE)</f>
        <v>0.17510000000000001</v>
      </c>
      <c r="F966">
        <v>0.6</v>
      </c>
      <c r="G966">
        <f t="shared" si="188"/>
        <v>61162.753735759368</v>
      </c>
      <c r="H966">
        <f t="shared" si="189"/>
        <v>58179.811036945277</v>
      </c>
      <c r="I966">
        <f t="shared" si="190"/>
        <v>2982.9426988140881</v>
      </c>
      <c r="J966">
        <f t="shared" si="191"/>
        <v>170934.06529047518</v>
      </c>
      <c r="K966">
        <f t="shared" si="192"/>
        <v>42431.011641075536</v>
      </c>
      <c r="L966">
        <f t="shared" si="193"/>
        <v>2.5458606984645322</v>
      </c>
    </row>
    <row r="967" spans="1:12" x14ac:dyDescent="0.2">
      <c r="A967">
        <v>1997</v>
      </c>
      <c r="B967" t="s">
        <v>6</v>
      </c>
      <c r="C967" s="1">
        <v>75.629565759253296</v>
      </c>
      <c r="D967">
        <v>0.78</v>
      </c>
      <c r="E967">
        <f>VLOOKUP(B967,DOC!$A$2:$E$32,4,FALSE)</f>
        <v>0.17510000000000001</v>
      </c>
      <c r="F967">
        <v>0.6</v>
      </c>
      <c r="G967">
        <f t="shared" si="188"/>
        <v>61976.008993603769</v>
      </c>
      <c r="H967">
        <f t="shared" si="189"/>
        <v>58953.403367836792</v>
      </c>
      <c r="I967">
        <f t="shared" si="190"/>
        <v>3022.6056257669798</v>
      </c>
      <c r="J967">
        <f t="shared" si="191"/>
        <v>168288.36760390742</v>
      </c>
      <c r="K967">
        <f t="shared" si="192"/>
        <v>41274.405839763589</v>
      </c>
      <c r="L967">
        <f t="shared" si="193"/>
        <v>2.4764643503858155</v>
      </c>
    </row>
    <row r="968" spans="1:12" x14ac:dyDescent="0.2">
      <c r="A968">
        <v>1997</v>
      </c>
      <c r="B968" t="s">
        <v>7</v>
      </c>
      <c r="C968" s="1">
        <v>168.69419374692103</v>
      </c>
      <c r="D968">
        <v>0.77</v>
      </c>
      <c r="E968">
        <f>VLOOKUP(B968,DOC!$A$2:$E$32,4,FALSE)</f>
        <v>0.17510000000000001</v>
      </c>
      <c r="F968">
        <v>0.6</v>
      </c>
      <c r="G968">
        <f t="shared" si="188"/>
        <v>136467.19236189671</v>
      </c>
      <c r="H968">
        <f t="shared" si="189"/>
        <v>129811.60885363525</v>
      </c>
      <c r="I968">
        <f t="shared" si="190"/>
        <v>6655.5835082614676</v>
      </c>
      <c r="J968">
        <f t="shared" si="191"/>
        <v>361634.15423327108</v>
      </c>
      <c r="K968">
        <f t="shared" si="192"/>
        <v>87760.742804014721</v>
      </c>
      <c r="L968">
        <f t="shared" si="193"/>
        <v>5.2656445682408837</v>
      </c>
    </row>
    <row r="969" spans="1:12" x14ac:dyDescent="0.2">
      <c r="A969">
        <v>1997</v>
      </c>
      <c r="B969" t="s">
        <v>8</v>
      </c>
      <c r="C969" s="1">
        <v>208.69386551946965</v>
      </c>
      <c r="D969">
        <v>0.75</v>
      </c>
      <c r="E969">
        <f>VLOOKUP(B969,DOC!$A$2:$E$32,4,FALSE)</f>
        <v>0.17510000000000001</v>
      </c>
      <c r="F969">
        <v>0.6</v>
      </c>
      <c r="G969">
        <f t="shared" si="188"/>
        <v>164440.3313360661</v>
      </c>
      <c r="H969">
        <f t="shared" si="189"/>
        <v>156420.48174151289</v>
      </c>
      <c r="I969">
        <f t="shared" si="190"/>
        <v>8019.849594553214</v>
      </c>
      <c r="J969">
        <f t="shared" si="191"/>
        <v>411668.08912693651</v>
      </c>
      <c r="K969">
        <f t="shared" si="192"/>
        <v>97320.473151045328</v>
      </c>
      <c r="L969">
        <f t="shared" si="193"/>
        <v>5.8392283890627201</v>
      </c>
    </row>
    <row r="970" spans="1:12" x14ac:dyDescent="0.2">
      <c r="A970">
        <v>1997</v>
      </c>
      <c r="B970" t="s">
        <v>9</v>
      </c>
      <c r="C970" s="1">
        <v>180.90992967296208</v>
      </c>
      <c r="D970">
        <v>0.78</v>
      </c>
      <c r="E970">
        <f>VLOOKUP(B970,DOC!$A$2:$E$32,4,FALSE)</f>
        <v>0.17510000000000001</v>
      </c>
      <c r="F970">
        <v>0.6</v>
      </c>
      <c r="G970">
        <f t="shared" si="188"/>
        <v>148249.89824924289</v>
      </c>
      <c r="H970">
        <f t="shared" si="189"/>
        <v>141019.66539391672</v>
      </c>
      <c r="I970">
        <f t="shared" si="190"/>
        <v>7230.2328553261659</v>
      </c>
      <c r="J970">
        <f t="shared" si="191"/>
        <v>385455.82362771779</v>
      </c>
      <c r="K970">
        <f t="shared" si="192"/>
        <v>92748.375703463011</v>
      </c>
      <c r="L970">
        <f t="shared" si="193"/>
        <v>5.5649025422077809</v>
      </c>
    </row>
    <row r="971" spans="1:12" x14ac:dyDescent="0.2">
      <c r="A971">
        <v>1997</v>
      </c>
      <c r="B971" t="s">
        <v>10</v>
      </c>
      <c r="C971" s="1">
        <v>236.60455153022332</v>
      </c>
      <c r="D971">
        <v>0.7</v>
      </c>
      <c r="E971">
        <f>VLOOKUP(B971,DOC!$A$2:$E$32,4,FALSE)</f>
        <v>0.14649999999999999</v>
      </c>
      <c r="F971">
        <v>0.6</v>
      </c>
      <c r="G971">
        <f t="shared" si="188"/>
        <v>145582.78055654641</v>
      </c>
      <c r="H971">
        <f t="shared" si="189"/>
        <v>138482.62456601739</v>
      </c>
      <c r="I971">
        <f t="shared" si="190"/>
        <v>7100.1559905290305</v>
      </c>
      <c r="J971">
        <f t="shared" si="191"/>
        <v>353347.16652475914</v>
      </c>
      <c r="K971">
        <f t="shared" si="192"/>
        <v>82272.408430578522</v>
      </c>
      <c r="L971">
        <f t="shared" si="193"/>
        <v>4.936344505834712</v>
      </c>
    </row>
    <row r="972" spans="1:12" x14ac:dyDescent="0.2">
      <c r="A972">
        <v>1997</v>
      </c>
      <c r="B972" t="s">
        <v>11</v>
      </c>
      <c r="C972" s="1">
        <v>346.21340465568034</v>
      </c>
      <c r="D972">
        <v>0.95</v>
      </c>
      <c r="E972">
        <f>VLOOKUP(B972,DOC!$A$2:$E$32,4,FALSE)</f>
        <v>0.14649999999999999</v>
      </c>
      <c r="F972">
        <v>0.6</v>
      </c>
      <c r="G972">
        <f t="shared" si="188"/>
        <v>289105.50355772581</v>
      </c>
      <c r="H972">
        <f t="shared" si="189"/>
        <v>275005.66176920466</v>
      </c>
      <c r="I972">
        <f t="shared" si="190"/>
        <v>14099.841788521158</v>
      </c>
      <c r="J972">
        <f t="shared" si="191"/>
        <v>754711.35317367443</v>
      </c>
      <c r="K972">
        <f t="shared" si="192"/>
        <v>181929.10297071107</v>
      </c>
      <c r="L972">
        <f t="shared" si="193"/>
        <v>10.915746178242665</v>
      </c>
    </row>
    <row r="973" spans="1:12" x14ac:dyDescent="0.2">
      <c r="A973">
        <v>1997</v>
      </c>
      <c r="B973" t="s">
        <v>12</v>
      </c>
      <c r="C973" s="1">
        <v>293.94617125170146</v>
      </c>
      <c r="D973">
        <v>0.8</v>
      </c>
      <c r="E973">
        <f>VLOOKUP(B973,DOC!$A$2:$E$32,4,FALSE)</f>
        <v>0.14649999999999999</v>
      </c>
      <c r="F973">
        <v>0.6</v>
      </c>
      <c r="G973">
        <f t="shared" si="188"/>
        <v>206702.94762419644</v>
      </c>
      <c r="H973">
        <f t="shared" si="189"/>
        <v>196621.92591116563</v>
      </c>
      <c r="I973">
        <f t="shared" si="190"/>
        <v>10081.021713030828</v>
      </c>
      <c r="J973">
        <f t="shared" si="191"/>
        <v>526380.60637136083</v>
      </c>
      <c r="K973">
        <f t="shared" si="192"/>
        <v>125450.00044667094</v>
      </c>
      <c r="L973">
        <f t="shared" si="193"/>
        <v>7.5270000268002564</v>
      </c>
    </row>
    <row r="974" spans="1:12" x14ac:dyDescent="0.2">
      <c r="A974">
        <v>1997</v>
      </c>
      <c r="B974" t="s">
        <v>13</v>
      </c>
      <c r="C974" s="1">
        <v>121.04752881681385</v>
      </c>
      <c r="D974">
        <v>0.8</v>
      </c>
      <c r="E974">
        <f>VLOOKUP(B974,DOC!$A$2:$E$32,4,FALSE)</f>
        <v>0.14649999999999999</v>
      </c>
      <c r="F974">
        <v>0.6</v>
      </c>
      <c r="G974">
        <f t="shared" si="188"/>
        <v>85120.622263983503</v>
      </c>
      <c r="H974">
        <f t="shared" si="189"/>
        <v>80969.24052931169</v>
      </c>
      <c r="I974">
        <f t="shared" si="190"/>
        <v>4151.3817346718106</v>
      </c>
      <c r="J974">
        <f t="shared" si="191"/>
        <v>253078.97625287873</v>
      </c>
      <c r="K974">
        <f t="shared" si="192"/>
        <v>64365.488647139995</v>
      </c>
      <c r="L974">
        <f t="shared" si="193"/>
        <v>3.8619293188283996</v>
      </c>
    </row>
    <row r="975" spans="1:12" x14ac:dyDescent="0.2">
      <c r="A975">
        <v>1997</v>
      </c>
      <c r="B975" t="s">
        <v>14</v>
      </c>
      <c r="C975" s="1">
        <v>120.80661017496166</v>
      </c>
      <c r="D975">
        <v>0.81</v>
      </c>
      <c r="E975">
        <f>VLOOKUP(B975,DOC!$A$2:$E$32,4,FALSE)</f>
        <v>0.14649999999999999</v>
      </c>
      <c r="F975">
        <v>0.6</v>
      </c>
      <c r="G975">
        <f t="shared" si="188"/>
        <v>86013.098378470953</v>
      </c>
      <c r="H975">
        <f t="shared" si="189"/>
        <v>81818.19007007622</v>
      </c>
      <c r="I975">
        <f t="shared" si="190"/>
        <v>4194.9083083947307</v>
      </c>
      <c r="J975">
        <f t="shared" si="191"/>
        <v>230784.92573970457</v>
      </c>
      <c r="K975">
        <f t="shared" si="192"/>
        <v>56312.232818260563</v>
      </c>
      <c r="L975">
        <f t="shared" si="193"/>
        <v>3.3787339690956339</v>
      </c>
    </row>
    <row r="976" spans="1:12" x14ac:dyDescent="0.2">
      <c r="A976">
        <v>1997</v>
      </c>
      <c r="B976" t="s">
        <v>15</v>
      </c>
      <c r="C976" s="1">
        <v>86.121294954000234</v>
      </c>
      <c r="D976">
        <v>0.77</v>
      </c>
      <c r="E976">
        <f>VLOOKUP(B976,DOC!$A$2:$E$32,4,FALSE)</f>
        <v>0.14649999999999999</v>
      </c>
      <c r="F976">
        <v>0.6</v>
      </c>
      <c r="G976">
        <f t="shared" si="188"/>
        <v>58289.476063715978</v>
      </c>
      <c r="H976">
        <f t="shared" si="189"/>
        <v>55446.664770536692</v>
      </c>
      <c r="I976">
        <f t="shared" si="190"/>
        <v>2842.8112931792834</v>
      </c>
      <c r="J976">
        <f t="shared" si="191"/>
        <v>171001.28726668708</v>
      </c>
      <c r="K976">
        <f t="shared" si="192"/>
        <v>43270.613729577635</v>
      </c>
      <c r="L976">
        <f t="shared" si="193"/>
        <v>2.596236823774658</v>
      </c>
    </row>
    <row r="977" spans="1:12" x14ac:dyDescent="0.2">
      <c r="A977">
        <v>1997</v>
      </c>
      <c r="B977" t="s">
        <v>16</v>
      </c>
      <c r="C977" s="1">
        <v>380.64377455975483</v>
      </c>
      <c r="D977">
        <v>0.85</v>
      </c>
      <c r="E977">
        <f>VLOOKUP(B977,DOC!$A$2:$E$32,4,FALSE)</f>
        <v>0.17510000000000001</v>
      </c>
      <c r="F977">
        <v>0.6</v>
      </c>
      <c r="G977">
        <f t="shared" si="188"/>
        <v>339918.69711960666</v>
      </c>
      <c r="H977">
        <f t="shared" si="189"/>
        <v>323340.66663811594</v>
      </c>
      <c r="I977">
        <f t="shared" si="190"/>
        <v>16578.030481490703</v>
      </c>
      <c r="J977">
        <f t="shared" si="191"/>
        <v>895754.61416680575</v>
      </c>
      <c r="K977">
        <f t="shared" si="192"/>
        <v>216842.09160375097</v>
      </c>
      <c r="L977">
        <f t="shared" si="193"/>
        <v>13.010525496225059</v>
      </c>
    </row>
    <row r="978" spans="1:12" x14ac:dyDescent="0.2">
      <c r="A978">
        <v>1997</v>
      </c>
      <c r="B978" t="s">
        <v>17</v>
      </c>
      <c r="C978" s="1">
        <v>234.1872456953754</v>
      </c>
      <c r="D978">
        <v>0.84</v>
      </c>
      <c r="E978">
        <f>VLOOKUP(B978,DOC!$A$2:$E$32,4,FALSE)</f>
        <v>0.17510000000000001</v>
      </c>
      <c r="F978">
        <v>0.6</v>
      </c>
      <c r="G978">
        <f t="shared" si="188"/>
        <v>206671.18107515157</v>
      </c>
      <c r="H978">
        <f t="shared" si="189"/>
        <v>196591.70863499929</v>
      </c>
      <c r="I978">
        <f t="shared" si="190"/>
        <v>10079.472440152285</v>
      </c>
      <c r="J978">
        <f t="shared" si="191"/>
        <v>582274.23006084922</v>
      </c>
      <c r="K978">
        <f t="shared" si="192"/>
        <v>145013.89948910641</v>
      </c>
      <c r="L978">
        <f t="shared" si="193"/>
        <v>8.7008339693463839</v>
      </c>
    </row>
    <row r="979" spans="1:12" x14ac:dyDescent="0.2">
      <c r="A979">
        <v>1997</v>
      </c>
      <c r="B979" t="s">
        <v>18</v>
      </c>
      <c r="C979" s="1">
        <v>311.67255076176963</v>
      </c>
      <c r="D979">
        <v>0.8</v>
      </c>
      <c r="E979">
        <f>VLOOKUP(B979,DOC!$A$2:$E$32,4,FALSE)</f>
        <v>0.14649999999999999</v>
      </c>
      <c r="F979">
        <v>0.6</v>
      </c>
      <c r="G979">
        <f t="shared" si="188"/>
        <v>219168.13769567641</v>
      </c>
      <c r="H979">
        <f t="shared" si="189"/>
        <v>208479.18148915152</v>
      </c>
      <c r="I979">
        <f t="shared" si="190"/>
        <v>10688.956206524894</v>
      </c>
      <c r="J979">
        <f t="shared" si="191"/>
        <v>566160.5800924754</v>
      </c>
      <c r="K979">
        <f t="shared" si="192"/>
        <v>135826.94381400084</v>
      </c>
      <c r="L979">
        <f t="shared" si="193"/>
        <v>8.1496166288400502</v>
      </c>
    </row>
    <row r="980" spans="1:12" x14ac:dyDescent="0.2">
      <c r="A980">
        <v>1997</v>
      </c>
      <c r="B980" t="s">
        <v>19</v>
      </c>
      <c r="C980" s="1">
        <v>580.59139716848779</v>
      </c>
      <c r="D980">
        <v>0.89</v>
      </c>
      <c r="E980">
        <f>VLOOKUP(B980,DOC!$A$2:$E$32,4,FALSE)</f>
        <v>0.14649999999999999</v>
      </c>
      <c r="F980">
        <v>0.6</v>
      </c>
      <c r="G980">
        <f t="shared" si="188"/>
        <v>454202.45591887966</v>
      </c>
      <c r="H980">
        <f t="shared" si="189"/>
        <v>432050.74075052683</v>
      </c>
      <c r="I980">
        <f t="shared" si="190"/>
        <v>22151.715168352835</v>
      </c>
      <c r="J980">
        <f t="shared" si="191"/>
        <v>1133003.3479815074</v>
      </c>
      <c r="K980">
        <f t="shared" si="192"/>
        <v>267386.15850147419</v>
      </c>
      <c r="L980">
        <f t="shared" si="193"/>
        <v>16.04316951008845</v>
      </c>
    </row>
    <row r="981" spans="1:12" x14ac:dyDescent="0.2">
      <c r="A981">
        <v>1997</v>
      </c>
      <c r="B981" t="s">
        <v>20</v>
      </c>
      <c r="C981" s="1">
        <v>527.25719285814489</v>
      </c>
      <c r="D981">
        <v>0.89</v>
      </c>
      <c r="E981">
        <f>VLOOKUP(B981,DOC!$A$2:$E$32,4,FALSE)</f>
        <v>0.14649999999999999</v>
      </c>
      <c r="F981">
        <v>0.6</v>
      </c>
      <c r="G981">
        <f t="shared" si="188"/>
        <v>412478.57454485528</v>
      </c>
      <c r="H981">
        <f t="shared" si="189"/>
        <v>392361.75708317757</v>
      </c>
      <c r="I981">
        <f t="shared" si="190"/>
        <v>20116.817461677725</v>
      </c>
      <c r="J981">
        <f t="shared" si="191"/>
        <v>1036420.3824571591</v>
      </c>
      <c r="K981">
        <f t="shared" si="192"/>
        <v>245446.40014405857</v>
      </c>
      <c r="L981">
        <f t="shared" si="193"/>
        <v>14.726784008643515</v>
      </c>
    </row>
    <row r="982" spans="1:12" x14ac:dyDescent="0.2">
      <c r="A982">
        <v>1997</v>
      </c>
      <c r="B982" t="s">
        <v>21</v>
      </c>
      <c r="C982" s="1">
        <v>85.031727051478924</v>
      </c>
      <c r="D982">
        <v>0.78</v>
      </c>
      <c r="E982">
        <f>VLOOKUP(B982,DOC!$A$2:$E$32,4,FALSE)</f>
        <v>0.14649999999999999</v>
      </c>
      <c r="F982">
        <v>0.6</v>
      </c>
      <c r="G982">
        <f t="shared" si="188"/>
        <v>58299.452701034978</v>
      </c>
      <c r="H982">
        <f t="shared" si="189"/>
        <v>55456.1548415121</v>
      </c>
      <c r="I982">
        <f t="shared" si="190"/>
        <v>2843.2978595228788</v>
      </c>
      <c r="J982">
        <f t="shared" si="191"/>
        <v>175792.18984978562</v>
      </c>
      <c r="K982">
        <f t="shared" si="192"/>
        <v>44943.919575941618</v>
      </c>
      <c r="L982">
        <f t="shared" si="193"/>
        <v>2.6966351745564969</v>
      </c>
    </row>
    <row r="983" spans="1:12" x14ac:dyDescent="0.2">
      <c r="A983">
        <v>1997</v>
      </c>
      <c r="B983" t="s">
        <v>22</v>
      </c>
      <c r="C983" s="1">
        <v>32.046394911336073</v>
      </c>
      <c r="D983">
        <v>0.8</v>
      </c>
      <c r="E983">
        <f>VLOOKUP(B983,DOC!$A$2:$E$32,4,FALSE)</f>
        <v>0.14649999999999999</v>
      </c>
      <c r="F983">
        <v>0.6</v>
      </c>
      <c r="G983">
        <f t="shared" si="188"/>
        <v>22535.024901651523</v>
      </c>
      <c r="H983">
        <f t="shared" si="189"/>
        <v>21435.978768307239</v>
      </c>
      <c r="I983">
        <f t="shared" si="190"/>
        <v>1099.0461333442854</v>
      </c>
      <c r="J983">
        <f t="shared" si="191"/>
        <v>58728.483587703522</v>
      </c>
      <c r="K983">
        <f t="shared" si="192"/>
        <v>14146.157400980617</v>
      </c>
      <c r="L983">
        <f t="shared" si="193"/>
        <v>0.84876944405883714</v>
      </c>
    </row>
    <row r="984" spans="1:12" x14ac:dyDescent="0.2">
      <c r="A984">
        <v>1997</v>
      </c>
      <c r="B984" t="s">
        <v>23</v>
      </c>
      <c r="E984">
        <f>VLOOKUP(B984,DOC!$A$2:$E$32,4,FALSE)</f>
        <v>0.14649999999999999</v>
      </c>
    </row>
    <row r="985" spans="1:12" x14ac:dyDescent="0.2">
      <c r="A985">
        <v>1997</v>
      </c>
      <c r="B985" t="s">
        <v>24</v>
      </c>
      <c r="C985" s="1">
        <v>135.76622711590574</v>
      </c>
      <c r="D985">
        <v>0.84</v>
      </c>
      <c r="E985">
        <f>VLOOKUP(B985,DOC!$A$2:$E$32,4,FALSE)</f>
        <v>0.14649999999999999</v>
      </c>
      <c r="F985">
        <v>0.6</v>
      </c>
      <c r="G985">
        <f t="shared" ref="G985:G1014" si="194">C985*10000*D985*E985*F985</f>
        <v>100244.35145330013</v>
      </c>
      <c r="H985">
        <f t="shared" ref="H985:H1014" si="195">G985*EXP(-0.3*((13-11)/12))</f>
        <v>95355.37674236999</v>
      </c>
      <c r="I985">
        <f t="shared" ref="I985:I1014" si="196">G985*(1-EXP(-0.3*((13-11)/12)))</f>
        <v>4888.9747109301325</v>
      </c>
      <c r="J985">
        <f t="shared" ref="J985:J1014" si="197">H985+J954*EXP(-0.3)</f>
        <v>342137.57451535924</v>
      </c>
      <c r="K985">
        <f t="shared" ref="K985:K1014" si="198">I985+J954*(1-EXP(-0.3))</f>
        <v>91227.900154773524</v>
      </c>
      <c r="L985">
        <f t="shared" ref="L985:L1014" si="199">K985*16/12*0.5*0.9/10000</f>
        <v>5.4736740092864116</v>
      </c>
    </row>
    <row r="986" spans="1:12" x14ac:dyDescent="0.2">
      <c r="A986">
        <v>1997</v>
      </c>
      <c r="B986" t="s">
        <v>25</v>
      </c>
      <c r="C986" s="1">
        <v>33.194645355140636</v>
      </c>
      <c r="D986">
        <v>0.72</v>
      </c>
      <c r="E986">
        <f>VLOOKUP(B986,DOC!$A$2:$E$32,4,FALSE)</f>
        <v>0.14649999999999999</v>
      </c>
      <c r="F986">
        <v>0.6</v>
      </c>
      <c r="G986">
        <f t="shared" si="194"/>
        <v>21008.227152361404</v>
      </c>
      <c r="H986">
        <f t="shared" si="195"/>
        <v>19983.643823921011</v>
      </c>
      <c r="I986">
        <f t="shared" si="196"/>
        <v>1024.5833284403916</v>
      </c>
      <c r="J986">
        <f t="shared" si="197"/>
        <v>76602.277720466678</v>
      </c>
      <c r="K986">
        <f t="shared" si="198"/>
        <v>20833.111070068131</v>
      </c>
      <c r="L986">
        <f t="shared" si="199"/>
        <v>1.249986664204088</v>
      </c>
    </row>
    <row r="987" spans="1:12" x14ac:dyDescent="0.2">
      <c r="A987">
        <v>1997</v>
      </c>
      <c r="B987" t="s">
        <v>26</v>
      </c>
      <c r="C987" s="1">
        <v>78.836172660157786</v>
      </c>
      <c r="D987">
        <v>0.76</v>
      </c>
      <c r="E987">
        <f>VLOOKUP(B987,DOC!$A$2:$E$32,4,FALSE)</f>
        <v>0.14649999999999999</v>
      </c>
      <c r="F987">
        <v>0.6</v>
      </c>
      <c r="G987">
        <f t="shared" si="194"/>
        <v>52665.716783891796</v>
      </c>
      <c r="H987">
        <f t="shared" si="195"/>
        <v>50097.179467258989</v>
      </c>
      <c r="I987">
        <f t="shared" si="196"/>
        <v>2568.5373166328077</v>
      </c>
      <c r="J987">
        <f t="shared" si="197"/>
        <v>156697.73964753887</v>
      </c>
      <c r="K987">
        <f t="shared" si="198"/>
        <v>39863.68218823948</v>
      </c>
      <c r="L987">
        <f t="shared" si="199"/>
        <v>2.3918209312943688</v>
      </c>
    </row>
    <row r="988" spans="1:12" x14ac:dyDescent="0.2">
      <c r="A988">
        <v>1997</v>
      </c>
      <c r="B988" t="s">
        <v>27</v>
      </c>
      <c r="C988" s="1">
        <v>7.8574493311885094</v>
      </c>
      <c r="D988">
        <v>0.7</v>
      </c>
      <c r="E988">
        <f>VLOOKUP(B988,DOC!$A$2:$E$32,4,FALSE)</f>
        <v>0.17510000000000001</v>
      </c>
      <c r="F988">
        <v>0.6</v>
      </c>
      <c r="G988">
        <f t="shared" si="194"/>
        <v>5778.5253871426539</v>
      </c>
      <c r="H988">
        <f t="shared" si="195"/>
        <v>5496.7033784744726</v>
      </c>
      <c r="I988">
        <f t="shared" si="196"/>
        <v>281.82200866818158</v>
      </c>
      <c r="J988">
        <f t="shared" si="197"/>
        <v>15642.491038689739</v>
      </c>
      <c r="K988">
        <f t="shared" si="198"/>
        <v>3831.4151813904214</v>
      </c>
      <c r="L988">
        <f t="shared" si="199"/>
        <v>0.2298849108834253</v>
      </c>
    </row>
    <row r="989" spans="1:12" x14ac:dyDescent="0.2">
      <c r="A989">
        <v>1997</v>
      </c>
      <c r="B989" t="s">
        <v>28</v>
      </c>
      <c r="C989" s="1">
        <v>120.57384921276551</v>
      </c>
      <c r="D989">
        <v>0.7</v>
      </c>
      <c r="E989">
        <f>VLOOKUP(B989,DOC!$A$2:$E$32,4,FALSE)</f>
        <v>0.17510000000000001</v>
      </c>
      <c r="F989">
        <v>0.6</v>
      </c>
      <c r="G989">
        <f t="shared" si="194"/>
        <v>88672.420188051998</v>
      </c>
      <c r="H989">
        <f t="shared" si="195"/>
        <v>84347.815224566191</v>
      </c>
      <c r="I989">
        <f t="shared" si="196"/>
        <v>4324.6049634858009</v>
      </c>
      <c r="J989">
        <f t="shared" si="197"/>
        <v>239303.83072240697</v>
      </c>
      <c r="K989">
        <f t="shared" si="198"/>
        <v>58537.331772289035</v>
      </c>
      <c r="L989">
        <f t="shared" si="199"/>
        <v>3.5122399063373422</v>
      </c>
    </row>
    <row r="990" spans="1:12" x14ac:dyDescent="0.2">
      <c r="A990">
        <v>1997</v>
      </c>
      <c r="B990" t="s">
        <v>29</v>
      </c>
      <c r="C990" s="1">
        <v>41.419398333240913</v>
      </c>
      <c r="D990">
        <v>0.78</v>
      </c>
      <c r="E990">
        <f>VLOOKUP(B990,DOC!$A$2:$E$32,4,FALSE)</f>
        <v>0.17510000000000001</v>
      </c>
      <c r="F990">
        <v>0.6</v>
      </c>
      <c r="G990">
        <f t="shared" si="194"/>
        <v>33941.871513344267</v>
      </c>
      <c r="H990">
        <f t="shared" si="195"/>
        <v>32286.506906115646</v>
      </c>
      <c r="I990">
        <f t="shared" si="196"/>
        <v>1655.3646072286208</v>
      </c>
      <c r="J990">
        <f t="shared" si="197"/>
        <v>103078.18701770197</v>
      </c>
      <c r="K990">
        <f t="shared" si="198"/>
        <v>26422.457397370072</v>
      </c>
      <c r="L990">
        <f t="shared" si="199"/>
        <v>1.5853474438422044</v>
      </c>
    </row>
    <row r="991" spans="1:12" x14ac:dyDescent="0.2">
      <c r="A991">
        <v>1997</v>
      </c>
      <c r="B991" t="s">
        <v>30</v>
      </c>
      <c r="C991" s="1">
        <v>34.412622512555586</v>
      </c>
      <c r="D991">
        <v>0.88</v>
      </c>
      <c r="E991">
        <f>VLOOKUP(B991,DOC!$A$2:$E$32,4,FALSE)</f>
        <v>0.17510000000000001</v>
      </c>
      <c r="F991">
        <v>0.6</v>
      </c>
      <c r="G991">
        <f t="shared" si="194"/>
        <v>31815.433066287995</v>
      </c>
      <c r="H991">
        <f t="shared" si="195"/>
        <v>30263.776085886115</v>
      </c>
      <c r="I991">
        <f t="shared" si="196"/>
        <v>1551.6569804018784</v>
      </c>
      <c r="J991">
        <f t="shared" si="197"/>
        <v>80026.276021322003</v>
      </c>
      <c r="K991">
        <f t="shared" si="198"/>
        <v>18961.505869814406</v>
      </c>
      <c r="L991">
        <f t="shared" si="199"/>
        <v>1.1376903521888644</v>
      </c>
    </row>
    <row r="992" spans="1:12" x14ac:dyDescent="0.2">
      <c r="A992">
        <v>1997</v>
      </c>
      <c r="B992" t="s">
        <v>31</v>
      </c>
      <c r="C992" s="1">
        <v>15.229208304012937</v>
      </c>
      <c r="D992">
        <v>0.77</v>
      </c>
      <c r="E992">
        <f>VLOOKUP(B992,DOC!$A$2:$E$32,4,FALSE)</f>
        <v>0.17510000000000001</v>
      </c>
      <c r="F992">
        <v>0.6</v>
      </c>
      <c r="G992">
        <f t="shared" si="194"/>
        <v>12319.850808030915</v>
      </c>
      <c r="H992">
        <f t="shared" si="195"/>
        <v>11719.004594057904</v>
      </c>
      <c r="I992">
        <f t="shared" si="196"/>
        <v>600.84621397301112</v>
      </c>
      <c r="J992">
        <f t="shared" si="197"/>
        <v>33778.518060527102</v>
      </c>
      <c r="K992">
        <f t="shared" si="198"/>
        <v>8318.561291058706</v>
      </c>
      <c r="L992">
        <f t="shared" si="199"/>
        <v>0.49911367746352236</v>
      </c>
    </row>
    <row r="993" spans="1:12" x14ac:dyDescent="0.2">
      <c r="A993">
        <v>1997</v>
      </c>
      <c r="B993" t="s">
        <v>32</v>
      </c>
      <c r="C993" s="1">
        <v>75.486258458484059</v>
      </c>
      <c r="D993">
        <v>0.7</v>
      </c>
      <c r="E993">
        <f>VLOOKUP(B993,DOC!$A$2:$E$32,4,FALSE)</f>
        <v>0.17510000000000001</v>
      </c>
      <c r="F993">
        <v>0.6</v>
      </c>
      <c r="G993">
        <f t="shared" si="194"/>
        <v>55514.104195538333</v>
      </c>
      <c r="H993">
        <f t="shared" si="195"/>
        <v>52806.649385594603</v>
      </c>
      <c r="I993">
        <f t="shared" si="196"/>
        <v>2707.4548099437311</v>
      </c>
      <c r="J993">
        <f t="shared" si="197"/>
        <v>144686.75453664295</v>
      </c>
      <c r="K993">
        <f t="shared" si="198"/>
        <v>34852.51883804729</v>
      </c>
      <c r="L993">
        <f t="shared" si="199"/>
        <v>2.0911511302828374</v>
      </c>
    </row>
    <row r="994" spans="1:12" x14ac:dyDescent="0.2">
      <c r="A994">
        <v>1998</v>
      </c>
      <c r="B994" t="s">
        <v>2</v>
      </c>
      <c r="C994" s="1">
        <v>169.9589846688329</v>
      </c>
      <c r="D994">
        <v>0.85</v>
      </c>
      <c r="E994">
        <f>VLOOKUP(B994,DOC!$A$2:$E$32,4,FALSE)</f>
        <v>0.17510000000000001</v>
      </c>
      <c r="F994">
        <v>0.6</v>
      </c>
      <c r="G994">
        <f t="shared" si="194"/>
        <v>151775.07289911449</v>
      </c>
      <c r="H994">
        <f t="shared" si="195"/>
        <v>144372.91524737858</v>
      </c>
      <c r="I994">
        <f t="shared" si="196"/>
        <v>7402.1576517358972</v>
      </c>
      <c r="J994">
        <f t="shared" si="197"/>
        <v>387176.64309932094</v>
      </c>
      <c r="K994">
        <f t="shared" si="198"/>
        <v>92349.180353024814</v>
      </c>
      <c r="L994">
        <f t="shared" si="199"/>
        <v>5.5409508211814886</v>
      </c>
    </row>
    <row r="995" spans="1:12" x14ac:dyDescent="0.2">
      <c r="A995">
        <v>1998</v>
      </c>
      <c r="B995" t="s">
        <v>3</v>
      </c>
      <c r="C995" s="1">
        <v>11.935511134007692</v>
      </c>
      <c r="D995">
        <v>0.86</v>
      </c>
      <c r="E995">
        <f>VLOOKUP(B995,DOC!$A$2:$E$32,4,FALSE)</f>
        <v>0.17510000000000001</v>
      </c>
      <c r="F995">
        <v>0.6</v>
      </c>
      <c r="G995">
        <f t="shared" si="194"/>
        <v>10783.925277754095</v>
      </c>
      <c r="H995">
        <f t="shared" si="195"/>
        <v>10257.98703581673</v>
      </c>
      <c r="I995">
        <f t="shared" si="196"/>
        <v>525.93824193736464</v>
      </c>
      <c r="J995">
        <f t="shared" si="197"/>
        <v>36165.937231034921</v>
      </c>
      <c r="K995">
        <f t="shared" si="198"/>
        <v>9590.0628039748772</v>
      </c>
      <c r="L995">
        <f t="shared" si="199"/>
        <v>0.5754037682384926</v>
      </c>
    </row>
    <row r="996" spans="1:12" x14ac:dyDescent="0.2">
      <c r="A996">
        <v>1998</v>
      </c>
      <c r="B996" t="s">
        <v>4</v>
      </c>
      <c r="C996" s="1">
        <v>189.48653538191016</v>
      </c>
      <c r="D996">
        <v>0.83</v>
      </c>
      <c r="E996">
        <f>VLOOKUP(B996,DOC!$A$2:$E$32,4,FALSE)</f>
        <v>0.17510000000000001</v>
      </c>
      <c r="F996">
        <v>0.6</v>
      </c>
      <c r="G996">
        <f t="shared" si="194"/>
        <v>165231.87987995488</v>
      </c>
      <c r="H996">
        <f t="shared" si="195"/>
        <v>157173.42600738059</v>
      </c>
      <c r="I996">
        <f t="shared" si="196"/>
        <v>8058.4538725742923</v>
      </c>
      <c r="J996">
        <f t="shared" si="197"/>
        <v>473326.98449251038</v>
      </c>
      <c r="K996">
        <f t="shared" si="198"/>
        <v>118667.56085509196</v>
      </c>
      <c r="L996">
        <f t="shared" si="199"/>
        <v>7.1200536513055184</v>
      </c>
    </row>
    <row r="997" spans="1:12" x14ac:dyDescent="0.2">
      <c r="A997">
        <v>1998</v>
      </c>
      <c r="B997" t="s">
        <v>5</v>
      </c>
      <c r="C997" s="1">
        <v>88.839304377135974</v>
      </c>
      <c r="D997">
        <v>0.71</v>
      </c>
      <c r="E997">
        <f>VLOOKUP(B997,DOC!$A$2:$E$32,4,FALSE)</f>
        <v>0.17510000000000001</v>
      </c>
      <c r="F997">
        <v>0.6</v>
      </c>
      <c r="G997">
        <f t="shared" si="194"/>
        <v>66267.546956819526</v>
      </c>
      <c r="H997">
        <f t="shared" si="195"/>
        <v>63035.640554809477</v>
      </c>
      <c r="I997">
        <f t="shared" si="196"/>
        <v>3231.9064020100459</v>
      </c>
      <c r="J997">
        <f t="shared" si="197"/>
        <v>189666.71065719187</v>
      </c>
      <c r="K997">
        <f t="shared" si="198"/>
        <v>47534.901590102811</v>
      </c>
      <c r="L997">
        <f t="shared" si="199"/>
        <v>2.8520940954061689</v>
      </c>
    </row>
    <row r="998" spans="1:12" x14ac:dyDescent="0.2">
      <c r="A998">
        <v>1998</v>
      </c>
      <c r="B998" t="s">
        <v>6</v>
      </c>
      <c r="C998" s="1">
        <v>82.754674319439971</v>
      </c>
      <c r="D998">
        <v>0.78</v>
      </c>
      <c r="E998">
        <f>VLOOKUP(B998,DOC!$A$2:$E$32,4,FALSE)</f>
        <v>0.17510000000000001</v>
      </c>
      <c r="F998">
        <v>0.6</v>
      </c>
      <c r="G998">
        <f t="shared" si="194"/>
        <v>67814.807455202841</v>
      </c>
      <c r="H998">
        <f t="shared" si="195"/>
        <v>64507.440268239327</v>
      </c>
      <c r="I998">
        <f t="shared" si="196"/>
        <v>3307.3671869635123</v>
      </c>
      <c r="J998">
        <f t="shared" si="197"/>
        <v>189178.52931799687</v>
      </c>
      <c r="K998">
        <f t="shared" si="198"/>
        <v>46924.645741113389</v>
      </c>
      <c r="L998">
        <f t="shared" si="199"/>
        <v>2.8154787444668035</v>
      </c>
    </row>
    <row r="999" spans="1:12" x14ac:dyDescent="0.2">
      <c r="A999">
        <v>1998</v>
      </c>
      <c r="B999" t="s">
        <v>7</v>
      </c>
      <c r="C999" s="1">
        <v>186.08814531019078</v>
      </c>
      <c r="D999">
        <v>0.77</v>
      </c>
      <c r="E999">
        <f>VLOOKUP(B999,DOC!$A$2:$E$32,4,FALSE)</f>
        <v>0.17510000000000001</v>
      </c>
      <c r="F999">
        <v>0.6</v>
      </c>
      <c r="G999">
        <f t="shared" si="194"/>
        <v>150538.23820642254</v>
      </c>
      <c r="H999">
        <f t="shared" si="195"/>
        <v>143196.40169444671</v>
      </c>
      <c r="I999">
        <f t="shared" si="196"/>
        <v>7341.8365119758282</v>
      </c>
      <c r="J999">
        <f t="shared" si="197"/>
        <v>411101.57237127656</v>
      </c>
      <c r="K999">
        <f t="shared" si="198"/>
        <v>101070.82006841709</v>
      </c>
      <c r="L999">
        <f t="shared" si="199"/>
        <v>6.0642492041050255</v>
      </c>
    </row>
    <row r="1000" spans="1:12" x14ac:dyDescent="0.2">
      <c r="A1000">
        <v>1998</v>
      </c>
      <c r="B1000" t="s">
        <v>8</v>
      </c>
      <c r="C1000" s="1">
        <v>234.33039913960224</v>
      </c>
      <c r="D1000">
        <v>0.75</v>
      </c>
      <c r="E1000">
        <f>VLOOKUP(B1000,DOC!$A$2:$E$32,4,FALSE)</f>
        <v>0.17510000000000001</v>
      </c>
      <c r="F1000">
        <v>0.6</v>
      </c>
      <c r="G1000">
        <f t="shared" si="194"/>
        <v>184640.63800204959</v>
      </c>
      <c r="H1000">
        <f t="shared" si="195"/>
        <v>175635.60782613431</v>
      </c>
      <c r="I1000">
        <f t="shared" si="196"/>
        <v>9005.0301759152917</v>
      </c>
      <c r="J1000">
        <f t="shared" si="197"/>
        <v>480606.82912459428</v>
      </c>
      <c r="K1000">
        <f t="shared" si="198"/>
        <v>115701.89800439184</v>
      </c>
      <c r="L1000">
        <f t="shared" si="199"/>
        <v>6.9421138802635109</v>
      </c>
    </row>
    <row r="1001" spans="1:12" x14ac:dyDescent="0.2">
      <c r="A1001">
        <v>1998</v>
      </c>
      <c r="B1001" t="s">
        <v>9</v>
      </c>
      <c r="C1001" s="1">
        <v>200.78244725472155</v>
      </c>
      <c r="D1001">
        <v>0.78</v>
      </c>
      <c r="E1001">
        <f>VLOOKUP(B1001,DOC!$A$2:$E$32,4,FALSE)</f>
        <v>0.17510000000000001</v>
      </c>
      <c r="F1001">
        <v>0.6</v>
      </c>
      <c r="G1001">
        <f t="shared" si="194"/>
        <v>164534.79048693215</v>
      </c>
      <c r="H1001">
        <f t="shared" si="195"/>
        <v>156510.33406523001</v>
      </c>
      <c r="I1001">
        <f t="shared" si="196"/>
        <v>8024.4564217021261</v>
      </c>
      <c r="J1001">
        <f t="shared" si="197"/>
        <v>442063.03147652198</v>
      </c>
      <c r="K1001">
        <f t="shared" si="198"/>
        <v>107927.58263812795</v>
      </c>
      <c r="L1001">
        <f t="shared" si="199"/>
        <v>6.4756549582876772</v>
      </c>
    </row>
    <row r="1002" spans="1:12" x14ac:dyDescent="0.2">
      <c r="A1002">
        <v>1998</v>
      </c>
      <c r="B1002" t="s">
        <v>10</v>
      </c>
      <c r="C1002" s="1">
        <v>268.2084136476675</v>
      </c>
      <c r="D1002">
        <v>0.7</v>
      </c>
      <c r="E1002">
        <f>VLOOKUP(B1002,DOC!$A$2:$E$32,4,FALSE)</f>
        <v>0.14649999999999999</v>
      </c>
      <c r="F1002">
        <v>0.6</v>
      </c>
      <c r="G1002">
        <f t="shared" si="194"/>
        <v>165028.63691740978</v>
      </c>
      <c r="H1002">
        <f t="shared" si="195"/>
        <v>156980.09532108498</v>
      </c>
      <c r="I1002">
        <f t="shared" si="196"/>
        <v>8048.5415963247879</v>
      </c>
      <c r="J1002">
        <f t="shared" si="197"/>
        <v>418746.11450888368</v>
      </c>
      <c r="K1002">
        <f t="shared" si="198"/>
        <v>99629.688933285201</v>
      </c>
      <c r="L1002">
        <f t="shared" si="199"/>
        <v>5.9777813359971113</v>
      </c>
    </row>
    <row r="1003" spans="1:12" x14ac:dyDescent="0.2">
      <c r="A1003">
        <v>1998</v>
      </c>
      <c r="B1003" t="s">
        <v>11</v>
      </c>
      <c r="C1003" s="1">
        <v>384.25255349176024</v>
      </c>
      <c r="D1003">
        <v>0.95</v>
      </c>
      <c r="E1003">
        <f>VLOOKUP(B1003,DOC!$A$2:$E$32,4,FALSE)</f>
        <v>0.14649999999999999</v>
      </c>
      <c r="F1003">
        <v>0.6</v>
      </c>
      <c r="G1003">
        <f t="shared" si="194"/>
        <v>320870.09479329432</v>
      </c>
      <c r="H1003">
        <f t="shared" si="195"/>
        <v>305221.0756097149</v>
      </c>
      <c r="I1003">
        <f t="shared" si="196"/>
        <v>15649.019183579412</v>
      </c>
      <c r="J1003">
        <f t="shared" si="197"/>
        <v>864324.99739612802</v>
      </c>
      <c r="K1003">
        <f t="shared" si="198"/>
        <v>211256.4505708408</v>
      </c>
      <c r="L1003">
        <f t="shared" si="199"/>
        <v>12.675387034250447</v>
      </c>
    </row>
    <row r="1004" spans="1:12" x14ac:dyDescent="0.2">
      <c r="A1004">
        <v>1998</v>
      </c>
      <c r="B1004" t="s">
        <v>12</v>
      </c>
      <c r="C1004" s="1">
        <v>328.68962843877614</v>
      </c>
      <c r="D1004">
        <v>0.8</v>
      </c>
      <c r="E1004">
        <f>VLOOKUP(B1004,DOC!$A$2:$E$32,4,FALSE)</f>
        <v>0.14649999999999999</v>
      </c>
      <c r="F1004">
        <v>0.6</v>
      </c>
      <c r="G1004">
        <f t="shared" si="194"/>
        <v>231134.54671814735</v>
      </c>
      <c r="H1004">
        <f t="shared" si="195"/>
        <v>219861.98185693671</v>
      </c>
      <c r="I1004">
        <f t="shared" si="196"/>
        <v>11272.564861210649</v>
      </c>
      <c r="J1004">
        <f t="shared" si="197"/>
        <v>609814.32607033197</v>
      </c>
      <c r="K1004">
        <f t="shared" si="198"/>
        <v>147700.82701917621</v>
      </c>
      <c r="L1004">
        <f t="shared" si="199"/>
        <v>8.8620496211505735</v>
      </c>
    </row>
    <row r="1005" spans="1:12" x14ac:dyDescent="0.2">
      <c r="A1005">
        <v>1998</v>
      </c>
      <c r="B1005" t="s">
        <v>13</v>
      </c>
      <c r="C1005" s="1">
        <v>128.65064661261039</v>
      </c>
      <c r="D1005">
        <v>0.8</v>
      </c>
      <c r="E1005">
        <f>VLOOKUP(B1005,DOC!$A$2:$E$32,4,FALSE)</f>
        <v>0.14649999999999999</v>
      </c>
      <c r="F1005">
        <v>0.6</v>
      </c>
      <c r="G1005">
        <f t="shared" si="194"/>
        <v>90467.134697987625</v>
      </c>
      <c r="H1005">
        <f t="shared" si="195"/>
        <v>86055.000474995351</v>
      </c>
      <c r="I1005">
        <f t="shared" si="196"/>
        <v>4412.1342229922802</v>
      </c>
      <c r="J1005">
        <f t="shared" si="197"/>
        <v>273540.51735460374</v>
      </c>
      <c r="K1005">
        <f t="shared" si="198"/>
        <v>70005.593596262654</v>
      </c>
      <c r="L1005">
        <f t="shared" si="199"/>
        <v>4.2003356157757592</v>
      </c>
    </row>
    <row r="1006" spans="1:12" x14ac:dyDescent="0.2">
      <c r="A1006">
        <v>1998</v>
      </c>
      <c r="B1006" t="s">
        <v>14</v>
      </c>
      <c r="C1006" s="1">
        <v>132.92995763122124</v>
      </c>
      <c r="D1006">
        <v>0.81</v>
      </c>
      <c r="E1006">
        <f>VLOOKUP(B1006,DOC!$A$2:$E$32,4,FALSE)</f>
        <v>0.14649999999999999</v>
      </c>
      <c r="F1006">
        <v>0.6</v>
      </c>
      <c r="G1006">
        <f t="shared" si="194"/>
        <v>94644.800533853224</v>
      </c>
      <c r="H1006">
        <f t="shared" si="195"/>
        <v>90028.919143802079</v>
      </c>
      <c r="I1006">
        <f t="shared" si="196"/>
        <v>4615.8813900511514</v>
      </c>
      <c r="J1006">
        <f t="shared" si="197"/>
        <v>260998.59719045242</v>
      </c>
      <c r="K1006">
        <f t="shared" si="198"/>
        <v>64431.129083105392</v>
      </c>
      <c r="L1006">
        <f t="shared" si="199"/>
        <v>3.8658677449863235</v>
      </c>
    </row>
    <row r="1007" spans="1:12" x14ac:dyDescent="0.2">
      <c r="A1007">
        <v>1998</v>
      </c>
      <c r="B1007" t="s">
        <v>15</v>
      </c>
      <c r="C1007" s="1">
        <v>91.985971215500172</v>
      </c>
      <c r="D1007">
        <v>0.77</v>
      </c>
      <c r="E1007">
        <f>VLOOKUP(B1007,DOC!$A$2:$E$32,4,FALSE)</f>
        <v>0.14649999999999999</v>
      </c>
      <c r="F1007">
        <v>0.6</v>
      </c>
      <c r="G1007">
        <f t="shared" si="194"/>
        <v>62258.864897786974</v>
      </c>
      <c r="H1007">
        <f t="shared" si="195"/>
        <v>59222.464226789605</v>
      </c>
      <c r="I1007">
        <f t="shared" si="196"/>
        <v>3036.4006709973655</v>
      </c>
      <c r="J1007">
        <f t="shared" si="197"/>
        <v>185903.33359398003</v>
      </c>
      <c r="K1007">
        <f t="shared" si="198"/>
        <v>47356.818570494026</v>
      </c>
      <c r="L1007">
        <f t="shared" si="199"/>
        <v>2.8414091142296418</v>
      </c>
    </row>
    <row r="1008" spans="1:12" x14ac:dyDescent="0.2">
      <c r="A1008">
        <v>1998</v>
      </c>
      <c r="B1008" t="s">
        <v>16</v>
      </c>
      <c r="C1008" s="1">
        <v>420.60283091981614</v>
      </c>
      <c r="D1008">
        <v>0.85</v>
      </c>
      <c r="E1008">
        <f>VLOOKUP(B1008,DOC!$A$2:$E$32,4,FALSE)</f>
        <v>0.17510000000000001</v>
      </c>
      <c r="F1008">
        <v>0.6</v>
      </c>
      <c r="G1008">
        <f t="shared" si="194"/>
        <v>375602.534039705</v>
      </c>
      <c r="H1008">
        <f t="shared" si="195"/>
        <v>357284.18229559844</v>
      </c>
      <c r="I1008">
        <f t="shared" si="196"/>
        <v>18318.351744106567</v>
      </c>
      <c r="J1008">
        <f t="shared" si="197"/>
        <v>1020875.5217300901</v>
      </c>
      <c r="K1008">
        <f t="shared" si="198"/>
        <v>250481.62647642056</v>
      </c>
      <c r="L1008">
        <f t="shared" si="199"/>
        <v>15.028897588585233</v>
      </c>
    </row>
    <row r="1009" spans="1:12" x14ac:dyDescent="0.2">
      <c r="A1009">
        <v>1998</v>
      </c>
      <c r="B1009" t="s">
        <v>17</v>
      </c>
      <c r="C1009" s="1">
        <v>252.98293427153155</v>
      </c>
      <c r="D1009">
        <v>0.84</v>
      </c>
      <c r="E1009">
        <f>VLOOKUP(B1009,DOC!$A$2:$E$32,4,FALSE)</f>
        <v>0.17510000000000001</v>
      </c>
      <c r="F1009">
        <v>0.6</v>
      </c>
      <c r="G1009">
        <f t="shared" si="194"/>
        <v>223258.45142636367</v>
      </c>
      <c r="H1009">
        <f t="shared" si="195"/>
        <v>212370.00826522053</v>
      </c>
      <c r="I1009">
        <f t="shared" si="196"/>
        <v>10888.443161143141</v>
      </c>
      <c r="J1009">
        <f t="shared" si="197"/>
        <v>643729.36732771609</v>
      </c>
      <c r="K1009">
        <f t="shared" si="198"/>
        <v>161803.3141594968</v>
      </c>
      <c r="L1009">
        <f t="shared" si="199"/>
        <v>9.7081988495698077</v>
      </c>
    </row>
    <row r="1010" spans="1:12" x14ac:dyDescent="0.2">
      <c r="A1010">
        <v>1998</v>
      </c>
      <c r="B1010" t="s">
        <v>18</v>
      </c>
      <c r="C1010" s="1">
        <v>346.99941307132724</v>
      </c>
      <c r="D1010">
        <v>0.8</v>
      </c>
      <c r="E1010">
        <f>VLOOKUP(B1010,DOC!$A$2:$E$32,4,FALSE)</f>
        <v>0.14649999999999999</v>
      </c>
      <c r="F1010">
        <v>0.6</v>
      </c>
      <c r="G1010">
        <f t="shared" si="194"/>
        <v>244009.9872717573</v>
      </c>
      <c r="H1010">
        <f t="shared" si="195"/>
        <v>232109.47976494025</v>
      </c>
      <c r="I1010">
        <f t="shared" si="196"/>
        <v>11900.507506817052</v>
      </c>
      <c r="J1010">
        <f t="shared" si="197"/>
        <v>651531.55332917708</v>
      </c>
      <c r="K1010">
        <f t="shared" si="198"/>
        <v>158639.01403505562</v>
      </c>
      <c r="L1010">
        <f t="shared" si="199"/>
        <v>9.5183408421033384</v>
      </c>
    </row>
    <row r="1011" spans="1:12" x14ac:dyDescent="0.2">
      <c r="A1011">
        <v>1998</v>
      </c>
      <c r="B1011" t="s">
        <v>19</v>
      </c>
      <c r="C1011" s="1">
        <v>653.07354787636586</v>
      </c>
      <c r="D1011">
        <v>0.89</v>
      </c>
      <c r="E1011">
        <f>VLOOKUP(B1011,DOC!$A$2:$E$32,4,FALSE)</f>
        <v>0.14649999999999999</v>
      </c>
      <c r="F1011">
        <v>0.6</v>
      </c>
      <c r="G1011">
        <f t="shared" si="194"/>
        <v>510905.96723915974</v>
      </c>
      <c r="H1011">
        <f t="shared" si="195"/>
        <v>485988.78919088654</v>
      </c>
      <c r="I1011">
        <f t="shared" si="196"/>
        <v>24917.17804827317</v>
      </c>
      <c r="J1011">
        <f t="shared" si="197"/>
        <v>1325338.3134689759</v>
      </c>
      <c r="K1011">
        <f t="shared" si="198"/>
        <v>318571.00175169099</v>
      </c>
      <c r="L1011">
        <f t="shared" si="199"/>
        <v>19.114260105101458</v>
      </c>
    </row>
    <row r="1012" spans="1:12" x14ac:dyDescent="0.2">
      <c r="A1012">
        <v>1998</v>
      </c>
      <c r="B1012" t="s">
        <v>20</v>
      </c>
      <c r="C1012" s="1">
        <v>591.88789464360866</v>
      </c>
      <c r="D1012">
        <v>0.89</v>
      </c>
      <c r="E1012">
        <f>VLOOKUP(B1012,DOC!$A$2:$E$32,4,FALSE)</f>
        <v>0.14649999999999999</v>
      </c>
      <c r="F1012">
        <v>0.6</v>
      </c>
      <c r="G1012">
        <f t="shared" si="194"/>
        <v>463039.81885864149</v>
      </c>
      <c r="H1012">
        <f t="shared" si="195"/>
        <v>440457.10041382042</v>
      </c>
      <c r="I1012">
        <f t="shared" si="196"/>
        <v>22582.718444821079</v>
      </c>
      <c r="J1012">
        <f t="shared" si="197"/>
        <v>1208256.2040239985</v>
      </c>
      <c r="K1012">
        <f t="shared" si="198"/>
        <v>291203.99729180202</v>
      </c>
      <c r="L1012">
        <f t="shared" si="199"/>
        <v>17.472239837508123</v>
      </c>
    </row>
    <row r="1013" spans="1:12" x14ac:dyDescent="0.2">
      <c r="A1013">
        <v>1998</v>
      </c>
      <c r="B1013" t="s">
        <v>21</v>
      </c>
      <c r="C1013" s="1">
        <v>89.918795288609189</v>
      </c>
      <c r="D1013">
        <v>0.78</v>
      </c>
      <c r="E1013">
        <f>VLOOKUP(B1013,DOC!$A$2:$E$32,4,FALSE)</f>
        <v>0.14649999999999999</v>
      </c>
      <c r="F1013">
        <v>0.6</v>
      </c>
      <c r="G1013">
        <f t="shared" si="194"/>
        <v>61650.12442577623</v>
      </c>
      <c r="H1013">
        <f t="shared" si="195"/>
        <v>58643.412377928536</v>
      </c>
      <c r="I1013">
        <f t="shared" si="196"/>
        <v>3006.7120478476945</v>
      </c>
      <c r="J1013">
        <f t="shared" si="197"/>
        <v>188873.46967218947</v>
      </c>
      <c r="K1013">
        <f t="shared" si="198"/>
        <v>48568.844603372381</v>
      </c>
      <c r="L1013">
        <f t="shared" si="199"/>
        <v>2.9141306762023427</v>
      </c>
    </row>
    <row r="1014" spans="1:12" x14ac:dyDescent="0.2">
      <c r="A1014">
        <v>1998</v>
      </c>
      <c r="B1014" t="s">
        <v>22</v>
      </c>
      <c r="C1014" s="1">
        <v>35.509796183502054</v>
      </c>
      <c r="D1014">
        <v>0.8</v>
      </c>
      <c r="E1014">
        <f>VLOOKUP(B1014,DOC!$A$2:$E$32,4,FALSE)</f>
        <v>0.14649999999999999</v>
      </c>
      <c r="F1014">
        <v>0.6</v>
      </c>
      <c r="G1014">
        <f t="shared" si="194"/>
        <v>24970.488676238641</v>
      </c>
      <c r="H1014">
        <f t="shared" si="195"/>
        <v>23752.663573000078</v>
      </c>
      <c r="I1014">
        <f t="shared" si="196"/>
        <v>1217.8251032385624</v>
      </c>
      <c r="J1014">
        <f t="shared" si="197"/>
        <v>67259.794287778073</v>
      </c>
      <c r="K1014">
        <f t="shared" si="198"/>
        <v>16439.17797616409</v>
      </c>
      <c r="L1014">
        <f t="shared" si="199"/>
        <v>0.98635067856984548</v>
      </c>
    </row>
    <row r="1015" spans="1:12" x14ac:dyDescent="0.2">
      <c r="A1015">
        <v>1998</v>
      </c>
      <c r="B1015" t="s">
        <v>23</v>
      </c>
      <c r="E1015">
        <f>VLOOKUP(B1015,DOC!$A$2:$E$32,4,FALSE)</f>
        <v>0.14649999999999999</v>
      </c>
    </row>
    <row r="1016" spans="1:12" x14ac:dyDescent="0.2">
      <c r="A1016">
        <v>1998</v>
      </c>
      <c r="B1016" t="s">
        <v>24</v>
      </c>
      <c r="C1016" s="1">
        <v>136.65217033692929</v>
      </c>
      <c r="D1016">
        <v>0.84</v>
      </c>
      <c r="E1016">
        <f>VLOOKUP(B1016,DOC!$A$2:$E$32,4,FALSE)</f>
        <v>0.14649999999999999</v>
      </c>
      <c r="F1016">
        <v>0.6</v>
      </c>
      <c r="G1016">
        <f t="shared" ref="G1016:G1045" si="200">C1016*10000*D1016*E1016*F1016</f>
        <v>100898.49648997509</v>
      </c>
      <c r="H1016">
        <f t="shared" ref="H1016:H1045" si="201">G1016*EXP(-0.3*((13-11)/12))</f>
        <v>95977.618749146321</v>
      </c>
      <c r="I1016">
        <f t="shared" ref="I1016:I1045" si="202">G1016*(1-EXP(-0.3*((13-11)/12)))</f>
        <v>4920.8777408287724</v>
      </c>
      <c r="J1016">
        <f t="shared" ref="J1016:J1045" si="203">H1016+J985*EXP(-0.3)</f>
        <v>349439.36792997341</v>
      </c>
      <c r="K1016">
        <f t="shared" ref="K1016:K1045" si="204">I1016+J985*(1-EXP(-0.3))</f>
        <v>93596.703075360914</v>
      </c>
      <c r="L1016">
        <f t="shared" ref="L1016:L1045" si="205">K1016*16/12*0.5*0.9/10000</f>
        <v>5.6158021845216552</v>
      </c>
    </row>
    <row r="1017" spans="1:12" x14ac:dyDescent="0.2">
      <c r="A1017">
        <v>1998</v>
      </c>
      <c r="B1017" t="s">
        <v>25</v>
      </c>
      <c r="C1017" s="1">
        <v>32.395984016355477</v>
      </c>
      <c r="D1017">
        <v>0.72</v>
      </c>
      <c r="E1017">
        <f>VLOOKUP(B1017,DOC!$A$2:$E$32,4,FALSE)</f>
        <v>0.14649999999999999</v>
      </c>
      <c r="F1017">
        <v>0.6</v>
      </c>
      <c r="G1017">
        <f t="shared" si="200"/>
        <v>20502.770364271055</v>
      </c>
      <c r="H1017">
        <f t="shared" si="201"/>
        <v>19502.83845427585</v>
      </c>
      <c r="I1017">
        <f t="shared" si="202"/>
        <v>999.93190999520471</v>
      </c>
      <c r="J1017">
        <f t="shared" si="203"/>
        <v>76251.201535318774</v>
      </c>
      <c r="K1017">
        <f t="shared" si="204"/>
        <v>20853.846549418959</v>
      </c>
      <c r="L1017">
        <f t="shared" si="205"/>
        <v>1.2512307929651376</v>
      </c>
    </row>
    <row r="1018" spans="1:12" x14ac:dyDescent="0.2">
      <c r="A1018">
        <v>1998</v>
      </c>
      <c r="B1018" t="s">
        <v>26</v>
      </c>
      <c r="C1018" s="1">
        <v>83.774629495118333</v>
      </c>
      <c r="D1018">
        <v>0.76</v>
      </c>
      <c r="E1018">
        <f>VLOOKUP(B1018,DOC!$A$2:$E$32,4,FALSE)</f>
        <v>0.14649999999999999</v>
      </c>
      <c r="F1018">
        <v>0.6</v>
      </c>
      <c r="G1018">
        <f t="shared" si="200"/>
        <v>55964.803487918849</v>
      </c>
      <c r="H1018">
        <f t="shared" si="201"/>
        <v>53235.367814108598</v>
      </c>
      <c r="I1018">
        <f t="shared" si="202"/>
        <v>2729.4356738102497</v>
      </c>
      <c r="J1018">
        <f t="shared" si="203"/>
        <v>169319.90848464542</v>
      </c>
      <c r="K1018">
        <f t="shared" si="204"/>
        <v>43342.634650812295</v>
      </c>
      <c r="L1018">
        <f t="shared" si="205"/>
        <v>2.6005580790487377</v>
      </c>
    </row>
    <row r="1019" spans="1:12" x14ac:dyDescent="0.2">
      <c r="A1019">
        <v>1998</v>
      </c>
      <c r="B1019" t="s">
        <v>27</v>
      </c>
      <c r="C1019" s="1">
        <v>8.6066216277231185</v>
      </c>
      <c r="D1019">
        <v>0.7</v>
      </c>
      <c r="E1019">
        <f>VLOOKUP(B1019,DOC!$A$2:$E$32,4,FALSE)</f>
        <v>0.17510000000000001</v>
      </c>
      <c r="F1019">
        <v>0.6</v>
      </c>
      <c r="G1019">
        <f t="shared" si="200"/>
        <v>6329.4816774601359</v>
      </c>
      <c r="H1019">
        <f t="shared" si="201"/>
        <v>6020.7892134382191</v>
      </c>
      <c r="I1019">
        <f t="shared" si="202"/>
        <v>308.69246402191686</v>
      </c>
      <c r="J1019">
        <f t="shared" si="203"/>
        <v>17609.03159175007</v>
      </c>
      <c r="K1019">
        <f t="shared" si="204"/>
        <v>4362.9411243998065</v>
      </c>
      <c r="L1019">
        <f t="shared" si="205"/>
        <v>0.26177646746398842</v>
      </c>
    </row>
    <row r="1020" spans="1:12" x14ac:dyDescent="0.2">
      <c r="A1020">
        <v>1998</v>
      </c>
      <c r="B1020" t="s">
        <v>28</v>
      </c>
      <c r="C1020" s="1">
        <v>132.19288690957413</v>
      </c>
      <c r="D1020">
        <v>0.7</v>
      </c>
      <c r="E1020">
        <f>VLOOKUP(B1020,DOC!$A$2:$E$32,4,FALSE)</f>
        <v>0.17510000000000001</v>
      </c>
      <c r="F1020">
        <v>0.6</v>
      </c>
      <c r="G1020">
        <f t="shared" si="200"/>
        <v>97217.292891039004</v>
      </c>
      <c r="H1020">
        <f t="shared" si="201"/>
        <v>92475.949568260388</v>
      </c>
      <c r="I1020">
        <f t="shared" si="202"/>
        <v>4741.3433227786163</v>
      </c>
      <c r="J1020">
        <f t="shared" si="203"/>
        <v>269756.58764635294</v>
      </c>
      <c r="K1020">
        <f t="shared" si="204"/>
        <v>66764.535967093048</v>
      </c>
      <c r="L1020">
        <f t="shared" si="205"/>
        <v>4.0058721580255829</v>
      </c>
    </row>
    <row r="1021" spans="1:12" x14ac:dyDescent="0.2">
      <c r="A1021">
        <v>1998</v>
      </c>
      <c r="B1021" t="s">
        <v>29</v>
      </c>
      <c r="C1021" s="1">
        <v>43.519548749930685</v>
      </c>
      <c r="D1021">
        <v>0.78</v>
      </c>
      <c r="E1021">
        <f>VLOOKUP(B1021,DOC!$A$2:$E$32,4,FALSE)</f>
        <v>0.17510000000000001</v>
      </c>
      <c r="F1021">
        <v>0.6</v>
      </c>
      <c r="G1021">
        <f t="shared" si="200"/>
        <v>35662.877575008199</v>
      </c>
      <c r="H1021">
        <f t="shared" si="201"/>
        <v>33923.57851171447</v>
      </c>
      <c r="I1021">
        <f t="shared" si="202"/>
        <v>1739.2990632937303</v>
      </c>
      <c r="J1021">
        <f t="shared" si="203"/>
        <v>110285.7776092658</v>
      </c>
      <c r="K1021">
        <f t="shared" si="204"/>
        <v>28455.286983444374</v>
      </c>
      <c r="L1021">
        <f t="shared" si="205"/>
        <v>1.7073172190066628</v>
      </c>
    </row>
    <row r="1022" spans="1:12" x14ac:dyDescent="0.2">
      <c r="A1022">
        <v>1998</v>
      </c>
      <c r="B1022" t="s">
        <v>30</v>
      </c>
      <c r="C1022" s="1">
        <v>38.584466884416692</v>
      </c>
      <c r="D1022">
        <v>0.88</v>
      </c>
      <c r="E1022">
        <f>VLOOKUP(B1022,DOC!$A$2:$E$32,4,FALSE)</f>
        <v>0.17510000000000001</v>
      </c>
      <c r="F1022">
        <v>0.6</v>
      </c>
      <c r="G1022">
        <f t="shared" si="200"/>
        <v>35672.419999715989</v>
      </c>
      <c r="H1022">
        <f t="shared" si="201"/>
        <v>33932.655546877599</v>
      </c>
      <c r="I1022">
        <f t="shared" si="202"/>
        <v>1739.764452838388</v>
      </c>
      <c r="J1022">
        <f t="shared" si="203"/>
        <v>93217.57895677739</v>
      </c>
      <c r="K1022">
        <f t="shared" si="204"/>
        <v>22481.117064260601</v>
      </c>
      <c r="L1022">
        <f t="shared" si="205"/>
        <v>1.3488670238556359</v>
      </c>
    </row>
    <row r="1023" spans="1:12" x14ac:dyDescent="0.2">
      <c r="A1023">
        <v>1998</v>
      </c>
      <c r="B1023" t="s">
        <v>31</v>
      </c>
      <c r="C1023" s="1">
        <v>16.60767358667745</v>
      </c>
      <c r="D1023">
        <v>0.77</v>
      </c>
      <c r="E1023">
        <f>VLOOKUP(B1023,DOC!$A$2:$E$32,4,FALSE)</f>
        <v>0.17510000000000001</v>
      </c>
      <c r="F1023">
        <v>0.6</v>
      </c>
      <c r="G1023">
        <f t="shared" si="200"/>
        <v>13434.976840025762</v>
      </c>
      <c r="H1023">
        <f t="shared" si="201"/>
        <v>12779.745287718126</v>
      </c>
      <c r="I1023">
        <f t="shared" si="202"/>
        <v>655.23155230763507</v>
      </c>
      <c r="J1023">
        <f t="shared" si="203"/>
        <v>37803.486934583088</v>
      </c>
      <c r="K1023">
        <f t="shared" si="204"/>
        <v>9410.0079659697785</v>
      </c>
      <c r="L1023">
        <f t="shared" si="205"/>
        <v>0.56460047795818669</v>
      </c>
    </row>
    <row r="1024" spans="1:12" x14ac:dyDescent="0.2">
      <c r="A1024">
        <v>1998</v>
      </c>
      <c r="B1024" t="s">
        <v>32</v>
      </c>
      <c r="C1024" s="1">
        <v>83.704693843863041</v>
      </c>
      <c r="D1024">
        <v>0.7</v>
      </c>
      <c r="E1024">
        <f>VLOOKUP(B1024,DOC!$A$2:$E$32,4,FALSE)</f>
        <v>0.17510000000000001</v>
      </c>
      <c r="F1024">
        <v>0.6</v>
      </c>
      <c r="G1024">
        <f t="shared" si="200"/>
        <v>61558.105946653755</v>
      </c>
      <c r="H1024">
        <f t="shared" si="201"/>
        <v>58555.881692989431</v>
      </c>
      <c r="I1024">
        <f t="shared" si="202"/>
        <v>3002.2242536643225</v>
      </c>
      <c r="J1024">
        <f t="shared" si="203"/>
        <v>165742.46574503774</v>
      </c>
      <c r="K1024">
        <f t="shared" si="204"/>
        <v>40502.394738258976</v>
      </c>
      <c r="L1024">
        <f t="shared" si="205"/>
        <v>2.4301436842955386</v>
      </c>
    </row>
    <row r="1025" spans="1:12" x14ac:dyDescent="0.2">
      <c r="A1025">
        <v>1999</v>
      </c>
      <c r="B1025" t="s">
        <v>2</v>
      </c>
      <c r="C1025" s="1">
        <v>189.65265644588862</v>
      </c>
      <c r="D1025">
        <v>0.85</v>
      </c>
      <c r="E1025">
        <f>VLOOKUP(B1025,DOC!$A$2:$E$32,4,FALSE)</f>
        <v>0.17510000000000001</v>
      </c>
      <c r="F1025">
        <v>0.6</v>
      </c>
      <c r="G1025">
        <f t="shared" si="200"/>
        <v>169361.71873274297</v>
      </c>
      <c r="H1025">
        <f t="shared" si="201"/>
        <v>161101.85024259888</v>
      </c>
      <c r="I1025">
        <f t="shared" si="202"/>
        <v>8259.8684901440793</v>
      </c>
      <c r="J1025">
        <f t="shared" si="203"/>
        <v>447929.36207295838</v>
      </c>
      <c r="K1025">
        <f t="shared" si="204"/>
        <v>108608.99975910556</v>
      </c>
      <c r="L1025">
        <f t="shared" si="205"/>
        <v>6.5165399855463342</v>
      </c>
    </row>
    <row r="1026" spans="1:12" x14ac:dyDescent="0.2">
      <c r="A1026">
        <v>1999</v>
      </c>
      <c r="B1026" t="s">
        <v>3</v>
      </c>
      <c r="C1026" s="1">
        <v>12.123674089338461</v>
      </c>
      <c r="D1026">
        <v>0.86</v>
      </c>
      <c r="E1026">
        <f>VLOOKUP(B1026,DOC!$A$2:$E$32,4,FALSE)</f>
        <v>0.17510000000000001</v>
      </c>
      <c r="F1026">
        <v>0.6</v>
      </c>
      <c r="G1026">
        <f t="shared" si="200"/>
        <v>10953.933518502728</v>
      </c>
      <c r="H1026">
        <f t="shared" si="201"/>
        <v>10419.703876824431</v>
      </c>
      <c r="I1026">
        <f t="shared" si="202"/>
        <v>534.22964167829673</v>
      </c>
      <c r="J1026">
        <f t="shared" si="203"/>
        <v>37212.089145606413</v>
      </c>
      <c r="K1026">
        <f t="shared" si="204"/>
        <v>9907.7816039312329</v>
      </c>
      <c r="L1026">
        <f t="shared" si="205"/>
        <v>0.59446689623587401</v>
      </c>
    </row>
    <row r="1027" spans="1:12" x14ac:dyDescent="0.2">
      <c r="A1027">
        <v>1999</v>
      </c>
      <c r="B1027" t="s">
        <v>4</v>
      </c>
      <c r="C1027" s="1">
        <v>204.01102358794012</v>
      </c>
      <c r="D1027">
        <v>0.83</v>
      </c>
      <c r="E1027">
        <f>VLOOKUP(B1027,DOC!$A$2:$E$32,4,FALSE)</f>
        <v>0.17510000000000001</v>
      </c>
      <c r="F1027">
        <v>0.6</v>
      </c>
      <c r="G1027">
        <f t="shared" si="200"/>
        <v>177897.20454663661</v>
      </c>
      <c r="H1027">
        <f t="shared" si="201"/>
        <v>169221.05550118294</v>
      </c>
      <c r="I1027">
        <f t="shared" si="202"/>
        <v>8676.1490454536633</v>
      </c>
      <c r="J1027">
        <f t="shared" si="203"/>
        <v>519870.30995356757</v>
      </c>
      <c r="K1027">
        <f t="shared" si="204"/>
        <v>131353.87908557942</v>
      </c>
      <c r="L1027">
        <f t="shared" si="205"/>
        <v>7.8812327451347661</v>
      </c>
    </row>
    <row r="1028" spans="1:12" x14ac:dyDescent="0.2">
      <c r="A1028">
        <v>1999</v>
      </c>
      <c r="B1028" t="s">
        <v>5</v>
      </c>
      <c r="C1028" s="1">
        <v>95.682869584757313</v>
      </c>
      <c r="D1028">
        <v>0.71</v>
      </c>
      <c r="E1028">
        <f>VLOOKUP(B1028,DOC!$A$2:$E$32,4,FALSE)</f>
        <v>0.17510000000000001</v>
      </c>
      <c r="F1028">
        <v>0.6</v>
      </c>
      <c r="G1028">
        <f t="shared" si="200"/>
        <v>71372.340177879683</v>
      </c>
      <c r="H1028">
        <f t="shared" si="201"/>
        <v>67891.470072673677</v>
      </c>
      <c r="I1028">
        <f t="shared" si="202"/>
        <v>3480.8701052060037</v>
      </c>
      <c r="J1028">
        <f t="shared" si="203"/>
        <v>208400.0251842888</v>
      </c>
      <c r="K1028">
        <f t="shared" si="204"/>
        <v>52639.02565078278</v>
      </c>
      <c r="L1028">
        <f t="shared" si="205"/>
        <v>3.1583415390469671</v>
      </c>
    </row>
    <row r="1029" spans="1:12" x14ac:dyDescent="0.2">
      <c r="A1029">
        <v>1999</v>
      </c>
      <c r="B1029" t="s">
        <v>6</v>
      </c>
      <c r="C1029" s="1">
        <v>89.879782879626646</v>
      </c>
      <c r="D1029">
        <v>0.78</v>
      </c>
      <c r="E1029">
        <f>VLOOKUP(B1029,DOC!$A$2:$E$32,4,FALSE)</f>
        <v>0.17510000000000001</v>
      </c>
      <c r="F1029">
        <v>0.6</v>
      </c>
      <c r="G1029">
        <f t="shared" si="200"/>
        <v>73653.605916801898</v>
      </c>
      <c r="H1029">
        <f t="shared" si="201"/>
        <v>70061.477168641853</v>
      </c>
      <c r="I1029">
        <f t="shared" si="202"/>
        <v>3592.1287481600439</v>
      </c>
      <c r="J1029">
        <f t="shared" si="203"/>
        <v>210208.37864918448</v>
      </c>
      <c r="K1029">
        <f t="shared" si="204"/>
        <v>52623.756585614276</v>
      </c>
      <c r="L1029">
        <f t="shared" si="205"/>
        <v>3.1574253951368561</v>
      </c>
    </row>
    <row r="1030" spans="1:12" x14ac:dyDescent="0.2">
      <c r="A1030">
        <v>1999</v>
      </c>
      <c r="B1030" t="s">
        <v>7</v>
      </c>
      <c r="C1030" s="1">
        <v>203.48209687346053</v>
      </c>
      <c r="D1030">
        <v>0.77</v>
      </c>
      <c r="E1030">
        <f>VLOOKUP(B1030,DOC!$A$2:$E$32,4,FALSE)</f>
        <v>0.17510000000000001</v>
      </c>
      <c r="F1030">
        <v>0.6</v>
      </c>
      <c r="G1030">
        <f t="shared" si="200"/>
        <v>164609.28405094839</v>
      </c>
      <c r="H1030">
        <f t="shared" si="201"/>
        <v>156581.1945352582</v>
      </c>
      <c r="I1030">
        <f t="shared" si="202"/>
        <v>8028.0895156901906</v>
      </c>
      <c r="J1030">
        <f t="shared" si="203"/>
        <v>461132.72989880375</v>
      </c>
      <c r="K1030">
        <f t="shared" si="204"/>
        <v>114578.12652342119</v>
      </c>
      <c r="L1030">
        <f t="shared" si="205"/>
        <v>6.8746875914052712</v>
      </c>
    </row>
    <row r="1031" spans="1:12" x14ac:dyDescent="0.2">
      <c r="A1031">
        <v>1999</v>
      </c>
      <c r="B1031" t="s">
        <v>8</v>
      </c>
      <c r="C1031" s="1">
        <v>259.96693275973479</v>
      </c>
      <c r="D1031">
        <v>0.75</v>
      </c>
      <c r="E1031">
        <f>VLOOKUP(B1031,DOC!$A$2:$E$32,4,FALSE)</f>
        <v>0.17510000000000001</v>
      </c>
      <c r="F1031">
        <v>0.6</v>
      </c>
      <c r="G1031">
        <f t="shared" si="200"/>
        <v>204840.94466803304</v>
      </c>
      <c r="H1031">
        <f t="shared" si="201"/>
        <v>194850.73391075566</v>
      </c>
      <c r="I1031">
        <f t="shared" si="202"/>
        <v>9990.2107572773675</v>
      </c>
      <c r="J1031">
        <f t="shared" si="203"/>
        <v>550893.02991031995</v>
      </c>
      <c r="K1031">
        <f t="shared" si="204"/>
        <v>134554.74388230729</v>
      </c>
      <c r="L1031">
        <f t="shared" si="205"/>
        <v>8.0732846329384369</v>
      </c>
    </row>
    <row r="1032" spans="1:12" x14ac:dyDescent="0.2">
      <c r="A1032">
        <v>1999</v>
      </c>
      <c r="B1032" t="s">
        <v>9</v>
      </c>
      <c r="C1032" s="1">
        <v>220.65496483648101</v>
      </c>
      <c r="D1032">
        <v>0.78</v>
      </c>
      <c r="E1032">
        <f>VLOOKUP(B1032,DOC!$A$2:$E$32,4,FALSE)</f>
        <v>0.17510000000000001</v>
      </c>
      <c r="F1032">
        <v>0.6</v>
      </c>
      <c r="G1032">
        <f t="shared" si="200"/>
        <v>180819.68272462147</v>
      </c>
      <c r="H1032">
        <f t="shared" si="201"/>
        <v>172001.00273654339</v>
      </c>
      <c r="I1032">
        <f t="shared" si="202"/>
        <v>8818.6799880780891</v>
      </c>
      <c r="J1032">
        <f t="shared" si="203"/>
        <v>499489.35114414664</v>
      </c>
      <c r="K1032">
        <f t="shared" si="204"/>
        <v>123393.36305699681</v>
      </c>
      <c r="L1032">
        <f t="shared" si="205"/>
        <v>7.4036017834198091</v>
      </c>
    </row>
    <row r="1033" spans="1:12" x14ac:dyDescent="0.2">
      <c r="A1033">
        <v>1999</v>
      </c>
      <c r="B1033" t="s">
        <v>10</v>
      </c>
      <c r="C1033" s="1">
        <v>299.81227576511168</v>
      </c>
      <c r="D1033">
        <v>0.7</v>
      </c>
      <c r="E1033">
        <f>VLOOKUP(B1033,DOC!$A$2:$E$32,4,FALSE)</f>
        <v>0.14649999999999999</v>
      </c>
      <c r="F1033">
        <v>0.6</v>
      </c>
      <c r="G1033">
        <f t="shared" si="200"/>
        <v>184474.49327827318</v>
      </c>
      <c r="H1033">
        <f t="shared" si="201"/>
        <v>175477.56607615264</v>
      </c>
      <c r="I1033">
        <f t="shared" si="202"/>
        <v>8996.927202120547</v>
      </c>
      <c r="J1033">
        <f t="shared" si="203"/>
        <v>485692.31754400674</v>
      </c>
      <c r="K1033">
        <f t="shared" si="204"/>
        <v>117528.29024315014</v>
      </c>
      <c r="L1033">
        <f t="shared" si="205"/>
        <v>7.0516974145890083</v>
      </c>
    </row>
    <row r="1034" spans="1:12" x14ac:dyDescent="0.2">
      <c r="A1034">
        <v>1999</v>
      </c>
      <c r="B1034" t="s">
        <v>11</v>
      </c>
      <c r="C1034" s="1">
        <v>422.29170232784014</v>
      </c>
      <c r="D1034">
        <v>0.95</v>
      </c>
      <c r="E1034">
        <f>VLOOKUP(B1034,DOC!$A$2:$E$32,4,FALSE)</f>
        <v>0.14649999999999999</v>
      </c>
      <c r="F1034">
        <v>0.6</v>
      </c>
      <c r="G1034">
        <f t="shared" si="200"/>
        <v>352634.68602886278</v>
      </c>
      <c r="H1034">
        <f t="shared" si="201"/>
        <v>335436.48945022514</v>
      </c>
      <c r="I1034">
        <f t="shared" si="202"/>
        <v>17198.19657863766</v>
      </c>
      <c r="J1034">
        <f t="shared" si="203"/>
        <v>975744.1961119551</v>
      </c>
      <c r="K1034">
        <f t="shared" si="204"/>
        <v>241215.4873130357</v>
      </c>
      <c r="L1034">
        <f t="shared" si="205"/>
        <v>14.472929238782141</v>
      </c>
    </row>
    <row r="1035" spans="1:12" x14ac:dyDescent="0.2">
      <c r="A1035">
        <v>1999</v>
      </c>
      <c r="B1035" t="s">
        <v>12</v>
      </c>
      <c r="C1035" s="1">
        <v>363.43308562585071</v>
      </c>
      <c r="D1035">
        <v>0.8</v>
      </c>
      <c r="E1035">
        <f>VLOOKUP(B1035,DOC!$A$2:$E$32,4,FALSE)</f>
        <v>0.14649999999999999</v>
      </c>
      <c r="F1035">
        <v>0.6</v>
      </c>
      <c r="G1035">
        <f t="shared" si="200"/>
        <v>255566.14581209817</v>
      </c>
      <c r="H1035">
        <f t="shared" si="201"/>
        <v>243102.03780270769</v>
      </c>
      <c r="I1035">
        <f t="shared" si="202"/>
        <v>12464.108009390464</v>
      </c>
      <c r="J1035">
        <f t="shared" si="203"/>
        <v>694863.60178835201</v>
      </c>
      <c r="K1035">
        <f t="shared" si="204"/>
        <v>170516.87009407819</v>
      </c>
      <c r="L1035">
        <f t="shared" si="205"/>
        <v>10.23101220564469</v>
      </c>
    </row>
    <row r="1036" spans="1:12" x14ac:dyDescent="0.2">
      <c r="A1036">
        <v>1999</v>
      </c>
      <c r="B1036" t="s">
        <v>13</v>
      </c>
      <c r="C1036" s="1">
        <v>136.25376440840694</v>
      </c>
      <c r="D1036">
        <v>0.8</v>
      </c>
      <c r="E1036">
        <f>VLOOKUP(B1036,DOC!$A$2:$E$32,4,FALSE)</f>
        <v>0.14649999999999999</v>
      </c>
      <c r="F1036">
        <v>0.6</v>
      </c>
      <c r="G1036">
        <f t="shared" si="200"/>
        <v>95813.647131991762</v>
      </c>
      <c r="H1036">
        <f t="shared" si="201"/>
        <v>91140.760420679013</v>
      </c>
      <c r="I1036">
        <f t="shared" si="202"/>
        <v>4672.8867113127499</v>
      </c>
      <c r="J1036">
        <f t="shared" si="203"/>
        <v>293784.55977167311</v>
      </c>
      <c r="K1036">
        <f t="shared" si="204"/>
        <v>75569.604714922374</v>
      </c>
      <c r="L1036">
        <f t="shared" si="205"/>
        <v>4.5341762828953422</v>
      </c>
    </row>
    <row r="1037" spans="1:12" x14ac:dyDescent="0.2">
      <c r="A1037">
        <v>1999</v>
      </c>
      <c r="B1037" t="s">
        <v>14</v>
      </c>
      <c r="C1037" s="1">
        <v>145.05330508748082</v>
      </c>
      <c r="D1037">
        <v>0.81</v>
      </c>
      <c r="E1037">
        <f>VLOOKUP(B1037,DOC!$A$2:$E$32,4,FALSE)</f>
        <v>0.14649999999999999</v>
      </c>
      <c r="F1037">
        <v>0.6</v>
      </c>
      <c r="G1037">
        <f t="shared" si="200"/>
        <v>103276.50268923548</v>
      </c>
      <c r="H1037">
        <f t="shared" si="201"/>
        <v>98239.648217527909</v>
      </c>
      <c r="I1037">
        <f t="shared" si="202"/>
        <v>5036.8544717075711</v>
      </c>
      <c r="J1037">
        <f t="shared" si="203"/>
        <v>291592.16458858328</v>
      </c>
      <c r="K1037">
        <f t="shared" si="204"/>
        <v>72682.935291104615</v>
      </c>
      <c r="L1037">
        <f t="shared" si="205"/>
        <v>4.3609761174662767</v>
      </c>
    </row>
    <row r="1038" spans="1:12" x14ac:dyDescent="0.2">
      <c r="A1038">
        <v>1999</v>
      </c>
      <c r="B1038" t="s">
        <v>15</v>
      </c>
      <c r="C1038" s="1">
        <v>97.850647477000109</v>
      </c>
      <c r="D1038">
        <v>0.77</v>
      </c>
      <c r="E1038">
        <f>VLOOKUP(B1038,DOC!$A$2:$E$32,4,FALSE)</f>
        <v>0.14649999999999999</v>
      </c>
      <c r="F1038">
        <v>0.6</v>
      </c>
      <c r="G1038">
        <f t="shared" si="200"/>
        <v>66228.253731857971</v>
      </c>
      <c r="H1038">
        <f t="shared" si="201"/>
        <v>62998.263683042525</v>
      </c>
      <c r="I1038">
        <f t="shared" si="202"/>
        <v>3229.9900488154481</v>
      </c>
      <c r="J1038">
        <f t="shared" si="203"/>
        <v>200718.84049493464</v>
      </c>
      <c r="K1038">
        <f t="shared" si="204"/>
        <v>51412.746830903365</v>
      </c>
      <c r="L1038">
        <f t="shared" si="205"/>
        <v>3.0847648098542018</v>
      </c>
    </row>
    <row r="1039" spans="1:12" x14ac:dyDescent="0.2">
      <c r="A1039">
        <v>1999</v>
      </c>
      <c r="B1039" t="s">
        <v>16</v>
      </c>
      <c r="C1039" s="1">
        <v>460.56188727987745</v>
      </c>
      <c r="D1039">
        <v>0.85</v>
      </c>
      <c r="E1039">
        <f>VLOOKUP(B1039,DOC!$A$2:$E$32,4,FALSE)</f>
        <v>0.17510000000000001</v>
      </c>
      <c r="F1039">
        <v>0.6</v>
      </c>
      <c r="G1039">
        <f t="shared" si="200"/>
        <v>411286.37095980335</v>
      </c>
      <c r="H1039">
        <f t="shared" si="201"/>
        <v>391227.69795308093</v>
      </c>
      <c r="I1039">
        <f t="shared" si="202"/>
        <v>20058.673006722431</v>
      </c>
      <c r="J1039">
        <f t="shared" si="203"/>
        <v>1147510.8854986867</v>
      </c>
      <c r="K1039">
        <f t="shared" si="204"/>
        <v>284651.00719120674</v>
      </c>
      <c r="L1039">
        <f t="shared" si="205"/>
        <v>17.079060431472403</v>
      </c>
    </row>
    <row r="1040" spans="1:12" x14ac:dyDescent="0.2">
      <c r="A1040">
        <v>1999</v>
      </c>
      <c r="B1040" t="s">
        <v>17</v>
      </c>
      <c r="C1040" s="1">
        <v>271.7786228476877</v>
      </c>
      <c r="D1040">
        <v>0.84</v>
      </c>
      <c r="E1040">
        <f>VLOOKUP(B1040,DOC!$A$2:$E$32,4,FALSE)</f>
        <v>0.17510000000000001</v>
      </c>
      <c r="F1040">
        <v>0.6</v>
      </c>
      <c r="G1040">
        <f t="shared" si="200"/>
        <v>239845.72177757573</v>
      </c>
      <c r="H1040">
        <f t="shared" si="201"/>
        <v>228148.30789544174</v>
      </c>
      <c r="I1040">
        <f t="shared" si="202"/>
        <v>11697.413882133998</v>
      </c>
      <c r="J1040">
        <f t="shared" si="203"/>
        <v>705034.7523997284</v>
      </c>
      <c r="K1040">
        <f t="shared" si="204"/>
        <v>178540.33670556347</v>
      </c>
      <c r="L1040">
        <f t="shared" si="205"/>
        <v>10.712420202333808</v>
      </c>
    </row>
    <row r="1041" spans="1:12" x14ac:dyDescent="0.2">
      <c r="A1041">
        <v>1999</v>
      </c>
      <c r="B1041" t="s">
        <v>18</v>
      </c>
      <c r="C1041" s="1">
        <v>382.32627538088485</v>
      </c>
      <c r="D1041">
        <v>0.8</v>
      </c>
      <c r="E1041">
        <f>VLOOKUP(B1041,DOC!$A$2:$E$32,4,FALSE)</f>
        <v>0.14649999999999999</v>
      </c>
      <c r="F1041">
        <v>0.6</v>
      </c>
      <c r="G1041">
        <f t="shared" si="200"/>
        <v>268851.83684783819</v>
      </c>
      <c r="H1041">
        <f t="shared" si="201"/>
        <v>255739.77804072897</v>
      </c>
      <c r="I1041">
        <f t="shared" si="202"/>
        <v>13112.05880710921</v>
      </c>
      <c r="J1041">
        <f t="shared" si="203"/>
        <v>738406.22409604571</v>
      </c>
      <c r="K1041">
        <f t="shared" si="204"/>
        <v>181977.16608096956</v>
      </c>
      <c r="L1041">
        <f t="shared" si="205"/>
        <v>10.918629964858175</v>
      </c>
    </row>
    <row r="1042" spans="1:12" x14ac:dyDescent="0.2">
      <c r="A1042">
        <v>1999</v>
      </c>
      <c r="B1042" t="s">
        <v>19</v>
      </c>
      <c r="C1042" s="1">
        <v>725.55569858424394</v>
      </c>
      <c r="D1042">
        <v>0.89</v>
      </c>
      <c r="E1042">
        <f>VLOOKUP(B1042,DOC!$A$2:$E$32,4,FALSE)</f>
        <v>0.14649999999999999</v>
      </c>
      <c r="F1042">
        <v>0.6</v>
      </c>
      <c r="G1042">
        <f t="shared" si="200"/>
        <v>567609.47855943977</v>
      </c>
      <c r="H1042">
        <f t="shared" si="201"/>
        <v>539926.83763124631</v>
      </c>
      <c r="I1042">
        <f t="shared" si="202"/>
        <v>27682.640928193505</v>
      </c>
      <c r="J1042">
        <f t="shared" si="203"/>
        <v>1521761.6088166418</v>
      </c>
      <c r="K1042">
        <f t="shared" si="204"/>
        <v>371186.18321177387</v>
      </c>
      <c r="L1042">
        <f t="shared" si="205"/>
        <v>22.271170992706434</v>
      </c>
    </row>
    <row r="1043" spans="1:12" x14ac:dyDescent="0.2">
      <c r="A1043">
        <v>1999</v>
      </c>
      <c r="B1043" t="s">
        <v>20</v>
      </c>
      <c r="C1043" s="1">
        <v>656.51859642907243</v>
      </c>
      <c r="D1043">
        <v>0.89</v>
      </c>
      <c r="E1043">
        <f>VLOOKUP(B1043,DOC!$A$2:$E$32,4,FALSE)</f>
        <v>0.14649999999999999</v>
      </c>
      <c r="F1043">
        <v>0.6</v>
      </c>
      <c r="G1043">
        <f t="shared" si="200"/>
        <v>513601.06317242765</v>
      </c>
      <c r="H1043">
        <f t="shared" si="201"/>
        <v>488552.44374446321</v>
      </c>
      <c r="I1043">
        <f t="shared" si="202"/>
        <v>25048.619427964433</v>
      </c>
      <c r="J1043">
        <f t="shared" si="203"/>
        <v>1383650.6549371684</v>
      </c>
      <c r="K1043">
        <f t="shared" si="204"/>
        <v>338206.61225925764</v>
      </c>
      <c r="L1043">
        <f t="shared" si="205"/>
        <v>20.29239673555546</v>
      </c>
    </row>
    <row r="1044" spans="1:12" x14ac:dyDescent="0.2">
      <c r="A1044">
        <v>1999</v>
      </c>
      <c r="B1044" t="s">
        <v>21</v>
      </c>
      <c r="C1044" s="1">
        <v>94.805863525739454</v>
      </c>
      <c r="D1044">
        <v>0.78</v>
      </c>
      <c r="E1044">
        <f>VLOOKUP(B1044,DOC!$A$2:$E$32,4,FALSE)</f>
        <v>0.14649999999999999</v>
      </c>
      <c r="F1044">
        <v>0.6</v>
      </c>
      <c r="G1044">
        <f t="shared" si="200"/>
        <v>65000.796150517475</v>
      </c>
      <c r="H1044">
        <f t="shared" si="201"/>
        <v>61830.669914344966</v>
      </c>
      <c r="I1044">
        <f t="shared" si="202"/>
        <v>3170.1262361725103</v>
      </c>
      <c r="J1044">
        <f t="shared" si="203"/>
        <v>201751.57765087878</v>
      </c>
      <c r="K1044">
        <f t="shared" si="204"/>
        <v>52122.688171828173</v>
      </c>
      <c r="L1044">
        <f t="shared" si="205"/>
        <v>3.1273612903096906</v>
      </c>
    </row>
    <row r="1045" spans="1:12" x14ac:dyDescent="0.2">
      <c r="A1045">
        <v>1999</v>
      </c>
      <c r="B1045" t="s">
        <v>22</v>
      </c>
      <c r="C1045" s="1">
        <v>38.973197455668036</v>
      </c>
      <c r="D1045">
        <v>0.8</v>
      </c>
      <c r="E1045">
        <f>VLOOKUP(B1045,DOC!$A$2:$E$32,4,FALSE)</f>
        <v>0.14649999999999999</v>
      </c>
      <c r="F1045">
        <v>0.6</v>
      </c>
      <c r="G1045">
        <f t="shared" si="200"/>
        <v>27405.952450825764</v>
      </c>
      <c r="H1045">
        <f t="shared" si="201"/>
        <v>26069.348377692924</v>
      </c>
      <c r="I1045">
        <f t="shared" si="202"/>
        <v>1336.6040731328396</v>
      </c>
      <c r="J1045">
        <f t="shared" si="203"/>
        <v>75896.629505383054</v>
      </c>
      <c r="K1045">
        <f t="shared" si="204"/>
        <v>18769.11723322079</v>
      </c>
      <c r="L1045">
        <f t="shared" si="205"/>
        <v>1.1261470339932473</v>
      </c>
    </row>
    <row r="1046" spans="1:12" x14ac:dyDescent="0.2">
      <c r="A1046">
        <v>1999</v>
      </c>
      <c r="B1046" t="s">
        <v>23</v>
      </c>
      <c r="E1046">
        <f>VLOOKUP(B1046,DOC!$A$2:$E$32,4,FALSE)</f>
        <v>0.14649999999999999</v>
      </c>
    </row>
    <row r="1047" spans="1:12" x14ac:dyDescent="0.2">
      <c r="A1047">
        <v>1999</v>
      </c>
      <c r="B1047" t="s">
        <v>24</v>
      </c>
      <c r="C1047" s="1">
        <v>137.53811355795287</v>
      </c>
      <c r="D1047">
        <v>0.84</v>
      </c>
      <c r="E1047">
        <f>VLOOKUP(B1047,DOC!$A$2:$E$32,4,FALSE)</f>
        <v>0.14649999999999999</v>
      </c>
      <c r="F1047">
        <v>0.6</v>
      </c>
      <c r="G1047">
        <f t="shared" ref="G1047:G1076" si="206">C1047*10000*D1047*E1047*F1047</f>
        <v>101552.64152665008</v>
      </c>
      <c r="H1047">
        <f t="shared" ref="H1047:H1076" si="207">G1047*EXP(-0.3*((13-11)/12))</f>
        <v>96599.860755922666</v>
      </c>
      <c r="I1047">
        <f t="shared" ref="I1047:I1076" si="208">G1047*(1-EXP(-0.3*((13-11)/12)))</f>
        <v>4952.7807707274133</v>
      </c>
      <c r="J1047">
        <f t="shared" ref="J1047:J1076" si="209">H1047+J1016*EXP(-0.3)</f>
        <v>355470.91154194972</v>
      </c>
      <c r="K1047">
        <f t="shared" ref="K1047:K1076" si="210">I1047+J1016*(1-EXP(-0.3))</f>
        <v>95521.097914673781</v>
      </c>
      <c r="L1047">
        <f t="shared" ref="L1047:L1076" si="211">K1047*16/12*0.5*0.9/10000</f>
        <v>5.7312658748804273</v>
      </c>
    </row>
    <row r="1048" spans="1:12" x14ac:dyDescent="0.2">
      <c r="A1048">
        <v>1999</v>
      </c>
      <c r="B1048" t="s">
        <v>25</v>
      </c>
      <c r="C1048" s="1">
        <v>31.597322677570318</v>
      </c>
      <c r="D1048">
        <v>0.72</v>
      </c>
      <c r="E1048">
        <f>VLOOKUP(B1048,DOC!$A$2:$E$32,4,FALSE)</f>
        <v>0.14649999999999999</v>
      </c>
      <c r="F1048">
        <v>0.6</v>
      </c>
      <c r="G1048">
        <f t="shared" si="206"/>
        <v>19997.313576180699</v>
      </c>
      <c r="H1048">
        <f t="shared" si="207"/>
        <v>19022.033084630682</v>
      </c>
      <c r="I1048">
        <f t="shared" si="208"/>
        <v>975.28049155001736</v>
      </c>
      <c r="J1048">
        <f t="shared" si="209"/>
        <v>75510.312530868614</v>
      </c>
      <c r="K1048">
        <f t="shared" si="210"/>
        <v>20738.202580630863</v>
      </c>
      <c r="L1048">
        <f t="shared" si="211"/>
        <v>1.2442921548378518</v>
      </c>
    </row>
    <row r="1049" spans="1:12" x14ac:dyDescent="0.2">
      <c r="A1049">
        <v>1999</v>
      </c>
      <c r="B1049" t="s">
        <v>26</v>
      </c>
      <c r="C1049" s="1">
        <v>88.71308633007888</v>
      </c>
      <c r="D1049">
        <v>0.76</v>
      </c>
      <c r="E1049">
        <f>VLOOKUP(B1049,DOC!$A$2:$E$32,4,FALSE)</f>
        <v>0.14649999999999999</v>
      </c>
      <c r="F1049">
        <v>0.6</v>
      </c>
      <c r="G1049">
        <f t="shared" si="206"/>
        <v>59263.890191945888</v>
      </c>
      <c r="H1049">
        <f t="shared" si="207"/>
        <v>56373.5561609582</v>
      </c>
      <c r="I1049">
        <f t="shared" si="208"/>
        <v>2890.3340309876912</v>
      </c>
      <c r="J1049">
        <f t="shared" si="209"/>
        <v>181808.82949054454</v>
      </c>
      <c r="K1049">
        <f t="shared" si="210"/>
        <v>46774.969186046786</v>
      </c>
      <c r="L1049">
        <f t="shared" si="211"/>
        <v>2.8064981511628075</v>
      </c>
    </row>
    <row r="1050" spans="1:12" x14ac:dyDescent="0.2">
      <c r="A1050">
        <v>1999</v>
      </c>
      <c r="B1050" t="s">
        <v>27</v>
      </c>
      <c r="C1050" s="1">
        <v>9.3557939242577284</v>
      </c>
      <c r="D1050">
        <v>0.7</v>
      </c>
      <c r="E1050">
        <f>VLOOKUP(B1050,DOC!$A$2:$E$32,4,FALSE)</f>
        <v>0.17510000000000001</v>
      </c>
      <c r="F1050">
        <v>0.6</v>
      </c>
      <c r="G1050">
        <f t="shared" si="206"/>
        <v>6880.4379677776178</v>
      </c>
      <c r="H1050">
        <f t="shared" si="207"/>
        <v>6544.8750484019656</v>
      </c>
      <c r="I1050">
        <f t="shared" si="208"/>
        <v>335.56291937565214</v>
      </c>
      <c r="J1050">
        <f t="shared" si="209"/>
        <v>19589.966500130409</v>
      </c>
      <c r="K1050">
        <f t="shared" si="210"/>
        <v>4899.503059397277</v>
      </c>
      <c r="L1050">
        <f t="shared" si="211"/>
        <v>0.29397018356383664</v>
      </c>
    </row>
    <row r="1051" spans="1:12" x14ac:dyDescent="0.2">
      <c r="A1051">
        <v>1999</v>
      </c>
      <c r="B1051" t="s">
        <v>28</v>
      </c>
      <c r="C1051" s="1">
        <v>143.81192460638275</v>
      </c>
      <c r="D1051">
        <v>0.7</v>
      </c>
      <c r="E1051">
        <f>VLOOKUP(B1051,DOC!$A$2:$E$32,4,FALSE)</f>
        <v>0.17510000000000001</v>
      </c>
      <c r="F1051">
        <v>0.6</v>
      </c>
      <c r="G1051">
        <f t="shared" si="206"/>
        <v>105762.165594026</v>
      </c>
      <c r="H1051">
        <f t="shared" si="207"/>
        <v>100604.08391195457</v>
      </c>
      <c r="I1051">
        <f t="shared" si="208"/>
        <v>5158.0816820714317</v>
      </c>
      <c r="J1051">
        <f t="shared" si="209"/>
        <v>300444.6791892976</v>
      </c>
      <c r="K1051">
        <f t="shared" si="210"/>
        <v>75074.074051081319</v>
      </c>
      <c r="L1051">
        <f t="shared" si="211"/>
        <v>4.5044444430648793</v>
      </c>
    </row>
    <row r="1052" spans="1:12" x14ac:dyDescent="0.2">
      <c r="A1052">
        <v>1999</v>
      </c>
      <c r="B1052" t="s">
        <v>29</v>
      </c>
      <c r="C1052" s="1">
        <v>45.619699166620457</v>
      </c>
      <c r="D1052">
        <v>0.78</v>
      </c>
      <c r="E1052">
        <f>VLOOKUP(B1052,DOC!$A$2:$E$32,4,FALSE)</f>
        <v>0.17510000000000001</v>
      </c>
      <c r="F1052">
        <v>0.6</v>
      </c>
      <c r="G1052">
        <f t="shared" si="206"/>
        <v>37383.883636672137</v>
      </c>
      <c r="H1052">
        <f t="shared" si="207"/>
        <v>35560.6501173133</v>
      </c>
      <c r="I1052">
        <f t="shared" si="208"/>
        <v>1823.2335193588403</v>
      </c>
      <c r="J1052">
        <f t="shared" si="209"/>
        <v>117262.36365230923</v>
      </c>
      <c r="K1052">
        <f t="shared" si="210"/>
        <v>30407.297593628711</v>
      </c>
      <c r="L1052">
        <f t="shared" si="211"/>
        <v>1.8244378556177228</v>
      </c>
    </row>
    <row r="1053" spans="1:12" x14ac:dyDescent="0.2">
      <c r="A1053">
        <v>1999</v>
      </c>
      <c r="B1053" t="s">
        <v>30</v>
      </c>
      <c r="C1053" s="1">
        <v>42.756311256277797</v>
      </c>
      <c r="D1053">
        <v>0.88</v>
      </c>
      <c r="E1053">
        <f>VLOOKUP(B1053,DOC!$A$2:$E$32,4,FALSE)</f>
        <v>0.17510000000000001</v>
      </c>
      <c r="F1053">
        <v>0.6</v>
      </c>
      <c r="G1053">
        <f t="shared" si="206"/>
        <v>39529.406933144004</v>
      </c>
      <c r="H1053">
        <f t="shared" si="207"/>
        <v>37601.535007869104</v>
      </c>
      <c r="I1053">
        <f t="shared" si="208"/>
        <v>1927.8719252748986</v>
      </c>
      <c r="J1053">
        <f t="shared" si="209"/>
        <v>106658.81598688648</v>
      </c>
      <c r="K1053">
        <f t="shared" si="210"/>
        <v>26088.169903034915</v>
      </c>
      <c r="L1053">
        <f t="shared" si="211"/>
        <v>1.5652901941820949</v>
      </c>
    </row>
    <row r="1054" spans="1:12" x14ac:dyDescent="0.2">
      <c r="A1054">
        <v>1999</v>
      </c>
      <c r="B1054" t="s">
        <v>31</v>
      </c>
      <c r="C1054" s="1">
        <v>17.986138869341957</v>
      </c>
      <c r="D1054">
        <v>0.77</v>
      </c>
      <c r="E1054">
        <f>VLOOKUP(B1054,DOC!$A$2:$E$32,4,FALSE)</f>
        <v>0.17510000000000001</v>
      </c>
      <c r="F1054">
        <v>0.6</v>
      </c>
      <c r="G1054">
        <f t="shared" si="206"/>
        <v>14550.10287202061</v>
      </c>
      <c r="H1054">
        <f t="shared" si="207"/>
        <v>13840.485981378351</v>
      </c>
      <c r="I1054">
        <f t="shared" si="208"/>
        <v>709.61689064225902</v>
      </c>
      <c r="J1054">
        <f t="shared" si="209"/>
        <v>41845.997907820769</v>
      </c>
      <c r="K1054">
        <f t="shared" si="210"/>
        <v>10507.591898782935</v>
      </c>
      <c r="L1054">
        <f t="shared" si="211"/>
        <v>0.63045551392697607</v>
      </c>
    </row>
    <row r="1055" spans="1:12" x14ac:dyDescent="0.2">
      <c r="A1055">
        <v>1999</v>
      </c>
      <c r="B1055" t="s">
        <v>32</v>
      </c>
      <c r="C1055" s="1">
        <v>91.923129229242022</v>
      </c>
      <c r="D1055">
        <v>0.7</v>
      </c>
      <c r="E1055">
        <f>VLOOKUP(B1055,DOC!$A$2:$E$32,4,FALSE)</f>
        <v>0.17510000000000001</v>
      </c>
      <c r="F1055">
        <v>0.6</v>
      </c>
      <c r="G1055">
        <f t="shared" si="206"/>
        <v>67602.107697769155</v>
      </c>
      <c r="H1055">
        <f t="shared" si="207"/>
        <v>64305.114000384245</v>
      </c>
      <c r="I1055">
        <f t="shared" si="208"/>
        <v>3296.9936973849126</v>
      </c>
      <c r="J1055">
        <f t="shared" si="209"/>
        <v>187090.15256502369</v>
      </c>
      <c r="K1055">
        <f t="shared" si="210"/>
        <v>46254.420877783217</v>
      </c>
      <c r="L1055">
        <f t="shared" si="211"/>
        <v>2.7752652526669932</v>
      </c>
    </row>
    <row r="1056" spans="1:12" x14ac:dyDescent="0.2">
      <c r="A1056">
        <v>2000</v>
      </c>
      <c r="B1056" t="s">
        <v>2</v>
      </c>
      <c r="C1056" s="1">
        <v>209.34632822294429</v>
      </c>
      <c r="D1056">
        <v>0.85</v>
      </c>
      <c r="E1056">
        <f>VLOOKUP(B1056,DOC!$A$2:$E$32,4,FALSE)</f>
        <v>0.17510000000000001</v>
      </c>
      <c r="F1056">
        <v>0.6</v>
      </c>
      <c r="G1056">
        <f t="shared" si="206"/>
        <v>186948.36456637149</v>
      </c>
      <c r="H1056">
        <f t="shared" si="207"/>
        <v>177830.78523781922</v>
      </c>
      <c r="I1056">
        <f t="shared" si="208"/>
        <v>9117.5793285522614</v>
      </c>
      <c r="J1056">
        <f t="shared" si="209"/>
        <v>509665.01823980524</v>
      </c>
      <c r="K1056">
        <f t="shared" si="210"/>
        <v>125212.70839952465</v>
      </c>
      <c r="L1056">
        <f t="shared" si="211"/>
        <v>7.51276250397148</v>
      </c>
    </row>
    <row r="1057" spans="1:12" x14ac:dyDescent="0.2">
      <c r="A1057">
        <v>2000</v>
      </c>
      <c r="B1057" t="s">
        <v>3</v>
      </c>
      <c r="C1057" s="1">
        <v>12.311837044669231</v>
      </c>
      <c r="D1057">
        <v>0.86</v>
      </c>
      <c r="E1057">
        <f>VLOOKUP(B1057,DOC!$A$2:$E$32,4,FALSE)</f>
        <v>0.17510000000000001</v>
      </c>
      <c r="F1057">
        <v>0.6</v>
      </c>
      <c r="G1057">
        <f t="shared" si="206"/>
        <v>11123.941759251366</v>
      </c>
      <c r="H1057">
        <f t="shared" si="207"/>
        <v>10581.420717832136</v>
      </c>
      <c r="I1057">
        <f t="shared" si="208"/>
        <v>542.52104141922882</v>
      </c>
      <c r="J1057">
        <f t="shared" si="209"/>
        <v>38148.814386529746</v>
      </c>
      <c r="K1057">
        <f t="shared" si="210"/>
        <v>10187.21651832803</v>
      </c>
      <c r="L1057">
        <f t="shared" si="211"/>
        <v>0.61123299109968188</v>
      </c>
    </row>
    <row r="1058" spans="1:12" x14ac:dyDescent="0.2">
      <c r="A1058">
        <v>2000</v>
      </c>
      <c r="B1058" t="s">
        <v>4</v>
      </c>
      <c r="C1058" s="1">
        <v>218.53551179397004</v>
      </c>
      <c r="D1058">
        <v>0.83</v>
      </c>
      <c r="E1058">
        <f>VLOOKUP(B1058,DOC!$A$2:$E$32,4,FALSE)</f>
        <v>0.17510000000000001</v>
      </c>
      <c r="F1058">
        <v>0.6</v>
      </c>
      <c r="G1058">
        <f t="shared" si="206"/>
        <v>190562.52921331828</v>
      </c>
      <c r="H1058">
        <f t="shared" si="207"/>
        <v>181268.68499498526</v>
      </c>
      <c r="I1058">
        <f t="shared" si="208"/>
        <v>9293.8442183330299</v>
      </c>
      <c r="J1058">
        <f t="shared" si="209"/>
        <v>566398.08300004038</v>
      </c>
      <c r="K1058">
        <f t="shared" si="210"/>
        <v>144034.7561668455</v>
      </c>
      <c r="L1058">
        <f t="shared" si="211"/>
        <v>8.6420853700107294</v>
      </c>
    </row>
    <row r="1059" spans="1:12" x14ac:dyDescent="0.2">
      <c r="A1059">
        <v>2000</v>
      </c>
      <c r="B1059" t="s">
        <v>5</v>
      </c>
      <c r="C1059" s="1">
        <v>102.52643479237865</v>
      </c>
      <c r="D1059">
        <v>0.71</v>
      </c>
      <c r="E1059">
        <f>VLOOKUP(B1059,DOC!$A$2:$E$32,4,FALSE)</f>
        <v>0.17510000000000001</v>
      </c>
      <c r="F1059">
        <v>0.6</v>
      </c>
      <c r="G1059">
        <f t="shared" si="206"/>
        <v>76477.133398939826</v>
      </c>
      <c r="H1059">
        <f t="shared" si="207"/>
        <v>72747.299590537863</v>
      </c>
      <c r="I1059">
        <f t="shared" si="208"/>
        <v>3729.8338084019606</v>
      </c>
      <c r="J1059">
        <f t="shared" si="209"/>
        <v>227133.83543758787</v>
      </c>
      <c r="K1059">
        <f t="shared" si="210"/>
        <v>57743.323145640737</v>
      </c>
      <c r="L1059">
        <f t="shared" si="211"/>
        <v>3.4645993887384443</v>
      </c>
    </row>
    <row r="1060" spans="1:12" x14ac:dyDescent="0.2">
      <c r="A1060">
        <v>2000</v>
      </c>
      <c r="B1060" t="s">
        <v>6</v>
      </c>
      <c r="C1060" s="1">
        <v>97.004891439813321</v>
      </c>
      <c r="D1060">
        <v>0.78</v>
      </c>
      <c r="E1060">
        <f>VLOOKUP(B1060,DOC!$A$2:$E$32,4,FALSE)</f>
        <v>0.17510000000000001</v>
      </c>
      <c r="F1060">
        <v>0.6</v>
      </c>
      <c r="G1060">
        <f t="shared" si="206"/>
        <v>79492.404378400941</v>
      </c>
      <c r="H1060">
        <f t="shared" si="207"/>
        <v>75615.514069044366</v>
      </c>
      <c r="I1060">
        <f t="shared" si="208"/>
        <v>3876.890309356575</v>
      </c>
      <c r="J1060">
        <f t="shared" si="209"/>
        <v>231341.71111232205</v>
      </c>
      <c r="K1060">
        <f t="shared" si="210"/>
        <v>58359.071915263397</v>
      </c>
      <c r="L1060">
        <f t="shared" si="211"/>
        <v>3.5015443149158041</v>
      </c>
    </row>
    <row r="1061" spans="1:12" x14ac:dyDescent="0.2">
      <c r="A1061">
        <v>2000</v>
      </c>
      <c r="B1061" t="s">
        <v>7</v>
      </c>
      <c r="C1061" s="1">
        <v>220.87604843673029</v>
      </c>
      <c r="D1061">
        <v>0.77</v>
      </c>
      <c r="E1061">
        <f>VLOOKUP(B1061,DOC!$A$2:$E$32,4,FALSE)</f>
        <v>0.17510000000000001</v>
      </c>
      <c r="F1061">
        <v>0.6</v>
      </c>
      <c r="G1061">
        <f t="shared" si="206"/>
        <v>178680.32989547422</v>
      </c>
      <c r="H1061">
        <f t="shared" si="207"/>
        <v>169965.98737606968</v>
      </c>
      <c r="I1061">
        <f t="shared" si="208"/>
        <v>8714.3425194045521</v>
      </c>
      <c r="J1061">
        <f t="shared" si="209"/>
        <v>511581.51583780465</v>
      </c>
      <c r="K1061">
        <f t="shared" si="210"/>
        <v>128231.54395647331</v>
      </c>
      <c r="L1061">
        <f t="shared" si="211"/>
        <v>7.6938926373883998</v>
      </c>
    </row>
    <row r="1062" spans="1:12" x14ac:dyDescent="0.2">
      <c r="A1062">
        <v>2000</v>
      </c>
      <c r="B1062" t="s">
        <v>8</v>
      </c>
      <c r="C1062" s="1">
        <v>285.60346637986743</v>
      </c>
      <c r="D1062">
        <v>0.75</v>
      </c>
      <c r="E1062">
        <f>VLOOKUP(B1062,DOC!$A$2:$E$32,4,FALSE)</f>
        <v>0.17510000000000001</v>
      </c>
      <c r="F1062">
        <v>0.6</v>
      </c>
      <c r="G1062">
        <f t="shared" si="206"/>
        <v>225041.25133401656</v>
      </c>
      <c r="H1062">
        <f t="shared" si="207"/>
        <v>214065.8599953771</v>
      </c>
      <c r="I1062">
        <f t="shared" si="208"/>
        <v>10975.391338639447</v>
      </c>
      <c r="J1062">
        <f t="shared" si="209"/>
        <v>622177.45419950073</v>
      </c>
      <c r="K1062">
        <f t="shared" si="210"/>
        <v>153756.82704483581</v>
      </c>
      <c r="L1062">
        <f t="shared" si="211"/>
        <v>9.2254096226901492</v>
      </c>
    </row>
    <row r="1063" spans="1:12" x14ac:dyDescent="0.2">
      <c r="A1063">
        <v>2000</v>
      </c>
      <c r="B1063" t="s">
        <v>9</v>
      </c>
      <c r="C1063" s="1">
        <v>240.52748241824048</v>
      </c>
      <c r="D1063">
        <v>0.78</v>
      </c>
      <c r="E1063">
        <f>VLOOKUP(B1063,DOC!$A$2:$E$32,4,FALSE)</f>
        <v>0.17510000000000001</v>
      </c>
      <c r="F1063">
        <v>0.6</v>
      </c>
      <c r="G1063">
        <f t="shared" si="206"/>
        <v>197104.5749623107</v>
      </c>
      <c r="H1063">
        <f t="shared" si="207"/>
        <v>187491.67140785666</v>
      </c>
      <c r="I1063">
        <f t="shared" si="208"/>
        <v>9612.9035544540475</v>
      </c>
      <c r="J1063">
        <f t="shared" si="209"/>
        <v>557522.48377192917</v>
      </c>
      <c r="K1063">
        <f t="shared" si="210"/>
        <v>139071.4423345282</v>
      </c>
      <c r="L1063">
        <f t="shared" si="211"/>
        <v>8.3442865400716926</v>
      </c>
    </row>
    <row r="1064" spans="1:12" x14ac:dyDescent="0.2">
      <c r="A1064">
        <v>2000</v>
      </c>
      <c r="B1064" t="s">
        <v>10</v>
      </c>
      <c r="C1064" s="1">
        <v>331.41613788255586</v>
      </c>
      <c r="D1064">
        <v>0.7</v>
      </c>
      <c r="E1064">
        <f>VLOOKUP(B1064,DOC!$A$2:$E$32,4,FALSE)</f>
        <v>0.14649999999999999</v>
      </c>
      <c r="F1064">
        <v>0.6</v>
      </c>
      <c r="G1064">
        <f t="shared" si="206"/>
        <v>203920.34963913658</v>
      </c>
      <c r="H1064">
        <f t="shared" si="207"/>
        <v>193975.03683122026</v>
      </c>
      <c r="I1064">
        <f t="shared" si="208"/>
        <v>9945.3128079163052</v>
      </c>
      <c r="J1064">
        <f t="shared" si="209"/>
        <v>553784.75531295128</v>
      </c>
      <c r="K1064">
        <f t="shared" si="210"/>
        <v>135827.91187019207</v>
      </c>
      <c r="L1064">
        <f t="shared" si="211"/>
        <v>8.1496747122115245</v>
      </c>
    </row>
    <row r="1065" spans="1:12" x14ac:dyDescent="0.2">
      <c r="A1065">
        <v>2000</v>
      </c>
      <c r="B1065" t="s">
        <v>11</v>
      </c>
      <c r="C1065" s="1">
        <v>460.33085116392004</v>
      </c>
      <c r="D1065">
        <v>0.95</v>
      </c>
      <c r="E1065">
        <f>VLOOKUP(B1065,DOC!$A$2:$E$32,4,FALSE)</f>
        <v>0.14649999999999999</v>
      </c>
      <c r="F1065">
        <v>0.6</v>
      </c>
      <c r="G1065">
        <f t="shared" si="206"/>
        <v>384399.27726443135</v>
      </c>
      <c r="H1065">
        <f t="shared" si="207"/>
        <v>365651.90329073544</v>
      </c>
      <c r="I1065">
        <f t="shared" si="208"/>
        <v>18747.373973695914</v>
      </c>
      <c r="J1065">
        <f t="shared" si="209"/>
        <v>1088500.9824949072</v>
      </c>
      <c r="K1065">
        <f t="shared" si="210"/>
        <v>271642.49088147929</v>
      </c>
      <c r="L1065">
        <f t="shared" si="211"/>
        <v>16.298549452888761</v>
      </c>
    </row>
    <row r="1066" spans="1:12" x14ac:dyDescent="0.2">
      <c r="A1066">
        <v>2000</v>
      </c>
      <c r="B1066" t="s">
        <v>12</v>
      </c>
      <c r="C1066" s="1">
        <v>398.17654281292539</v>
      </c>
      <c r="D1066">
        <v>0.8</v>
      </c>
      <c r="E1066">
        <f>VLOOKUP(B1066,DOC!$A$2:$E$32,4,FALSE)</f>
        <v>0.14649999999999999</v>
      </c>
      <c r="F1066">
        <v>0.6</v>
      </c>
      <c r="G1066">
        <f t="shared" si="206"/>
        <v>279997.74490604911</v>
      </c>
      <c r="H1066">
        <f t="shared" si="207"/>
        <v>266342.0937484788</v>
      </c>
      <c r="I1066">
        <f t="shared" si="208"/>
        <v>13655.651157570286</v>
      </c>
      <c r="J1066">
        <f t="shared" si="209"/>
        <v>781109.71084181545</v>
      </c>
      <c r="K1066">
        <f t="shared" si="210"/>
        <v>193751.6358525856</v>
      </c>
      <c r="L1066">
        <f t="shared" si="211"/>
        <v>11.625098151155136</v>
      </c>
    </row>
    <row r="1067" spans="1:12" x14ac:dyDescent="0.2">
      <c r="A1067">
        <v>2000</v>
      </c>
      <c r="B1067" t="s">
        <v>13</v>
      </c>
      <c r="C1067" s="1">
        <v>143.85688220420346</v>
      </c>
      <c r="D1067">
        <v>0.8</v>
      </c>
      <c r="E1067">
        <f>VLOOKUP(B1067,DOC!$A$2:$E$32,4,FALSE)</f>
        <v>0.14649999999999999</v>
      </c>
      <c r="F1067">
        <v>0.6</v>
      </c>
      <c r="G1067">
        <f t="shared" si="206"/>
        <v>101160.15956599585</v>
      </c>
      <c r="H1067">
        <f t="shared" si="207"/>
        <v>96226.520366362631</v>
      </c>
      <c r="I1067">
        <f t="shared" si="208"/>
        <v>4933.6391996332177</v>
      </c>
      <c r="J1067">
        <f t="shared" si="209"/>
        <v>313867.47520017531</v>
      </c>
      <c r="K1067">
        <f t="shared" si="210"/>
        <v>81077.244137493675</v>
      </c>
      <c r="L1067">
        <f t="shared" si="211"/>
        <v>4.8646346482496208</v>
      </c>
    </row>
    <row r="1068" spans="1:12" x14ac:dyDescent="0.2">
      <c r="A1068">
        <v>2000</v>
      </c>
      <c r="B1068" t="s">
        <v>14</v>
      </c>
      <c r="C1068" s="1">
        <v>157.17665254374043</v>
      </c>
      <c r="D1068">
        <v>0.81</v>
      </c>
      <c r="E1068">
        <f>VLOOKUP(B1068,DOC!$A$2:$E$32,4,FALSE)</f>
        <v>0.14649999999999999</v>
      </c>
      <c r="F1068">
        <v>0.6</v>
      </c>
      <c r="G1068">
        <f t="shared" si="206"/>
        <v>111908.20484461775</v>
      </c>
      <c r="H1068">
        <f t="shared" si="207"/>
        <v>106450.37729125375</v>
      </c>
      <c r="I1068">
        <f t="shared" si="208"/>
        <v>5457.8275533639917</v>
      </c>
      <c r="J1068">
        <f t="shared" si="209"/>
        <v>322467.16582649865</v>
      </c>
      <c r="K1068">
        <f t="shared" si="210"/>
        <v>81033.203606702387</v>
      </c>
      <c r="L1068">
        <f t="shared" si="211"/>
        <v>4.8619922164021432</v>
      </c>
    </row>
    <row r="1069" spans="1:12" x14ac:dyDescent="0.2">
      <c r="A1069">
        <v>2000</v>
      </c>
      <c r="B1069" t="s">
        <v>15</v>
      </c>
      <c r="C1069" s="1">
        <v>103.71532373850006</v>
      </c>
      <c r="D1069">
        <v>0.77</v>
      </c>
      <c r="E1069">
        <f>VLOOKUP(B1069,DOC!$A$2:$E$32,4,FALSE)</f>
        <v>0.14649999999999999</v>
      </c>
      <c r="F1069">
        <v>0.6</v>
      </c>
      <c r="G1069">
        <f t="shared" si="206"/>
        <v>70197.642565928982</v>
      </c>
      <c r="H1069">
        <f t="shared" si="207"/>
        <v>66774.063139295453</v>
      </c>
      <c r="I1069">
        <f t="shared" si="208"/>
        <v>3423.5794266335311</v>
      </c>
      <c r="J1069">
        <f t="shared" si="209"/>
        <v>215470.23741205048</v>
      </c>
      <c r="K1069">
        <f t="shared" si="210"/>
        <v>55446.24564881315</v>
      </c>
      <c r="L1069">
        <f t="shared" si="211"/>
        <v>3.3267747389287892</v>
      </c>
    </row>
    <row r="1070" spans="1:12" x14ac:dyDescent="0.2">
      <c r="A1070">
        <v>2000</v>
      </c>
      <c r="B1070" t="s">
        <v>16</v>
      </c>
      <c r="C1070" s="1">
        <v>500.52094363993876</v>
      </c>
      <c r="D1070">
        <v>0.85</v>
      </c>
      <c r="E1070">
        <f>VLOOKUP(B1070,DOC!$A$2:$E$32,4,FALSE)</f>
        <v>0.17510000000000001</v>
      </c>
      <c r="F1070">
        <v>0.6</v>
      </c>
      <c r="G1070">
        <f t="shared" si="206"/>
        <v>446970.20787990163</v>
      </c>
      <c r="H1070">
        <f t="shared" si="207"/>
        <v>425171.21361056331</v>
      </c>
      <c r="I1070">
        <f t="shared" si="208"/>
        <v>21798.994269338295</v>
      </c>
      <c r="J1070">
        <f t="shared" si="209"/>
        <v>1275268.1860186029</v>
      </c>
      <c r="K1070">
        <f t="shared" si="210"/>
        <v>319212.90735998546</v>
      </c>
      <c r="L1070">
        <f t="shared" si="211"/>
        <v>19.152774441599131</v>
      </c>
    </row>
    <row r="1071" spans="1:12" x14ac:dyDescent="0.2">
      <c r="A1071">
        <v>2000</v>
      </c>
      <c r="B1071" t="s">
        <v>17</v>
      </c>
      <c r="C1071" s="1">
        <v>290.57431142384382</v>
      </c>
      <c r="D1071">
        <v>0.84</v>
      </c>
      <c r="E1071">
        <f>VLOOKUP(B1071,DOC!$A$2:$E$32,4,FALSE)</f>
        <v>0.17510000000000001</v>
      </c>
      <c r="F1071">
        <v>0.6</v>
      </c>
      <c r="G1071">
        <f t="shared" si="206"/>
        <v>256432.99212878785</v>
      </c>
      <c r="H1071">
        <f t="shared" si="207"/>
        <v>243926.60752566298</v>
      </c>
      <c r="I1071">
        <f t="shared" si="208"/>
        <v>12506.384603124856</v>
      </c>
      <c r="J1071">
        <f t="shared" si="209"/>
        <v>766229.1983172053</v>
      </c>
      <c r="K1071">
        <f t="shared" si="210"/>
        <v>195238.54621131095</v>
      </c>
      <c r="L1071">
        <f t="shared" si="211"/>
        <v>11.714312772678658</v>
      </c>
    </row>
    <row r="1072" spans="1:12" x14ac:dyDescent="0.2">
      <c r="A1072">
        <v>2000</v>
      </c>
      <c r="B1072" t="s">
        <v>18</v>
      </c>
      <c r="C1072" s="1">
        <v>417.65313769044246</v>
      </c>
      <c r="D1072">
        <v>0.8</v>
      </c>
      <c r="E1072">
        <f>VLOOKUP(B1072,DOC!$A$2:$E$32,4,FALSE)</f>
        <v>0.14649999999999999</v>
      </c>
      <c r="F1072">
        <v>0.6</v>
      </c>
      <c r="G1072">
        <f t="shared" si="206"/>
        <v>293693.68642391916</v>
      </c>
      <c r="H1072">
        <f t="shared" si="207"/>
        <v>279370.07631651778</v>
      </c>
      <c r="I1072">
        <f t="shared" si="208"/>
        <v>14323.610107401373</v>
      </c>
      <c r="J1072">
        <f t="shared" si="209"/>
        <v>826394.86139165622</v>
      </c>
      <c r="K1072">
        <f t="shared" si="210"/>
        <v>205705.04912830869</v>
      </c>
      <c r="L1072">
        <f t="shared" si="211"/>
        <v>12.342302947698521</v>
      </c>
    </row>
    <row r="1073" spans="1:12" x14ac:dyDescent="0.2">
      <c r="A1073">
        <v>2000</v>
      </c>
      <c r="B1073" t="s">
        <v>19</v>
      </c>
      <c r="C1073" s="1">
        <v>798.03784929212202</v>
      </c>
      <c r="D1073">
        <v>0.89</v>
      </c>
      <c r="E1073">
        <f>VLOOKUP(B1073,DOC!$A$2:$E$32,4,FALSE)</f>
        <v>0.14649999999999999</v>
      </c>
      <c r="F1073">
        <v>0.6</v>
      </c>
      <c r="G1073">
        <f t="shared" si="206"/>
        <v>624312.98987971991</v>
      </c>
      <c r="H1073">
        <f t="shared" si="207"/>
        <v>593864.88607160607</v>
      </c>
      <c r="I1073">
        <f t="shared" si="208"/>
        <v>30448.103808113847</v>
      </c>
      <c r="J1073">
        <f t="shared" si="209"/>
        <v>1721213.613416899</v>
      </c>
      <c r="K1073">
        <f t="shared" si="210"/>
        <v>424860.98527946265</v>
      </c>
      <c r="L1073">
        <f t="shared" si="211"/>
        <v>25.491659116767757</v>
      </c>
    </row>
    <row r="1074" spans="1:12" x14ac:dyDescent="0.2">
      <c r="A1074">
        <v>2000</v>
      </c>
      <c r="B1074" t="s">
        <v>20</v>
      </c>
      <c r="C1074" s="1">
        <v>721.1492982145362</v>
      </c>
      <c r="D1074">
        <v>0.89</v>
      </c>
      <c r="E1074">
        <f>VLOOKUP(B1074,DOC!$A$2:$E$32,4,FALSE)</f>
        <v>0.14649999999999999</v>
      </c>
      <c r="F1074">
        <v>0.6</v>
      </c>
      <c r="G1074">
        <f t="shared" si="206"/>
        <v>564162.30748621374</v>
      </c>
      <c r="H1074">
        <f t="shared" si="207"/>
        <v>536647.78707510594</v>
      </c>
      <c r="I1074">
        <f t="shared" si="208"/>
        <v>27514.52041110778</v>
      </c>
      <c r="J1074">
        <f t="shared" si="209"/>
        <v>1561681.4033107525</v>
      </c>
      <c r="K1074">
        <f t="shared" si="210"/>
        <v>386131.5591126295</v>
      </c>
      <c r="L1074">
        <f t="shared" si="211"/>
        <v>23.167893546757767</v>
      </c>
    </row>
    <row r="1075" spans="1:12" x14ac:dyDescent="0.2">
      <c r="A1075">
        <v>2000</v>
      </c>
      <c r="B1075" t="s">
        <v>21</v>
      </c>
      <c r="C1075" s="1">
        <v>99.692931762869733</v>
      </c>
      <c r="D1075">
        <v>0.78</v>
      </c>
      <c r="E1075">
        <f>VLOOKUP(B1075,DOC!$A$2:$E$32,4,FALSE)</f>
        <v>0.14649999999999999</v>
      </c>
      <c r="F1075">
        <v>0.6</v>
      </c>
      <c r="G1075">
        <f t="shared" si="206"/>
        <v>68351.46787525875</v>
      </c>
      <c r="H1075">
        <f t="shared" si="207"/>
        <v>65017.927450761425</v>
      </c>
      <c r="I1075">
        <f t="shared" si="208"/>
        <v>3333.5404244973274</v>
      </c>
      <c r="J1075">
        <f t="shared" si="209"/>
        <v>214479.17222581489</v>
      </c>
      <c r="K1075">
        <f t="shared" si="210"/>
        <v>55623.873300322652</v>
      </c>
      <c r="L1075">
        <f t="shared" si="211"/>
        <v>3.3374323980193594</v>
      </c>
    </row>
    <row r="1076" spans="1:12" x14ac:dyDescent="0.2">
      <c r="A1076">
        <v>2000</v>
      </c>
      <c r="B1076" t="s">
        <v>22</v>
      </c>
      <c r="C1076" s="1">
        <v>42.436598727834017</v>
      </c>
      <c r="D1076">
        <v>0.8</v>
      </c>
      <c r="E1076">
        <f>VLOOKUP(B1076,DOC!$A$2:$E$32,4,FALSE)</f>
        <v>0.14649999999999999</v>
      </c>
      <c r="F1076">
        <v>0.6</v>
      </c>
      <c r="G1076">
        <f t="shared" si="206"/>
        <v>29841.416225412875</v>
      </c>
      <c r="H1076">
        <f t="shared" si="207"/>
        <v>28386.03318238576</v>
      </c>
      <c r="I1076">
        <f t="shared" si="208"/>
        <v>1455.3830430271164</v>
      </c>
      <c r="J1076">
        <f t="shared" si="209"/>
        <v>84611.639208303197</v>
      </c>
      <c r="K1076">
        <f t="shared" si="210"/>
        <v>21126.406522492725</v>
      </c>
      <c r="L1076">
        <f t="shared" si="211"/>
        <v>1.2675843913495635</v>
      </c>
    </row>
    <row r="1077" spans="1:12" x14ac:dyDescent="0.2">
      <c r="A1077">
        <v>2000</v>
      </c>
      <c r="B1077" t="s">
        <v>23</v>
      </c>
      <c r="E1077">
        <f>VLOOKUP(B1077,DOC!$A$2:$E$32,4,FALSE)</f>
        <v>0.14649999999999999</v>
      </c>
    </row>
    <row r="1078" spans="1:12" x14ac:dyDescent="0.2">
      <c r="A1078">
        <v>2000</v>
      </c>
      <c r="B1078" t="s">
        <v>24</v>
      </c>
      <c r="C1078" s="1">
        <v>138.42405677897642</v>
      </c>
      <c r="D1078">
        <v>0.84</v>
      </c>
      <c r="E1078">
        <f>VLOOKUP(B1078,DOC!$A$2:$E$32,4,FALSE)</f>
        <v>0.14649999999999999</v>
      </c>
      <c r="F1078">
        <v>0.6</v>
      </c>
      <c r="G1078">
        <f t="shared" ref="G1078:G1107" si="212">C1078*10000*D1078*E1078*F1078</f>
        <v>102206.78656332503</v>
      </c>
      <c r="H1078">
        <f t="shared" ref="H1078:H1107" si="213">G1078*EXP(-0.3*((13-11)/12))</f>
        <v>97222.102762698982</v>
      </c>
      <c r="I1078">
        <f t="shared" ref="I1078:I1107" si="214">G1078*(1-EXP(-0.3*((13-11)/12)))</f>
        <v>4984.6838006260514</v>
      </c>
      <c r="J1078">
        <f t="shared" ref="J1078:J1107" si="215">H1078+J1047*EXP(-0.3)</f>
        <v>360561.43095531454</v>
      </c>
      <c r="K1078">
        <f t="shared" ref="K1078:K1107" si="216">I1078+J1047*(1-EXP(-0.3))</f>
        <v>97116.267149960244</v>
      </c>
      <c r="L1078">
        <f t="shared" ref="L1078:L1107" si="217">K1078*16/12*0.5*0.9/10000</f>
        <v>5.8269760289976151</v>
      </c>
    </row>
    <row r="1079" spans="1:12" x14ac:dyDescent="0.2">
      <c r="A1079">
        <v>2000</v>
      </c>
      <c r="B1079" t="s">
        <v>25</v>
      </c>
      <c r="C1079" s="1">
        <v>30.798661338785159</v>
      </c>
      <c r="D1079">
        <v>0.72</v>
      </c>
      <c r="E1079">
        <f>VLOOKUP(B1079,DOC!$A$2:$E$32,4,FALSE)</f>
        <v>0.14649999999999999</v>
      </c>
      <c r="F1079">
        <v>0.6</v>
      </c>
      <c r="G1079">
        <f t="shared" si="212"/>
        <v>19491.856788090347</v>
      </c>
      <c r="H1079">
        <f t="shared" si="213"/>
        <v>18541.227714985514</v>
      </c>
      <c r="I1079">
        <f t="shared" si="214"/>
        <v>950.62907310483024</v>
      </c>
      <c r="J1079">
        <f t="shared" si="215"/>
        <v>74480.643087224016</v>
      </c>
      <c r="K1079">
        <f t="shared" si="216"/>
        <v>20521.526231734933</v>
      </c>
      <c r="L1079">
        <f t="shared" si="217"/>
        <v>1.2312915739040959</v>
      </c>
    </row>
    <row r="1080" spans="1:12" x14ac:dyDescent="0.2">
      <c r="A1080">
        <v>2000</v>
      </c>
      <c r="B1080" t="s">
        <v>26</v>
      </c>
      <c r="C1080" s="1">
        <v>93.651543165039442</v>
      </c>
      <c r="D1080">
        <v>0.76</v>
      </c>
      <c r="E1080">
        <f>VLOOKUP(B1080,DOC!$A$2:$E$32,4,FALSE)</f>
        <v>0.14649999999999999</v>
      </c>
      <c r="F1080">
        <v>0.6</v>
      </c>
      <c r="G1080">
        <f t="shared" si="212"/>
        <v>62562.976895972955</v>
      </c>
      <c r="H1080">
        <f t="shared" si="213"/>
        <v>59511.744507807824</v>
      </c>
      <c r="I1080">
        <f t="shared" si="214"/>
        <v>3051.2323881651337</v>
      </c>
      <c r="J1080">
        <f t="shared" si="215"/>
        <v>194199.03807521888</v>
      </c>
      <c r="K1080">
        <f t="shared" si="216"/>
        <v>50172.768311298627</v>
      </c>
      <c r="L1080">
        <f t="shared" si="217"/>
        <v>3.0103660986779177</v>
      </c>
    </row>
    <row r="1081" spans="1:12" x14ac:dyDescent="0.2">
      <c r="A1081">
        <v>2000</v>
      </c>
      <c r="B1081" t="s">
        <v>27</v>
      </c>
      <c r="C1081" s="1">
        <v>10.104966220792338</v>
      </c>
      <c r="D1081">
        <v>0.7</v>
      </c>
      <c r="E1081">
        <f>VLOOKUP(B1081,DOC!$A$2:$E$32,4,FALSE)</f>
        <v>0.17510000000000001</v>
      </c>
      <c r="F1081">
        <v>0.6</v>
      </c>
      <c r="G1081">
        <f t="shared" si="212"/>
        <v>7431.3942580951007</v>
      </c>
      <c r="H1081">
        <f t="shared" si="213"/>
        <v>7068.960883365713</v>
      </c>
      <c r="I1081">
        <f t="shared" si="214"/>
        <v>362.43337472938748</v>
      </c>
      <c r="J1081">
        <f t="shared" si="215"/>
        <v>21581.565009206781</v>
      </c>
      <c r="K1081">
        <f t="shared" si="216"/>
        <v>5439.7957490187273</v>
      </c>
      <c r="L1081">
        <f t="shared" si="217"/>
        <v>0.3263877449411236</v>
      </c>
    </row>
    <row r="1082" spans="1:12" x14ac:dyDescent="0.2">
      <c r="A1082">
        <v>2000</v>
      </c>
      <c r="B1082" t="s">
        <v>28</v>
      </c>
      <c r="C1082" s="1">
        <v>155.43096230319139</v>
      </c>
      <c r="D1082">
        <v>0.7</v>
      </c>
      <c r="E1082">
        <f>VLOOKUP(B1082,DOC!$A$2:$E$32,4,FALSE)</f>
        <v>0.17510000000000001</v>
      </c>
      <c r="F1082">
        <v>0.6</v>
      </c>
      <c r="G1082">
        <f t="shared" si="212"/>
        <v>114307.038297013</v>
      </c>
      <c r="H1082">
        <f t="shared" si="213"/>
        <v>108732.21825564875</v>
      </c>
      <c r="I1082">
        <f t="shared" si="214"/>
        <v>5574.8200413642471</v>
      </c>
      <c r="J1082">
        <f t="shared" si="215"/>
        <v>331307.11090595374</v>
      </c>
      <c r="K1082">
        <f t="shared" si="216"/>
        <v>83444.606580356849</v>
      </c>
      <c r="L1082">
        <f t="shared" si="217"/>
        <v>5.0066763948214108</v>
      </c>
    </row>
    <row r="1083" spans="1:12" x14ac:dyDescent="0.2">
      <c r="A1083">
        <v>2000</v>
      </c>
      <c r="B1083" t="s">
        <v>29</v>
      </c>
      <c r="C1083" s="1">
        <v>47.719849583310229</v>
      </c>
      <c r="D1083">
        <v>0.78</v>
      </c>
      <c r="E1083">
        <f>VLOOKUP(B1083,DOC!$A$2:$E$32,4,FALSE)</f>
        <v>0.17510000000000001</v>
      </c>
      <c r="F1083">
        <v>0.6</v>
      </c>
      <c r="G1083">
        <f t="shared" si="212"/>
        <v>39104.889698336068</v>
      </c>
      <c r="H1083">
        <f t="shared" si="213"/>
        <v>37197.721722912116</v>
      </c>
      <c r="I1083">
        <f t="shared" si="214"/>
        <v>1907.1679754239499</v>
      </c>
      <c r="J1083">
        <f t="shared" si="215"/>
        <v>124067.81731674839</v>
      </c>
      <c r="K1083">
        <f t="shared" si="216"/>
        <v>32299.436033896905</v>
      </c>
      <c r="L1083">
        <f t="shared" si="217"/>
        <v>1.9379661620338144</v>
      </c>
    </row>
    <row r="1084" spans="1:12" x14ac:dyDescent="0.2">
      <c r="A1084">
        <v>2000</v>
      </c>
      <c r="B1084" t="s">
        <v>30</v>
      </c>
      <c r="C1084" s="1">
        <v>46.928155628138903</v>
      </c>
      <c r="D1084">
        <v>0.88</v>
      </c>
      <c r="E1084">
        <f>VLOOKUP(B1084,DOC!$A$2:$E$32,4,FALSE)</f>
        <v>0.17510000000000001</v>
      </c>
      <c r="F1084">
        <v>0.6</v>
      </c>
      <c r="G1084">
        <f t="shared" si="212"/>
        <v>43386.393866571998</v>
      </c>
      <c r="H1084">
        <f t="shared" si="213"/>
        <v>41270.414468860588</v>
      </c>
      <c r="I1084">
        <f t="shared" si="214"/>
        <v>2115.9793977114082</v>
      </c>
      <c r="J1084">
        <f t="shared" si="215"/>
        <v>120285.2087482846</v>
      </c>
      <c r="K1084">
        <f t="shared" si="216"/>
        <v>29760.00110517388</v>
      </c>
      <c r="L1084">
        <f t="shared" si="217"/>
        <v>1.7856000663104328</v>
      </c>
    </row>
    <row r="1085" spans="1:12" x14ac:dyDescent="0.2">
      <c r="A1085">
        <v>2000</v>
      </c>
      <c r="B1085" t="s">
        <v>31</v>
      </c>
      <c r="C1085" s="1">
        <v>19.364604152006471</v>
      </c>
      <c r="D1085">
        <v>0.77</v>
      </c>
      <c r="E1085">
        <f>VLOOKUP(B1085,DOC!$A$2:$E$32,4,FALSE)</f>
        <v>0.17510000000000001</v>
      </c>
      <c r="F1085">
        <v>0.6</v>
      </c>
      <c r="G1085">
        <f t="shared" si="212"/>
        <v>15665.228904015461</v>
      </c>
      <c r="H1085">
        <f t="shared" si="213"/>
        <v>14901.226675038579</v>
      </c>
      <c r="I1085">
        <f t="shared" si="214"/>
        <v>764.00222897688309</v>
      </c>
      <c r="J1085">
        <f t="shared" si="215"/>
        <v>45901.504387761248</v>
      </c>
      <c r="K1085">
        <f t="shared" si="216"/>
        <v>11609.722424074982</v>
      </c>
      <c r="L1085">
        <f t="shared" si="217"/>
        <v>0.69658334544449896</v>
      </c>
    </row>
    <row r="1086" spans="1:12" x14ac:dyDescent="0.2">
      <c r="A1086">
        <v>2000</v>
      </c>
      <c r="B1086" t="s">
        <v>32</v>
      </c>
      <c r="C1086" s="1">
        <v>100.141564614621</v>
      </c>
      <c r="D1086">
        <v>0.7</v>
      </c>
      <c r="E1086">
        <f>VLOOKUP(B1086,DOC!$A$2:$E$32,4,FALSE)</f>
        <v>0.17510000000000001</v>
      </c>
      <c r="F1086">
        <v>0.6</v>
      </c>
      <c r="G1086">
        <f t="shared" si="212"/>
        <v>73646.10944888457</v>
      </c>
      <c r="H1086">
        <f t="shared" si="213"/>
        <v>70054.346307779066</v>
      </c>
      <c r="I1086">
        <f t="shared" si="214"/>
        <v>3591.763141105504</v>
      </c>
      <c r="J1086">
        <f t="shared" si="215"/>
        <v>208654.14023807104</v>
      </c>
      <c r="K1086">
        <f t="shared" si="216"/>
        <v>52082.121775837208</v>
      </c>
      <c r="L1086">
        <f t="shared" si="217"/>
        <v>3.1249273065502323</v>
      </c>
    </row>
    <row r="1087" spans="1:12" x14ac:dyDescent="0.2">
      <c r="A1087">
        <v>2001</v>
      </c>
      <c r="B1087" t="s">
        <v>2</v>
      </c>
      <c r="C1087" s="1">
        <v>229.04</v>
      </c>
      <c r="D1087">
        <v>0.85</v>
      </c>
      <c r="E1087">
        <f>VLOOKUP(B1087,DOC!$A$2:$E$32,5,FALSE)</f>
        <v>0.1492</v>
      </c>
      <c r="F1087">
        <v>0.6</v>
      </c>
      <c r="G1087">
        <f t="shared" si="212"/>
        <v>174281.11679999999</v>
      </c>
      <c r="H1087">
        <f t="shared" si="213"/>
        <v>165781.3264350057</v>
      </c>
      <c r="I1087">
        <f t="shared" si="214"/>
        <v>8499.7903649942782</v>
      </c>
      <c r="J1087">
        <f t="shared" si="215"/>
        <v>543350.45839113346</v>
      </c>
      <c r="K1087">
        <f t="shared" si="216"/>
        <v>140595.67664867174</v>
      </c>
      <c r="L1087">
        <f t="shared" si="217"/>
        <v>8.4357405989203045</v>
      </c>
    </row>
    <row r="1088" spans="1:12" x14ac:dyDescent="0.2">
      <c r="A1088">
        <v>2001</v>
      </c>
      <c r="B1088" t="s">
        <v>3</v>
      </c>
      <c r="C1088" s="1">
        <v>12.5</v>
      </c>
      <c r="D1088">
        <v>0.86</v>
      </c>
      <c r="E1088">
        <f>VLOOKUP(B1088,DOC!$A$2:$E$32,5,FALSE)</f>
        <v>0.1492</v>
      </c>
      <c r="F1088">
        <v>0.6</v>
      </c>
      <c r="G1088">
        <f t="shared" si="212"/>
        <v>9623.4</v>
      </c>
      <c r="H1088">
        <f t="shared" si="213"/>
        <v>9154.0612437401705</v>
      </c>
      <c r="I1088">
        <f t="shared" si="214"/>
        <v>469.3387562598287</v>
      </c>
      <c r="J1088">
        <f t="shared" si="215"/>
        <v>37415.39803868626</v>
      </c>
      <c r="K1088">
        <f t="shared" si="216"/>
        <v>10356.816347843487</v>
      </c>
      <c r="L1088">
        <f t="shared" si="217"/>
        <v>0.62140898087060925</v>
      </c>
    </row>
    <row r="1089" spans="1:12" x14ac:dyDescent="0.2">
      <c r="A1089">
        <v>2001</v>
      </c>
      <c r="B1089" t="s">
        <v>4</v>
      </c>
      <c r="C1089" s="1">
        <v>233.06</v>
      </c>
      <c r="D1089">
        <v>0.83</v>
      </c>
      <c r="E1089">
        <f>VLOOKUP(B1089,DOC!$A$2:$E$32,5,FALSE)</f>
        <v>0.1492</v>
      </c>
      <c r="F1089">
        <v>0.6</v>
      </c>
      <c r="G1089">
        <f t="shared" si="212"/>
        <v>173167.30895999999</v>
      </c>
      <c r="H1089">
        <f t="shared" si="213"/>
        <v>164721.83964435814</v>
      </c>
      <c r="I1089">
        <f t="shared" si="214"/>
        <v>8445.4693156418616</v>
      </c>
      <c r="J1089">
        <f t="shared" si="215"/>
        <v>584319.859689984</v>
      </c>
      <c r="K1089">
        <f t="shared" si="216"/>
        <v>155245.53227005637</v>
      </c>
      <c r="L1089">
        <f t="shared" si="217"/>
        <v>9.3147319362033834</v>
      </c>
    </row>
    <row r="1090" spans="1:12" x14ac:dyDescent="0.2">
      <c r="A1090">
        <v>2001</v>
      </c>
      <c r="B1090" t="s">
        <v>5</v>
      </c>
      <c r="C1090" s="1">
        <v>109.37</v>
      </c>
      <c r="D1090">
        <v>0.71</v>
      </c>
      <c r="E1090">
        <f>VLOOKUP(B1090,DOC!$A$2:$E$32,5,FALSE)</f>
        <v>0.1492</v>
      </c>
      <c r="F1090">
        <v>0.6</v>
      </c>
      <c r="G1090">
        <f t="shared" si="212"/>
        <v>69514.697039999999</v>
      </c>
      <c r="H1090">
        <f t="shared" si="213"/>
        <v>66124.425259700685</v>
      </c>
      <c r="I1090">
        <f t="shared" si="214"/>
        <v>3390.271780299312</v>
      </c>
      <c r="J1090">
        <f t="shared" si="215"/>
        <v>234389.30908518864</v>
      </c>
      <c r="K1090">
        <f t="shared" si="216"/>
        <v>62259.223392399224</v>
      </c>
      <c r="L1090">
        <f t="shared" si="217"/>
        <v>3.7355534035439537</v>
      </c>
    </row>
    <row r="1091" spans="1:12" x14ac:dyDescent="0.2">
      <c r="A1091">
        <v>2001</v>
      </c>
      <c r="B1091" t="s">
        <v>6</v>
      </c>
      <c r="C1091" s="1">
        <v>104.13</v>
      </c>
      <c r="D1091">
        <v>0.78</v>
      </c>
      <c r="E1091">
        <f>VLOOKUP(B1091,DOC!$A$2:$E$32,5,FALSE)</f>
        <v>0.1492</v>
      </c>
      <c r="F1091">
        <v>0.6</v>
      </c>
      <c r="G1091">
        <f t="shared" si="212"/>
        <v>72709.397280000005</v>
      </c>
      <c r="H1091">
        <f t="shared" si="213"/>
        <v>69163.318130448184</v>
      </c>
      <c r="I1091">
        <f t="shared" si="214"/>
        <v>3546.0791495518192</v>
      </c>
      <c r="J1091">
        <f t="shared" si="215"/>
        <v>240545.47292614263</v>
      </c>
      <c r="K1091">
        <f t="shared" si="216"/>
        <v>63505.635466179447</v>
      </c>
      <c r="L1091">
        <f t="shared" si="217"/>
        <v>3.8103381279707667</v>
      </c>
    </row>
    <row r="1092" spans="1:12" x14ac:dyDescent="0.2">
      <c r="A1092">
        <v>2001</v>
      </c>
      <c r="B1092" t="s">
        <v>7</v>
      </c>
      <c r="C1092" s="1">
        <v>238.27</v>
      </c>
      <c r="D1092">
        <v>0.77</v>
      </c>
      <c r="E1092">
        <f>VLOOKUP(B1092,DOC!$A$2:$E$32,5,FALSE)</f>
        <v>0.1492</v>
      </c>
      <c r="F1092">
        <v>0.6</v>
      </c>
      <c r="G1092">
        <f t="shared" si="212"/>
        <v>164240.46408000001</v>
      </c>
      <c r="H1092">
        <f t="shared" si="213"/>
        <v>156230.3621265486</v>
      </c>
      <c r="I1092">
        <f t="shared" si="214"/>
        <v>8010.101953451408</v>
      </c>
      <c r="J1092">
        <f t="shared" si="215"/>
        <v>535219.27042316715</v>
      </c>
      <c r="K1092">
        <f t="shared" si="216"/>
        <v>140602.70949463753</v>
      </c>
      <c r="L1092">
        <f t="shared" si="217"/>
        <v>8.4361625696782525</v>
      </c>
    </row>
    <row r="1093" spans="1:12" x14ac:dyDescent="0.2">
      <c r="A1093">
        <v>2001</v>
      </c>
      <c r="B1093" t="s">
        <v>8</v>
      </c>
      <c r="C1093" s="1">
        <v>311.24</v>
      </c>
      <c r="D1093">
        <v>0.75</v>
      </c>
      <c r="E1093">
        <f>VLOOKUP(B1093,DOC!$A$2:$E$32,5,FALSE)</f>
        <v>0.1492</v>
      </c>
      <c r="F1093">
        <v>0.6</v>
      </c>
      <c r="G1093">
        <f t="shared" si="212"/>
        <v>208966.53599999999</v>
      </c>
      <c r="H1093">
        <f t="shared" si="213"/>
        <v>198775.11777918774</v>
      </c>
      <c r="I1093">
        <f t="shared" si="214"/>
        <v>10191.418220812262</v>
      </c>
      <c r="J1093">
        <f t="shared" si="215"/>
        <v>659695.51234754291</v>
      </c>
      <c r="K1093">
        <f t="shared" si="216"/>
        <v>171448.47785195784</v>
      </c>
      <c r="L1093">
        <f t="shared" si="217"/>
        <v>10.286908671117471</v>
      </c>
    </row>
    <row r="1094" spans="1:12" x14ac:dyDescent="0.2">
      <c r="A1094">
        <v>2001</v>
      </c>
      <c r="B1094" t="s">
        <v>9</v>
      </c>
      <c r="C1094" s="1">
        <v>260.39999999999998</v>
      </c>
      <c r="D1094">
        <v>0.78</v>
      </c>
      <c r="E1094">
        <f>VLOOKUP(B1094,DOC!$A$2:$E$32,5,FALSE)</f>
        <v>0.1492</v>
      </c>
      <c r="F1094">
        <v>0.6</v>
      </c>
      <c r="G1094">
        <f t="shared" si="212"/>
        <v>181825.86239999998</v>
      </c>
      <c r="H1094">
        <f t="shared" si="213"/>
        <v>172958.110450098</v>
      </c>
      <c r="I1094">
        <f t="shared" si="214"/>
        <v>8867.7519499019836</v>
      </c>
      <c r="J1094">
        <f t="shared" si="215"/>
        <v>585980.92486807052</v>
      </c>
      <c r="K1094">
        <f t="shared" si="216"/>
        <v>153367.42130385866</v>
      </c>
      <c r="L1094">
        <f t="shared" si="217"/>
        <v>9.2020452782315196</v>
      </c>
    </row>
    <row r="1095" spans="1:12" x14ac:dyDescent="0.2">
      <c r="A1095">
        <v>2001</v>
      </c>
      <c r="B1095" t="s">
        <v>10</v>
      </c>
      <c r="C1095" s="1">
        <v>363.02</v>
      </c>
      <c r="D1095">
        <v>0.7</v>
      </c>
      <c r="E1095">
        <f>VLOOKUP(B1095,DOC!$A$2:$E$32,5,FALSE)</f>
        <v>0.15130000000000002</v>
      </c>
      <c r="F1095">
        <v>0.6</v>
      </c>
      <c r="G1095">
        <f t="shared" si="212"/>
        <v>230684.68919999999</v>
      </c>
      <c r="H1095">
        <f t="shared" si="213"/>
        <v>219434.06414884207</v>
      </c>
      <c r="I1095">
        <f t="shared" si="214"/>
        <v>11250.625051157922</v>
      </c>
      <c r="J1095">
        <f t="shared" si="215"/>
        <v>629687.90122044319</v>
      </c>
      <c r="K1095">
        <f t="shared" si="216"/>
        <v>154781.54329250814</v>
      </c>
      <c r="L1095">
        <f t="shared" si="217"/>
        <v>9.286892597550489</v>
      </c>
    </row>
    <row r="1096" spans="1:12" x14ac:dyDescent="0.2">
      <c r="A1096">
        <v>2001</v>
      </c>
      <c r="B1096" t="s">
        <v>11</v>
      </c>
      <c r="C1096" s="1">
        <v>498.37</v>
      </c>
      <c r="D1096">
        <v>0.95</v>
      </c>
      <c r="E1096">
        <f>VLOOKUP(B1096,DOC!$A$2:$E$32,5,FALSE)</f>
        <v>0.15130000000000002</v>
      </c>
      <c r="F1096">
        <v>0.6</v>
      </c>
      <c r="G1096">
        <f t="shared" si="212"/>
        <v>429799.27169999998</v>
      </c>
      <c r="H1096">
        <f t="shared" si="213"/>
        <v>408837.71387001703</v>
      </c>
      <c r="I1096">
        <f t="shared" si="214"/>
        <v>20961.557829982979</v>
      </c>
      <c r="J1096">
        <f t="shared" si="215"/>
        <v>1215219.0749321959</v>
      </c>
      <c r="K1096">
        <f t="shared" si="216"/>
        <v>303081.17926271132</v>
      </c>
      <c r="L1096">
        <f t="shared" si="217"/>
        <v>18.184870755762681</v>
      </c>
    </row>
    <row r="1097" spans="1:12" x14ac:dyDescent="0.2">
      <c r="A1097">
        <v>2001</v>
      </c>
      <c r="B1097" t="s">
        <v>12</v>
      </c>
      <c r="C1097" s="1">
        <v>432.92</v>
      </c>
      <c r="D1097">
        <v>0.8</v>
      </c>
      <c r="E1097">
        <f>VLOOKUP(B1097,DOC!$A$2:$E$32,5,FALSE)</f>
        <v>0.15130000000000002</v>
      </c>
      <c r="F1097">
        <v>0.6</v>
      </c>
      <c r="G1097">
        <f t="shared" si="212"/>
        <v>314403.82080000004</v>
      </c>
      <c r="H1097">
        <f t="shared" si="213"/>
        <v>299070.16552040965</v>
      </c>
      <c r="I1097">
        <f t="shared" si="214"/>
        <v>15333.655279590383</v>
      </c>
      <c r="J1097">
        <f t="shared" si="215"/>
        <v>877730.47166345455</v>
      </c>
      <c r="K1097">
        <f t="shared" si="216"/>
        <v>217783.05997836095</v>
      </c>
      <c r="L1097">
        <f t="shared" si="217"/>
        <v>13.066983598701656</v>
      </c>
    </row>
    <row r="1098" spans="1:12" x14ac:dyDescent="0.2">
      <c r="A1098">
        <v>2001</v>
      </c>
      <c r="B1098" t="s">
        <v>13</v>
      </c>
      <c r="C1098" s="1">
        <v>151.46</v>
      </c>
      <c r="D1098">
        <v>0.8</v>
      </c>
      <c r="E1098">
        <f>VLOOKUP(B1098,DOC!$A$2:$E$32,5,FALSE)</f>
        <v>0.15130000000000002</v>
      </c>
      <c r="F1098">
        <v>0.6</v>
      </c>
      <c r="G1098">
        <f t="shared" si="212"/>
        <v>109996.3104</v>
      </c>
      <c r="H1098">
        <f t="shared" si="213"/>
        <v>104631.72703899391</v>
      </c>
      <c r="I1098">
        <f t="shared" si="214"/>
        <v>5364.5833610060963</v>
      </c>
      <c r="J1098">
        <f t="shared" si="215"/>
        <v>337150.47154665098</v>
      </c>
      <c r="K1098">
        <f t="shared" si="216"/>
        <v>86713.314053524315</v>
      </c>
      <c r="L1098">
        <f t="shared" si="217"/>
        <v>5.2027988432114594</v>
      </c>
    </row>
    <row r="1099" spans="1:12" x14ac:dyDescent="0.2">
      <c r="A1099">
        <v>2001</v>
      </c>
      <c r="B1099" t="s">
        <v>14</v>
      </c>
      <c r="C1099" s="1">
        <v>169.3</v>
      </c>
      <c r="D1099">
        <v>0.81</v>
      </c>
      <c r="E1099">
        <f>VLOOKUP(B1099,DOC!$A$2:$E$32,5,FALSE)</f>
        <v>0.15130000000000002</v>
      </c>
      <c r="F1099">
        <v>0.6</v>
      </c>
      <c r="G1099">
        <f t="shared" si="212"/>
        <v>124489.3374</v>
      </c>
      <c r="H1099">
        <f t="shared" si="213"/>
        <v>118417.92077147722</v>
      </c>
      <c r="I1099">
        <f t="shared" si="214"/>
        <v>6071.4166285227866</v>
      </c>
      <c r="J1099">
        <f t="shared" si="215"/>
        <v>357307.4727873404</v>
      </c>
      <c r="K1099">
        <f t="shared" si="216"/>
        <v>89649.030439158247</v>
      </c>
      <c r="L1099">
        <f t="shared" si="217"/>
        <v>5.3789418263494948</v>
      </c>
    </row>
    <row r="1100" spans="1:12" x14ac:dyDescent="0.2">
      <c r="A1100">
        <v>2001</v>
      </c>
      <c r="B1100" t="s">
        <v>15</v>
      </c>
      <c r="C1100" s="1">
        <v>109.58</v>
      </c>
      <c r="D1100">
        <v>0.77</v>
      </c>
      <c r="E1100">
        <f>VLOOKUP(B1100,DOC!$A$2:$E$32,5,FALSE)</f>
        <v>0.15130000000000002</v>
      </c>
      <c r="F1100">
        <v>0.6</v>
      </c>
      <c r="G1100">
        <f t="shared" si="212"/>
        <v>76597.077480000007</v>
      </c>
      <c r="H1100">
        <f t="shared" si="213"/>
        <v>72861.393929737009</v>
      </c>
      <c r="I1100">
        <f t="shared" si="214"/>
        <v>3735.6835502629988</v>
      </c>
      <c r="J1100">
        <f t="shared" si="215"/>
        <v>232485.67181919958</v>
      </c>
      <c r="K1100">
        <f t="shared" si="216"/>
        <v>59581.643072850922</v>
      </c>
      <c r="L1100">
        <f t="shared" si="217"/>
        <v>3.5748985843710557</v>
      </c>
    </row>
    <row r="1101" spans="1:12" x14ac:dyDescent="0.2">
      <c r="A1101">
        <v>2001</v>
      </c>
      <c r="B1101" t="s">
        <v>16</v>
      </c>
      <c r="C1101" s="1">
        <v>540.48</v>
      </c>
      <c r="D1101">
        <v>0.85</v>
      </c>
      <c r="E1101">
        <f>VLOOKUP(B1101,DOC!$A$2:$E$32,5,FALSE)</f>
        <v>0.1492</v>
      </c>
      <c r="F1101">
        <v>0.6</v>
      </c>
      <c r="G1101">
        <f t="shared" si="212"/>
        <v>411262.0416</v>
      </c>
      <c r="H1101">
        <f t="shared" si="213"/>
        <v>391204.55515015672</v>
      </c>
      <c r="I1101">
        <f t="shared" si="214"/>
        <v>20057.486449843294</v>
      </c>
      <c r="J1101">
        <f t="shared" si="215"/>
        <v>1335946.46360846</v>
      </c>
      <c r="K1101">
        <f t="shared" si="216"/>
        <v>350583.76401014277</v>
      </c>
      <c r="L1101">
        <f t="shared" si="217"/>
        <v>21.035025840608565</v>
      </c>
    </row>
    <row r="1102" spans="1:12" x14ac:dyDescent="0.2">
      <c r="A1102">
        <v>2001</v>
      </c>
      <c r="B1102" t="s">
        <v>17</v>
      </c>
      <c r="C1102" s="1">
        <v>309.37</v>
      </c>
      <c r="D1102">
        <v>0.84</v>
      </c>
      <c r="E1102">
        <f>VLOOKUP(B1102,DOC!$A$2:$E$32,5,FALSE)</f>
        <v>0.1492</v>
      </c>
      <c r="F1102">
        <v>0.6</v>
      </c>
      <c r="G1102">
        <f t="shared" si="212"/>
        <v>232636.34015999999</v>
      </c>
      <c r="H1102">
        <f t="shared" si="213"/>
        <v>221290.53196834913</v>
      </c>
      <c r="I1102">
        <f t="shared" si="214"/>
        <v>11345.808191650856</v>
      </c>
      <c r="J1102">
        <f t="shared" si="215"/>
        <v>788927.08330008027</v>
      </c>
      <c r="K1102">
        <f t="shared" si="216"/>
        <v>209938.455177125</v>
      </c>
      <c r="L1102">
        <f t="shared" si="217"/>
        <v>12.5963073106275</v>
      </c>
    </row>
    <row r="1103" spans="1:12" x14ac:dyDescent="0.2">
      <c r="A1103">
        <v>2001</v>
      </c>
      <c r="B1103" t="s">
        <v>18</v>
      </c>
      <c r="C1103" s="1">
        <v>452.98</v>
      </c>
      <c r="D1103">
        <v>0.8</v>
      </c>
      <c r="E1103">
        <f>VLOOKUP(B1103,DOC!$A$2:$E$32,5,FALSE)</f>
        <v>0.15130000000000002</v>
      </c>
      <c r="F1103">
        <v>0.6</v>
      </c>
      <c r="G1103">
        <f t="shared" si="212"/>
        <v>328972.19520000002</v>
      </c>
      <c r="H1103">
        <f t="shared" si="213"/>
        <v>312928.03191683255</v>
      </c>
      <c r="I1103">
        <f t="shared" si="214"/>
        <v>16044.163283167447</v>
      </c>
      <c r="J1103">
        <f t="shared" si="215"/>
        <v>925136.40271351417</v>
      </c>
      <c r="K1103">
        <f t="shared" si="216"/>
        <v>230230.65387814201</v>
      </c>
      <c r="L1103">
        <f t="shared" si="217"/>
        <v>13.813839232688522</v>
      </c>
    </row>
    <row r="1104" spans="1:12" x14ac:dyDescent="0.2">
      <c r="A1104">
        <v>2001</v>
      </c>
      <c r="B1104" t="s">
        <v>19</v>
      </c>
      <c r="C1104" s="1">
        <v>870.52</v>
      </c>
      <c r="D1104">
        <v>0.89</v>
      </c>
      <c r="E1104">
        <f>VLOOKUP(B1104,DOC!$A$2:$E$32,5,FALSE)</f>
        <v>0.15130000000000002</v>
      </c>
      <c r="F1104">
        <v>0.6</v>
      </c>
      <c r="G1104">
        <f t="shared" si="212"/>
        <v>703329.6698400001</v>
      </c>
      <c r="H1104">
        <f t="shared" si="213"/>
        <v>669027.87707618054</v>
      </c>
      <c r="I1104">
        <f t="shared" si="214"/>
        <v>34301.792763819612</v>
      </c>
      <c r="J1104">
        <f t="shared" si="215"/>
        <v>1944134.2835808378</v>
      </c>
      <c r="K1104">
        <f t="shared" si="216"/>
        <v>480408.99967606133</v>
      </c>
      <c r="L1104">
        <f t="shared" si="217"/>
        <v>28.824539980563678</v>
      </c>
    </row>
    <row r="1105" spans="1:12" x14ac:dyDescent="0.2">
      <c r="A1105">
        <v>2001</v>
      </c>
      <c r="B1105" t="s">
        <v>20</v>
      </c>
      <c r="C1105" s="1">
        <v>785.78</v>
      </c>
      <c r="D1105">
        <v>0.89</v>
      </c>
      <c r="E1105">
        <f>VLOOKUP(B1105,DOC!$A$2:$E$32,5,FALSE)</f>
        <v>0.15130000000000002</v>
      </c>
      <c r="F1105">
        <v>0.6</v>
      </c>
      <c r="G1105">
        <f t="shared" si="212"/>
        <v>634864.66476000007</v>
      </c>
      <c r="H1105">
        <f t="shared" si="213"/>
        <v>603901.94969549356</v>
      </c>
      <c r="I1105">
        <f t="shared" si="214"/>
        <v>30962.715064506468</v>
      </c>
      <c r="J1105">
        <f t="shared" si="215"/>
        <v>1760823.9881678934</v>
      </c>
      <c r="K1105">
        <f t="shared" si="216"/>
        <v>435722.07990285906</v>
      </c>
      <c r="L1105">
        <f t="shared" si="217"/>
        <v>26.143324794171544</v>
      </c>
    </row>
    <row r="1106" spans="1:12" x14ac:dyDescent="0.2">
      <c r="A1106">
        <v>2001</v>
      </c>
      <c r="B1106" t="s">
        <v>21</v>
      </c>
      <c r="C1106" s="1">
        <v>104.58</v>
      </c>
      <c r="D1106">
        <v>0.78</v>
      </c>
      <c r="E1106">
        <f>VLOOKUP(B1106,DOC!$A$2:$E$32,5,FALSE)</f>
        <v>0.15130000000000002</v>
      </c>
      <c r="F1106">
        <v>0.6</v>
      </c>
      <c r="G1106">
        <f t="shared" si="212"/>
        <v>74051.42472000001</v>
      </c>
      <c r="H1106">
        <f t="shared" si="213"/>
        <v>70439.894119863558</v>
      </c>
      <c r="I1106">
        <f t="shared" si="214"/>
        <v>3611.5306001364529</v>
      </c>
      <c r="J1106">
        <f t="shared" si="215"/>
        <v>229329.97286147944</v>
      </c>
      <c r="K1106">
        <f t="shared" si="216"/>
        <v>59200.624084335432</v>
      </c>
      <c r="L1106">
        <f t="shared" si="217"/>
        <v>3.552037445060126</v>
      </c>
    </row>
    <row r="1107" spans="1:12" x14ac:dyDescent="0.2">
      <c r="A1107">
        <v>2001</v>
      </c>
      <c r="B1107" t="s">
        <v>22</v>
      </c>
      <c r="C1107" s="1">
        <v>45.9</v>
      </c>
      <c r="D1107">
        <v>0.8</v>
      </c>
      <c r="E1107">
        <f>VLOOKUP(B1107,DOC!$A$2:$E$32,5,FALSE)</f>
        <v>0.15130000000000002</v>
      </c>
      <c r="F1107">
        <v>0.6</v>
      </c>
      <c r="G1107">
        <f t="shared" si="212"/>
        <v>33334.416000000005</v>
      </c>
      <c r="H1107">
        <f t="shared" si="213"/>
        <v>31708.677347747398</v>
      </c>
      <c r="I1107">
        <f t="shared" si="214"/>
        <v>1625.7386522526069</v>
      </c>
      <c r="J1107">
        <f t="shared" si="215"/>
        <v>94390.521355006058</v>
      </c>
      <c r="K1107">
        <f t="shared" si="216"/>
        <v>23555.533853297155</v>
      </c>
      <c r="L1107">
        <f t="shared" si="217"/>
        <v>1.4133320311978292</v>
      </c>
    </row>
    <row r="1108" spans="1:12" x14ac:dyDescent="0.2">
      <c r="A1108">
        <v>2001</v>
      </c>
      <c r="B1108" t="s">
        <v>23</v>
      </c>
      <c r="E1108">
        <f>VLOOKUP(B1108,DOC!$A$2:$E$32,5,FALSE)</f>
        <v>0.15130000000000002</v>
      </c>
    </row>
    <row r="1109" spans="1:12" x14ac:dyDescent="0.2">
      <c r="A1109">
        <v>2001</v>
      </c>
      <c r="B1109" t="s">
        <v>24</v>
      </c>
      <c r="C1109" s="1">
        <v>139.31</v>
      </c>
      <c r="D1109">
        <v>0.84</v>
      </c>
      <c r="E1109">
        <f>VLOOKUP(B1109,DOC!$A$2:$E$32,5,FALSE)</f>
        <v>0.15130000000000002</v>
      </c>
      <c r="F1109">
        <v>0.6</v>
      </c>
      <c r="G1109">
        <f t="shared" ref="G1109:G1138" si="218">C1109*10000*D1109*E1109*F1109</f>
        <v>106231.11912000002</v>
      </c>
      <c r="H1109">
        <f t="shared" ref="H1109:H1138" si="219">G1109*EXP(-0.3*((13-11)/12))</f>
        <v>101050.16630458442</v>
      </c>
      <c r="I1109">
        <f t="shared" ref="I1109:I1138" si="220">G1109*(1-EXP(-0.3*((13-11)/12)))</f>
        <v>5180.9528154156042</v>
      </c>
      <c r="J1109">
        <f t="shared" ref="J1109:J1138" si="221">H1109+J1078*EXP(-0.3)</f>
        <v>368160.64403135463</v>
      </c>
      <c r="K1109">
        <f t="shared" ref="K1109:K1138" si="222">I1109+J1078*(1-EXP(-0.3))</f>
        <v>98631.906043959956</v>
      </c>
      <c r="L1109">
        <f t="shared" ref="L1109:L1138" si="223">K1109*16/12*0.5*0.9/10000</f>
        <v>5.917914362637597</v>
      </c>
    </row>
    <row r="1110" spans="1:12" x14ac:dyDescent="0.2">
      <c r="A1110">
        <v>2001</v>
      </c>
      <c r="B1110" t="s">
        <v>25</v>
      </c>
      <c r="C1110" s="1">
        <v>30</v>
      </c>
      <c r="D1110">
        <v>0.72</v>
      </c>
      <c r="E1110">
        <f>VLOOKUP(B1110,DOC!$A$2:$E$32,5,FALSE)</f>
        <v>0.15130000000000002</v>
      </c>
      <c r="F1110">
        <v>0.6</v>
      </c>
      <c r="G1110">
        <f t="shared" si="218"/>
        <v>19608.48</v>
      </c>
      <c r="H1110">
        <f t="shared" si="219"/>
        <v>18652.163145733761</v>
      </c>
      <c r="I1110">
        <f t="shared" si="220"/>
        <v>956.31685426623926</v>
      </c>
      <c r="J1110">
        <f t="shared" si="221"/>
        <v>73828.780632841153</v>
      </c>
      <c r="K1110">
        <f t="shared" si="222"/>
        <v>20260.34245438287</v>
      </c>
      <c r="L1110">
        <f t="shared" si="223"/>
        <v>1.2156205472629722</v>
      </c>
    </row>
    <row r="1111" spans="1:12" x14ac:dyDescent="0.2">
      <c r="A1111">
        <v>2001</v>
      </c>
      <c r="B1111" t="s">
        <v>26</v>
      </c>
      <c r="C1111" s="1">
        <v>98.59</v>
      </c>
      <c r="D1111">
        <v>0.76</v>
      </c>
      <c r="E1111">
        <f>VLOOKUP(B1111,DOC!$A$2:$E$32,5,FALSE)</f>
        <v>0.15130000000000002</v>
      </c>
      <c r="F1111">
        <v>0.6</v>
      </c>
      <c r="G1111">
        <f t="shared" si="218"/>
        <v>68020.001520000005</v>
      </c>
      <c r="H1111">
        <f t="shared" si="219"/>
        <v>64702.626900407296</v>
      </c>
      <c r="I1111">
        <f t="shared" si="220"/>
        <v>3317.3746195927079</v>
      </c>
      <c r="J1111">
        <f t="shared" si="221"/>
        <v>208568.81274539215</v>
      </c>
      <c r="K1111">
        <f t="shared" si="222"/>
        <v>53650.226849826759</v>
      </c>
      <c r="L1111">
        <f t="shared" si="223"/>
        <v>3.2190136109896055</v>
      </c>
    </row>
    <row r="1112" spans="1:12" x14ac:dyDescent="0.2">
      <c r="A1112">
        <v>2001</v>
      </c>
      <c r="B1112" t="s">
        <v>27</v>
      </c>
      <c r="C1112" s="1">
        <v>10.85413851732695</v>
      </c>
      <c r="D1112">
        <v>0.7</v>
      </c>
      <c r="E1112">
        <f>VLOOKUP(B1112,DOC!$A$2:$E$32,5,FALSE)</f>
        <v>0.1492</v>
      </c>
      <c r="F1112">
        <v>0.6</v>
      </c>
      <c r="G1112">
        <f t="shared" si="218"/>
        <v>6801.6373604977598</v>
      </c>
      <c r="H1112">
        <f t="shared" si="219"/>
        <v>6469.9175920888392</v>
      </c>
      <c r="I1112">
        <f t="shared" si="220"/>
        <v>331.71976840892023</v>
      </c>
      <c r="J1112">
        <f t="shared" si="221"/>
        <v>22457.934181736229</v>
      </c>
      <c r="K1112">
        <f t="shared" si="222"/>
        <v>5925.2681879683114</v>
      </c>
      <c r="L1112">
        <f t="shared" si="223"/>
        <v>0.35551609127809869</v>
      </c>
    </row>
    <row r="1113" spans="1:12" x14ac:dyDescent="0.2">
      <c r="A1113">
        <v>2001</v>
      </c>
      <c r="B1113" t="s">
        <v>28</v>
      </c>
      <c r="C1113" s="1">
        <v>167.05</v>
      </c>
      <c r="D1113">
        <v>0.7</v>
      </c>
      <c r="E1113">
        <f>VLOOKUP(B1113,DOC!$A$2:$E$32,5,FALSE)</f>
        <v>0.1492</v>
      </c>
      <c r="F1113">
        <v>0.6</v>
      </c>
      <c r="G1113">
        <f t="shared" si="218"/>
        <v>104680.21199999998</v>
      </c>
      <c r="H1113">
        <f t="shared" si="219"/>
        <v>99574.897817372723</v>
      </c>
      <c r="I1113">
        <f t="shared" si="220"/>
        <v>5105.3141826272622</v>
      </c>
      <c r="J1113">
        <f t="shared" si="221"/>
        <v>345013.24221792194</v>
      </c>
      <c r="K1113">
        <f t="shared" si="222"/>
        <v>90974.080688031783</v>
      </c>
      <c r="L1113">
        <f t="shared" si="223"/>
        <v>5.4584448412819073</v>
      </c>
    </row>
    <row r="1114" spans="1:12" x14ac:dyDescent="0.2">
      <c r="A1114">
        <v>2001</v>
      </c>
      <c r="B1114" t="s">
        <v>29</v>
      </c>
      <c r="C1114" s="1">
        <v>49.82</v>
      </c>
      <c r="D1114">
        <v>0.78</v>
      </c>
      <c r="E1114">
        <f>VLOOKUP(B1114,DOC!$A$2:$E$32,5,FALSE)</f>
        <v>0.1492</v>
      </c>
      <c r="F1114">
        <v>0.6</v>
      </c>
      <c r="G1114">
        <f t="shared" si="218"/>
        <v>34787.113920000003</v>
      </c>
      <c r="H1114">
        <f t="shared" si="219"/>
        <v>33090.526354162379</v>
      </c>
      <c r="I1114">
        <f t="shared" si="220"/>
        <v>1696.5875658376226</v>
      </c>
      <c r="J1114">
        <f t="shared" si="221"/>
        <v>125002.22602262034</v>
      </c>
      <c r="K1114">
        <f t="shared" si="222"/>
        <v>33852.705214128044</v>
      </c>
      <c r="L1114">
        <f t="shared" si="223"/>
        <v>2.031162312847683</v>
      </c>
    </row>
    <row r="1115" spans="1:12" x14ac:dyDescent="0.2">
      <c r="A1115">
        <v>2001</v>
      </c>
      <c r="B1115" t="s">
        <v>30</v>
      </c>
      <c r="C1115" s="1">
        <v>51.1</v>
      </c>
      <c r="D1115">
        <v>0.88</v>
      </c>
      <c r="E1115">
        <f>VLOOKUP(B1115,DOC!$A$2:$E$32,5,FALSE)</f>
        <v>0.1492</v>
      </c>
      <c r="F1115">
        <v>0.6</v>
      </c>
      <c r="G1115">
        <f t="shared" si="218"/>
        <v>40255.353599999995</v>
      </c>
      <c r="H1115">
        <f t="shared" si="219"/>
        <v>38292.076838000743</v>
      </c>
      <c r="I1115">
        <f t="shared" si="220"/>
        <v>1963.2767619992535</v>
      </c>
      <c r="J1115">
        <f t="shared" si="221"/>
        <v>127401.55115723395</v>
      </c>
      <c r="K1115">
        <f t="shared" si="222"/>
        <v>33139.011191050653</v>
      </c>
      <c r="L1115">
        <f t="shared" si="223"/>
        <v>1.9883406714630394</v>
      </c>
    </row>
    <row r="1116" spans="1:12" x14ac:dyDescent="0.2">
      <c r="A1116">
        <v>2001</v>
      </c>
      <c r="B1116" t="s">
        <v>31</v>
      </c>
      <c r="C1116" s="1">
        <v>20.743069434670979</v>
      </c>
      <c r="D1116">
        <v>0.77</v>
      </c>
      <c r="E1116">
        <f>VLOOKUP(B1116,DOC!$A$2:$E$32,5,FALSE)</f>
        <v>0.1492</v>
      </c>
      <c r="F1116">
        <v>0.6</v>
      </c>
      <c r="G1116">
        <f t="shared" si="218"/>
        <v>14298.280733596444</v>
      </c>
      <c r="H1116">
        <f t="shared" si="219"/>
        <v>13600.945353568593</v>
      </c>
      <c r="I1116">
        <f t="shared" si="220"/>
        <v>697.33538002785156</v>
      </c>
      <c r="J1116">
        <f t="shared" si="221"/>
        <v>47605.616160723948</v>
      </c>
      <c r="K1116">
        <f t="shared" si="222"/>
        <v>12594.168960633746</v>
      </c>
      <c r="L1116">
        <f t="shared" si="223"/>
        <v>0.7556501376380248</v>
      </c>
    </row>
    <row r="1117" spans="1:12" x14ac:dyDescent="0.2">
      <c r="A1117">
        <v>2001</v>
      </c>
      <c r="B1117" t="s">
        <v>32</v>
      </c>
      <c r="C1117" s="1">
        <v>108.36</v>
      </c>
      <c r="D1117">
        <v>0.7</v>
      </c>
      <c r="E1117">
        <f>VLOOKUP(B1117,DOC!$A$2:$E$32,5,FALSE)</f>
        <v>0.1492</v>
      </c>
      <c r="F1117">
        <v>0.6</v>
      </c>
      <c r="G1117">
        <f t="shared" si="218"/>
        <v>67902.710399999996</v>
      </c>
      <c r="H1117">
        <f t="shared" si="219"/>
        <v>64591.056135830644</v>
      </c>
      <c r="I1117">
        <f t="shared" si="220"/>
        <v>3311.6542641693513</v>
      </c>
      <c r="J1117">
        <f t="shared" si="221"/>
        <v>219165.84504487205</v>
      </c>
      <c r="K1117">
        <f t="shared" si="222"/>
        <v>57391.00559319897</v>
      </c>
      <c r="L1117">
        <f t="shared" si="223"/>
        <v>3.4434603355919382</v>
      </c>
    </row>
    <row r="1118" spans="1:12" x14ac:dyDescent="0.2">
      <c r="A1118">
        <v>2002</v>
      </c>
      <c r="B1118" t="s">
        <v>2</v>
      </c>
      <c r="C1118" s="1">
        <v>236</v>
      </c>
      <c r="D1118">
        <v>0.85</v>
      </c>
      <c r="E1118">
        <f>VLOOKUP(B1118,DOC!$A$2:$E$32,5,FALSE)</f>
        <v>0.1492</v>
      </c>
      <c r="F1118">
        <v>0.6</v>
      </c>
      <c r="G1118">
        <f t="shared" si="218"/>
        <v>179577.12</v>
      </c>
      <c r="H1118">
        <f t="shared" si="219"/>
        <v>170819.04051109566</v>
      </c>
      <c r="I1118">
        <f t="shared" si="220"/>
        <v>8758.0794889043391</v>
      </c>
      <c r="J1118">
        <f t="shared" si="221"/>
        <v>573342.96030301088</v>
      </c>
      <c r="K1118">
        <f t="shared" si="222"/>
        <v>149584.61808812252</v>
      </c>
      <c r="L1118">
        <f t="shared" si="223"/>
        <v>8.9750770852873512</v>
      </c>
    </row>
    <row r="1119" spans="1:12" x14ac:dyDescent="0.2">
      <c r="A1119">
        <v>2002</v>
      </c>
      <c r="B1119" t="s">
        <v>3</v>
      </c>
      <c r="C1119" s="1">
        <v>89.3</v>
      </c>
      <c r="D1119">
        <v>0.86</v>
      </c>
      <c r="E1119">
        <f>VLOOKUP(B1119,DOC!$A$2:$E$32,5,FALSE)</f>
        <v>0.1492</v>
      </c>
      <c r="F1119">
        <v>0.6</v>
      </c>
      <c r="G1119">
        <f t="shared" si="218"/>
        <v>68749.569599999988</v>
      </c>
      <c r="H1119">
        <f t="shared" si="219"/>
        <v>65396.613525279769</v>
      </c>
      <c r="I1119">
        <f t="shared" si="220"/>
        <v>3352.9560747202158</v>
      </c>
      <c r="J1119">
        <f t="shared" si="221"/>
        <v>93114.62212639756</v>
      </c>
      <c r="K1119">
        <f t="shared" si="222"/>
        <v>13050.345512288684</v>
      </c>
      <c r="L1119">
        <f t="shared" si="223"/>
        <v>0.78302073073732115</v>
      </c>
    </row>
    <row r="1120" spans="1:12" x14ac:dyDescent="0.2">
      <c r="A1120">
        <v>2002</v>
      </c>
      <c r="B1120" t="s">
        <v>4</v>
      </c>
      <c r="C1120" s="1">
        <v>243</v>
      </c>
      <c r="D1120">
        <v>0.83</v>
      </c>
      <c r="E1120">
        <f>VLOOKUP(B1120,DOC!$A$2:$E$32,5,FALSE)</f>
        <v>0.1492</v>
      </c>
      <c r="F1120">
        <v>0.6</v>
      </c>
      <c r="G1120">
        <f t="shared" si="218"/>
        <v>180552.88799999998</v>
      </c>
      <c r="H1120">
        <f t="shared" si="219"/>
        <v>171747.21974418184</v>
      </c>
      <c r="I1120">
        <f t="shared" si="220"/>
        <v>8805.6682558181255</v>
      </c>
      <c r="J1120">
        <f t="shared" si="221"/>
        <v>604622.01850870682</v>
      </c>
      <c r="K1120">
        <f t="shared" si="222"/>
        <v>160250.72918127713</v>
      </c>
      <c r="L1120">
        <f t="shared" si="223"/>
        <v>9.6150437508766284</v>
      </c>
    </row>
    <row r="1121" spans="1:12" x14ac:dyDescent="0.2">
      <c r="A1121">
        <v>2002</v>
      </c>
      <c r="B1121" t="s">
        <v>5</v>
      </c>
      <c r="C1121" s="1">
        <v>470</v>
      </c>
      <c r="D1121">
        <v>0.71</v>
      </c>
      <c r="E1121">
        <f>VLOOKUP(B1121,DOC!$A$2:$E$32,5,FALSE)</f>
        <v>0.1492</v>
      </c>
      <c r="F1121">
        <v>0.6</v>
      </c>
      <c r="G1121">
        <f t="shared" si="218"/>
        <v>298728.24</v>
      </c>
      <c r="H1121">
        <f t="shared" si="219"/>
        <v>284159.09181731119</v>
      </c>
      <c r="I1121">
        <f t="shared" si="220"/>
        <v>14569.148182688823</v>
      </c>
      <c r="J1121">
        <f t="shared" si="221"/>
        <v>457798.96272061788</v>
      </c>
      <c r="K1121">
        <f t="shared" si="222"/>
        <v>75318.586364570801</v>
      </c>
      <c r="L1121">
        <f t="shared" si="223"/>
        <v>4.5191151818742483</v>
      </c>
    </row>
    <row r="1122" spans="1:12" x14ac:dyDescent="0.2">
      <c r="A1122">
        <v>2002</v>
      </c>
      <c r="B1122" t="s">
        <v>6</v>
      </c>
      <c r="C1122" s="1">
        <v>126</v>
      </c>
      <c r="D1122">
        <v>0.78</v>
      </c>
      <c r="E1122">
        <f>VLOOKUP(B1122,DOC!$A$2:$E$32,5,FALSE)</f>
        <v>0.1492</v>
      </c>
      <c r="F1122">
        <v>0.6</v>
      </c>
      <c r="G1122">
        <f t="shared" si="218"/>
        <v>87980.256000000008</v>
      </c>
      <c r="H1122">
        <f t="shared" si="219"/>
        <v>83689.408282305492</v>
      </c>
      <c r="I1122">
        <f t="shared" si="220"/>
        <v>4290.8477176945089</v>
      </c>
      <c r="J1122">
        <f t="shared" si="221"/>
        <v>261889.87752849283</v>
      </c>
      <c r="K1122">
        <f t="shared" si="222"/>
        <v>66635.851397649822</v>
      </c>
      <c r="L1122">
        <f t="shared" si="223"/>
        <v>3.9981510838589891</v>
      </c>
    </row>
    <row r="1123" spans="1:12" x14ac:dyDescent="0.2">
      <c r="A1123">
        <v>2002</v>
      </c>
      <c r="B1123" t="s">
        <v>7</v>
      </c>
      <c r="C1123" s="1">
        <v>278</v>
      </c>
      <c r="D1123">
        <v>0.77</v>
      </c>
      <c r="E1123">
        <f>VLOOKUP(B1123,DOC!$A$2:$E$32,5,FALSE)</f>
        <v>0.1492</v>
      </c>
      <c r="F1123">
        <v>0.6</v>
      </c>
      <c r="G1123">
        <f t="shared" si="218"/>
        <v>191626.51200000002</v>
      </c>
      <c r="H1123">
        <f t="shared" si="219"/>
        <v>182280.77672883918</v>
      </c>
      <c r="I1123">
        <f t="shared" si="220"/>
        <v>9345.7352711608328</v>
      </c>
      <c r="J1123">
        <f t="shared" si="221"/>
        <v>578780.9643182971</v>
      </c>
      <c r="K1123">
        <f t="shared" si="222"/>
        <v>148064.81810487012</v>
      </c>
      <c r="L1123">
        <f t="shared" si="223"/>
        <v>8.8838890862922089</v>
      </c>
    </row>
    <row r="1124" spans="1:12" x14ac:dyDescent="0.2">
      <c r="A1124">
        <v>2002</v>
      </c>
      <c r="B1124" t="s">
        <v>8</v>
      </c>
      <c r="C1124" s="1">
        <v>323</v>
      </c>
      <c r="D1124">
        <v>0.75</v>
      </c>
      <c r="E1124">
        <f>VLOOKUP(B1124,DOC!$A$2:$E$32,5,FALSE)</f>
        <v>0.1492</v>
      </c>
      <c r="F1124">
        <v>0.6</v>
      </c>
      <c r="G1124">
        <f t="shared" si="218"/>
        <v>216862.19999999998</v>
      </c>
      <c r="H1124">
        <f t="shared" si="219"/>
        <v>206285.70570195874</v>
      </c>
      <c r="I1124">
        <f t="shared" si="220"/>
        <v>10576.494298041256</v>
      </c>
      <c r="J1124">
        <f t="shared" si="221"/>
        <v>695000.1613509797</v>
      </c>
      <c r="K1124">
        <f t="shared" si="222"/>
        <v>181557.55099656316</v>
      </c>
      <c r="L1124">
        <f t="shared" si="223"/>
        <v>10.89345305979379</v>
      </c>
    </row>
    <row r="1125" spans="1:12" x14ac:dyDescent="0.2">
      <c r="A1125">
        <v>2002</v>
      </c>
      <c r="B1125" t="s">
        <v>9</v>
      </c>
      <c r="C1125" s="1">
        <v>217</v>
      </c>
      <c r="D1125">
        <v>0.78</v>
      </c>
      <c r="E1125">
        <f>VLOOKUP(B1125,DOC!$A$2:$E$32,5,FALSE)</f>
        <v>0.1492</v>
      </c>
      <c r="F1125">
        <v>0.6</v>
      </c>
      <c r="G1125">
        <f t="shared" si="218"/>
        <v>151521.552</v>
      </c>
      <c r="H1125">
        <f t="shared" si="219"/>
        <v>144131.758708415</v>
      </c>
      <c r="I1125">
        <f t="shared" si="220"/>
        <v>7389.7932915849869</v>
      </c>
      <c r="J1125">
        <f t="shared" si="221"/>
        <v>578237.10482260643</v>
      </c>
      <c r="K1125">
        <f t="shared" si="222"/>
        <v>159265.37204546412</v>
      </c>
      <c r="L1125">
        <f t="shared" si="223"/>
        <v>9.5559223227278469</v>
      </c>
    </row>
    <row r="1126" spans="1:12" x14ac:dyDescent="0.2">
      <c r="A1126">
        <v>2002</v>
      </c>
      <c r="B1126" t="s">
        <v>10</v>
      </c>
      <c r="C1126" s="1">
        <v>190.56</v>
      </c>
      <c r="D1126">
        <v>0.7</v>
      </c>
      <c r="E1126">
        <f>VLOOKUP(B1126,DOC!$A$2:$E$32,5,FALSE)</f>
        <v>0.15130000000000002</v>
      </c>
      <c r="F1126">
        <v>0.6</v>
      </c>
      <c r="G1126">
        <f t="shared" si="218"/>
        <v>121093.25760000001</v>
      </c>
      <c r="H1126">
        <f t="shared" si="219"/>
        <v>115187.46973776472</v>
      </c>
      <c r="I1126">
        <f t="shared" si="220"/>
        <v>5905.7878622352864</v>
      </c>
      <c r="J1126">
        <f t="shared" si="221"/>
        <v>581671.74030469882</v>
      </c>
      <c r="K1126">
        <f t="shared" si="222"/>
        <v>169109.41851574442</v>
      </c>
      <c r="L1126">
        <f t="shared" si="223"/>
        <v>10.146565110944664</v>
      </c>
    </row>
    <row r="1127" spans="1:12" x14ac:dyDescent="0.2">
      <c r="A1127">
        <v>2002</v>
      </c>
      <c r="B1127" t="s">
        <v>11</v>
      </c>
      <c r="C1127" s="1">
        <v>579</v>
      </c>
      <c r="D1127">
        <v>0.95</v>
      </c>
      <c r="E1127">
        <f>VLOOKUP(B1127,DOC!$A$2:$E$32,5,FALSE)</f>
        <v>0.15130000000000002</v>
      </c>
      <c r="F1127">
        <v>0.6</v>
      </c>
      <c r="G1127">
        <f t="shared" si="218"/>
        <v>499335.39000000007</v>
      </c>
      <c r="H1127">
        <f t="shared" si="219"/>
        <v>474982.51566253963</v>
      </c>
      <c r="I1127">
        <f t="shared" si="220"/>
        <v>24352.874337460416</v>
      </c>
      <c r="J1127">
        <f t="shared" si="221"/>
        <v>1375238.9484922923</v>
      </c>
      <c r="K1127">
        <f t="shared" si="222"/>
        <v>339315.51643990382</v>
      </c>
      <c r="L1127">
        <f t="shared" si="223"/>
        <v>20.358930986394231</v>
      </c>
    </row>
    <row r="1128" spans="1:12" x14ac:dyDescent="0.2">
      <c r="A1128">
        <v>2002</v>
      </c>
      <c r="B1128" t="s">
        <v>12</v>
      </c>
      <c r="C1128" s="1">
        <v>429</v>
      </c>
      <c r="D1128">
        <v>0.8</v>
      </c>
      <c r="E1128">
        <f>VLOOKUP(B1128,DOC!$A$2:$E$32,5,FALSE)</f>
        <v>0.15130000000000002</v>
      </c>
      <c r="F1128">
        <v>0.6</v>
      </c>
      <c r="G1128">
        <f t="shared" si="218"/>
        <v>311556.96000000002</v>
      </c>
      <c r="H1128">
        <f t="shared" si="219"/>
        <v>296362.14775999199</v>
      </c>
      <c r="I1128">
        <f t="shared" si="220"/>
        <v>15194.812240008025</v>
      </c>
      <c r="J1128">
        <f t="shared" si="221"/>
        <v>946600.87401583744</v>
      </c>
      <c r="K1128">
        <f t="shared" si="222"/>
        <v>242686.55764761718</v>
      </c>
      <c r="L1128">
        <f t="shared" si="223"/>
        <v>14.561193458857032</v>
      </c>
    </row>
    <row r="1129" spans="1:12" x14ac:dyDescent="0.2">
      <c r="A1129">
        <v>2002</v>
      </c>
      <c r="B1129" t="s">
        <v>13</v>
      </c>
      <c r="C1129" s="1">
        <v>124</v>
      </c>
      <c r="D1129">
        <v>0.8</v>
      </c>
      <c r="E1129">
        <f>VLOOKUP(B1129,DOC!$A$2:$E$32,5,FALSE)</f>
        <v>0.15130000000000002</v>
      </c>
      <c r="F1129">
        <v>0.6</v>
      </c>
      <c r="G1129">
        <f t="shared" si="218"/>
        <v>90053.759999999995</v>
      </c>
      <c r="H1129">
        <f t="shared" si="219"/>
        <v>85661.786298925421</v>
      </c>
      <c r="I1129">
        <f t="shared" si="220"/>
        <v>4391.9737010745803</v>
      </c>
      <c r="J1129">
        <f t="shared" si="221"/>
        <v>335428.99873211753</v>
      </c>
      <c r="K1129">
        <f t="shared" si="222"/>
        <v>91775.232814533418</v>
      </c>
      <c r="L1129">
        <f t="shared" si="223"/>
        <v>5.5065139688720057</v>
      </c>
    </row>
    <row r="1130" spans="1:12" x14ac:dyDescent="0.2">
      <c r="A1130">
        <v>2002</v>
      </c>
      <c r="B1130" t="s">
        <v>14</v>
      </c>
      <c r="C1130" s="1">
        <v>154</v>
      </c>
      <c r="D1130">
        <v>0.81</v>
      </c>
      <c r="E1130">
        <f>VLOOKUP(B1130,DOC!$A$2:$E$32,5,FALSE)</f>
        <v>0.15130000000000002</v>
      </c>
      <c r="F1130">
        <v>0.6</v>
      </c>
      <c r="G1130">
        <f t="shared" si="218"/>
        <v>113238.97200000001</v>
      </c>
      <c r="H1130">
        <f t="shared" si="219"/>
        <v>107716.24216661247</v>
      </c>
      <c r="I1130">
        <f t="shared" si="220"/>
        <v>5522.7298333875324</v>
      </c>
      <c r="J1130">
        <f t="shared" si="221"/>
        <v>372416.12839321134</v>
      </c>
      <c r="K1130">
        <f t="shared" si="222"/>
        <v>98130.316394129099</v>
      </c>
      <c r="L1130">
        <f t="shared" si="223"/>
        <v>5.8878189836477457</v>
      </c>
    </row>
    <row r="1131" spans="1:12" x14ac:dyDescent="0.2">
      <c r="A1131">
        <v>2002</v>
      </c>
      <c r="B1131" t="s">
        <v>15</v>
      </c>
      <c r="C1131" s="1">
        <v>107</v>
      </c>
      <c r="D1131">
        <v>0.77</v>
      </c>
      <c r="E1131">
        <f>VLOOKUP(B1131,DOC!$A$2:$E$32,5,FALSE)</f>
        <v>0.15130000000000002</v>
      </c>
      <c r="F1131">
        <v>0.6</v>
      </c>
      <c r="G1131">
        <f t="shared" si="218"/>
        <v>74793.642000000007</v>
      </c>
      <c r="H1131">
        <f t="shared" si="219"/>
        <v>71145.913035972437</v>
      </c>
      <c r="I1131">
        <f t="shared" si="220"/>
        <v>3647.7289640275676</v>
      </c>
      <c r="J1131">
        <f t="shared" si="221"/>
        <v>243375.53476706566</v>
      </c>
      <c r="K1131">
        <f t="shared" si="222"/>
        <v>63903.779052133919</v>
      </c>
      <c r="L1131">
        <f t="shared" si="223"/>
        <v>3.8342267431280348</v>
      </c>
    </row>
    <row r="1132" spans="1:12" x14ac:dyDescent="0.2">
      <c r="A1132">
        <v>2002</v>
      </c>
      <c r="B1132" t="s">
        <v>16</v>
      </c>
      <c r="C1132" s="1">
        <v>612</v>
      </c>
      <c r="D1132">
        <v>0.85</v>
      </c>
      <c r="E1132">
        <f>VLOOKUP(B1132,DOC!$A$2:$E$32,5,FALSE)</f>
        <v>0.1492</v>
      </c>
      <c r="F1132">
        <v>0.6</v>
      </c>
      <c r="G1132">
        <f t="shared" si="218"/>
        <v>465683.04</v>
      </c>
      <c r="H1132">
        <f t="shared" si="219"/>
        <v>442971.41013894294</v>
      </c>
      <c r="I1132">
        <f t="shared" si="220"/>
        <v>22711.629861057016</v>
      </c>
      <c r="J1132">
        <f t="shared" si="221"/>
        <v>1432664.8922353957</v>
      </c>
      <c r="K1132">
        <f t="shared" si="222"/>
        <v>368964.61137306434</v>
      </c>
      <c r="L1132">
        <f t="shared" si="223"/>
        <v>22.137876682383862</v>
      </c>
    </row>
    <row r="1133" spans="1:12" x14ac:dyDescent="0.2">
      <c r="A1133">
        <v>2002</v>
      </c>
      <c r="B1133" t="s">
        <v>17</v>
      </c>
      <c r="C1133" s="1">
        <v>298</v>
      </c>
      <c r="D1133">
        <v>0.84</v>
      </c>
      <c r="E1133">
        <f>VLOOKUP(B1133,DOC!$A$2:$E$32,5,FALSE)</f>
        <v>0.1492</v>
      </c>
      <c r="F1133">
        <v>0.6</v>
      </c>
      <c r="G1133">
        <f t="shared" si="218"/>
        <v>224086.46400000001</v>
      </c>
      <c r="H1133">
        <f t="shared" si="219"/>
        <v>213157.63818911999</v>
      </c>
      <c r="I1133">
        <f t="shared" si="220"/>
        <v>10928.825810880031</v>
      </c>
      <c r="J1133">
        <f t="shared" si="221"/>
        <v>797609.19628710288</v>
      </c>
      <c r="K1133">
        <f t="shared" si="222"/>
        <v>215404.35101297739</v>
      </c>
      <c r="L1133">
        <f t="shared" si="223"/>
        <v>12.924261060778644</v>
      </c>
    </row>
    <row r="1134" spans="1:12" x14ac:dyDescent="0.2">
      <c r="A1134">
        <v>2002</v>
      </c>
      <c r="B1134" t="s">
        <v>18</v>
      </c>
      <c r="C1134" s="1">
        <v>484</v>
      </c>
      <c r="D1134">
        <v>0.8</v>
      </c>
      <c r="E1134">
        <f>VLOOKUP(B1134,DOC!$A$2:$E$32,5,FALSE)</f>
        <v>0.15130000000000002</v>
      </c>
      <c r="F1134">
        <v>0.6</v>
      </c>
      <c r="G1134">
        <f t="shared" si="218"/>
        <v>351500.16000000003</v>
      </c>
      <c r="H1134">
        <f t="shared" si="219"/>
        <v>334357.29490870895</v>
      </c>
      <c r="I1134">
        <f t="shared" si="220"/>
        <v>17142.865091291103</v>
      </c>
      <c r="J1134">
        <f t="shared" si="221"/>
        <v>1019715.1986548197</v>
      </c>
      <c r="K1134">
        <f t="shared" si="222"/>
        <v>256921.36405869451</v>
      </c>
      <c r="L1134">
        <f t="shared" si="223"/>
        <v>15.415281843521671</v>
      </c>
    </row>
    <row r="1135" spans="1:12" x14ac:dyDescent="0.2">
      <c r="A1135">
        <v>2002</v>
      </c>
      <c r="B1135" t="s">
        <v>19</v>
      </c>
      <c r="C1135" s="1">
        <v>244</v>
      </c>
      <c r="D1135">
        <v>0.89</v>
      </c>
      <c r="E1135">
        <f>VLOOKUP(B1135,DOC!$A$2:$E$32,5,FALSE)</f>
        <v>0.15130000000000002</v>
      </c>
      <c r="F1135">
        <v>0.6</v>
      </c>
      <c r="G1135">
        <f t="shared" si="218"/>
        <v>197137.848</v>
      </c>
      <c r="H1135">
        <f t="shared" si="219"/>
        <v>187523.32170034925</v>
      </c>
      <c r="I1135">
        <f t="shared" si="220"/>
        <v>9614.5262996507645</v>
      </c>
      <c r="J1135">
        <f t="shared" si="221"/>
        <v>1627773.4224290317</v>
      </c>
      <c r="K1135">
        <f t="shared" si="222"/>
        <v>513498.70915180602</v>
      </c>
      <c r="L1135">
        <f t="shared" si="223"/>
        <v>30.809922549108364</v>
      </c>
    </row>
    <row r="1136" spans="1:12" x14ac:dyDescent="0.2">
      <c r="A1136">
        <v>2002</v>
      </c>
      <c r="B1136" t="s">
        <v>20</v>
      </c>
      <c r="C1136" s="1">
        <v>786</v>
      </c>
      <c r="D1136">
        <v>0.89</v>
      </c>
      <c r="E1136">
        <f>VLOOKUP(B1136,DOC!$A$2:$E$32,5,FALSE)</f>
        <v>0.15130000000000002</v>
      </c>
      <c r="F1136">
        <v>0.6</v>
      </c>
      <c r="G1136">
        <f t="shared" si="218"/>
        <v>635042.41200000001</v>
      </c>
      <c r="H1136">
        <f t="shared" si="219"/>
        <v>604071.02810030535</v>
      </c>
      <c r="I1136">
        <f t="shared" si="220"/>
        <v>30971.383899694676</v>
      </c>
      <c r="J1136">
        <f t="shared" si="221"/>
        <v>1908521.5219485303</v>
      </c>
      <c r="K1136">
        <f t="shared" si="222"/>
        <v>487344.87821936299</v>
      </c>
      <c r="L1136">
        <f t="shared" si="223"/>
        <v>29.24069269316178</v>
      </c>
    </row>
    <row r="1137" spans="1:12" x14ac:dyDescent="0.2">
      <c r="A1137">
        <v>2002</v>
      </c>
      <c r="B1137" t="s">
        <v>21</v>
      </c>
      <c r="C1137" s="1">
        <v>97.7</v>
      </c>
      <c r="D1137">
        <v>0.78</v>
      </c>
      <c r="E1137">
        <f>VLOOKUP(B1137,DOC!$A$2:$E$32,5,FALSE)</f>
        <v>0.15130000000000002</v>
      </c>
      <c r="F1137">
        <v>0.6</v>
      </c>
      <c r="G1137">
        <f t="shared" si="218"/>
        <v>69179.806800000006</v>
      </c>
      <c r="H1137">
        <f t="shared" si="219"/>
        <v>65805.867809434581</v>
      </c>
      <c r="I1137">
        <f t="shared" si="220"/>
        <v>3373.9389905654184</v>
      </c>
      <c r="J1137">
        <f t="shared" si="221"/>
        <v>235697.69025366241</v>
      </c>
      <c r="K1137">
        <f t="shared" si="222"/>
        <v>62812.089407817009</v>
      </c>
      <c r="L1137">
        <f t="shared" si="223"/>
        <v>3.7687253644690202</v>
      </c>
    </row>
    <row r="1138" spans="1:12" x14ac:dyDescent="0.2">
      <c r="A1138">
        <v>2002</v>
      </c>
      <c r="B1138" t="s">
        <v>22</v>
      </c>
      <c r="C1138" s="1">
        <v>48.5</v>
      </c>
      <c r="D1138">
        <v>0.8</v>
      </c>
      <c r="E1138">
        <f>VLOOKUP(B1138,DOC!$A$2:$E$32,5,FALSE)</f>
        <v>0.15130000000000002</v>
      </c>
      <c r="F1138">
        <v>0.6</v>
      </c>
      <c r="G1138">
        <f t="shared" si="218"/>
        <v>35222.640000000007</v>
      </c>
      <c r="H1138">
        <f t="shared" si="219"/>
        <v>33504.811576595836</v>
      </c>
      <c r="I1138">
        <f t="shared" si="220"/>
        <v>1717.8284234041707</v>
      </c>
      <c r="J1138">
        <f t="shared" si="221"/>
        <v>103431.02965603111</v>
      </c>
      <c r="K1138">
        <f t="shared" si="222"/>
        <v>26182.131698974947</v>
      </c>
      <c r="L1138">
        <f t="shared" si="223"/>
        <v>1.5709279019384967</v>
      </c>
    </row>
    <row r="1139" spans="1:12" x14ac:dyDescent="0.2">
      <c r="A1139">
        <v>2002</v>
      </c>
      <c r="B1139" t="s">
        <v>23</v>
      </c>
      <c r="E1139">
        <f>VLOOKUP(B1139,DOC!$A$2:$E$32,5,FALSE)</f>
        <v>0.15130000000000002</v>
      </c>
    </row>
    <row r="1140" spans="1:12" x14ac:dyDescent="0.2">
      <c r="A1140">
        <v>2002</v>
      </c>
      <c r="B1140" t="s">
        <v>24</v>
      </c>
      <c r="C1140" s="1">
        <v>162</v>
      </c>
      <c r="D1140">
        <v>0.84</v>
      </c>
      <c r="E1140">
        <f>VLOOKUP(B1140,DOC!$A$2:$E$32,5,FALSE)</f>
        <v>0.15130000000000002</v>
      </c>
      <c r="F1140">
        <v>0.6</v>
      </c>
      <c r="G1140">
        <f t="shared" ref="G1140:G1203" si="224">C1140*10000*D1140*E1140*F1140</f>
        <v>123533.42400000001</v>
      </c>
      <c r="H1140">
        <f t="shared" ref="H1140:H1203" si="225">G1140*EXP(-0.3*((13-11)/12))</f>
        <v>117508.62781812271</v>
      </c>
      <c r="I1140">
        <f t="shared" ref="I1140:I1203" si="226">G1140*(1-EXP(-0.3*((13-11)/12)))</f>
        <v>6024.7961818773074</v>
      </c>
      <c r="J1140">
        <f t="shared" ref="J1140:J1169" si="227">H1140+J1109*EXP(-0.3)</f>
        <v>390248.74105446611</v>
      </c>
      <c r="K1140">
        <f t="shared" ref="K1140:K1169" si="228">I1140+J1109*(1-EXP(-0.3))</f>
        <v>101445.32697688848</v>
      </c>
      <c r="L1140">
        <f t="shared" ref="L1140:L1203" si="229">K1140*16/12*0.5*0.9/10000</f>
        <v>6.0867196186133095</v>
      </c>
    </row>
    <row r="1141" spans="1:12" x14ac:dyDescent="0.2">
      <c r="A1141">
        <v>2002</v>
      </c>
      <c r="B1141" t="s">
        <v>25</v>
      </c>
      <c r="C1141" s="1">
        <v>35.5</v>
      </c>
      <c r="D1141">
        <v>0.72</v>
      </c>
      <c r="E1141">
        <f>VLOOKUP(B1141,DOC!$A$2:$E$32,5,FALSE)</f>
        <v>0.15130000000000002</v>
      </c>
      <c r="F1141">
        <v>0.6</v>
      </c>
      <c r="G1141">
        <f t="shared" si="224"/>
        <v>23203.368000000002</v>
      </c>
      <c r="H1141">
        <f t="shared" si="225"/>
        <v>22071.726389118285</v>
      </c>
      <c r="I1141">
        <f t="shared" si="226"/>
        <v>1131.6416108817166</v>
      </c>
      <c r="J1141">
        <f t="shared" si="227"/>
        <v>76765.432292640544</v>
      </c>
      <c r="K1141">
        <f t="shared" si="228"/>
        <v>20266.716340200615</v>
      </c>
      <c r="L1141">
        <f t="shared" si="229"/>
        <v>1.2160029804120369</v>
      </c>
    </row>
    <row r="1142" spans="1:12" x14ac:dyDescent="0.2">
      <c r="A1142">
        <v>2002</v>
      </c>
      <c r="B1142" t="s">
        <v>26</v>
      </c>
      <c r="C1142" s="1">
        <v>119</v>
      </c>
      <c r="D1142">
        <v>0.76</v>
      </c>
      <c r="E1142">
        <f>VLOOKUP(B1142,DOC!$A$2:$E$32,5,FALSE)</f>
        <v>0.15130000000000002</v>
      </c>
      <c r="F1142">
        <v>0.6</v>
      </c>
      <c r="G1142">
        <f t="shared" si="224"/>
        <v>82101.432000000015</v>
      </c>
      <c r="H1142">
        <f t="shared" si="225"/>
        <v>78097.297912044523</v>
      </c>
      <c r="I1142">
        <f t="shared" si="226"/>
        <v>4004.134087955495</v>
      </c>
      <c r="J1142">
        <f t="shared" si="227"/>
        <v>232608.87465978431</v>
      </c>
      <c r="K1142">
        <f t="shared" si="228"/>
        <v>58061.370085607829</v>
      </c>
      <c r="L1142">
        <f t="shared" si="229"/>
        <v>3.4836822051364695</v>
      </c>
    </row>
    <row r="1143" spans="1:12" x14ac:dyDescent="0.2">
      <c r="A1143">
        <v>2002</v>
      </c>
      <c r="B1143" t="s">
        <v>27</v>
      </c>
      <c r="C1143" s="1">
        <v>11.60331081386156</v>
      </c>
      <c r="D1143">
        <v>0.7</v>
      </c>
      <c r="E1143">
        <f>VLOOKUP(B1143,DOC!$A$2:$E$32,5,FALSE)</f>
        <v>0.1492</v>
      </c>
      <c r="F1143">
        <v>0.6</v>
      </c>
      <c r="G1143">
        <f t="shared" si="224"/>
        <v>7271.0986883982077</v>
      </c>
      <c r="H1143">
        <f t="shared" si="225"/>
        <v>6916.4830208529238</v>
      </c>
      <c r="I1143">
        <f t="shared" si="226"/>
        <v>354.61566754528411</v>
      </c>
      <c r="J1143">
        <f t="shared" si="227"/>
        <v>23553.729861553889</v>
      </c>
      <c r="K1143">
        <f t="shared" si="228"/>
        <v>6175.3030085805485</v>
      </c>
      <c r="L1143">
        <f t="shared" si="229"/>
        <v>0.37051818051483293</v>
      </c>
    </row>
    <row r="1144" spans="1:12" x14ac:dyDescent="0.2">
      <c r="A1144">
        <v>2002</v>
      </c>
      <c r="B1144" t="s">
        <v>28</v>
      </c>
      <c r="C1144" s="1">
        <v>127</v>
      </c>
      <c r="D1144">
        <v>0.7</v>
      </c>
      <c r="E1144">
        <f>VLOOKUP(B1144,DOC!$A$2:$E$32,5,FALSE)</f>
        <v>0.1492</v>
      </c>
      <c r="F1144">
        <v>0.6</v>
      </c>
      <c r="G1144">
        <f t="shared" si="224"/>
        <v>79583.279999999984</v>
      </c>
      <c r="H1144">
        <f t="shared" si="225"/>
        <v>75701.95763427917</v>
      </c>
      <c r="I1144">
        <f t="shared" si="226"/>
        <v>3881.3223657208155</v>
      </c>
      <c r="J1144">
        <f t="shared" si="227"/>
        <v>331294.05384579062</v>
      </c>
      <c r="K1144">
        <f t="shared" si="228"/>
        <v>93302.468372131276</v>
      </c>
      <c r="L1144">
        <f t="shared" si="229"/>
        <v>5.598148102327877</v>
      </c>
    </row>
    <row r="1145" spans="1:12" x14ac:dyDescent="0.2">
      <c r="A1145">
        <v>2002</v>
      </c>
      <c r="B1145" t="s">
        <v>29</v>
      </c>
      <c r="C1145" s="1">
        <v>76.900000000000006</v>
      </c>
      <c r="D1145">
        <v>0.78</v>
      </c>
      <c r="E1145">
        <f>VLOOKUP(B1145,DOC!$A$2:$E$32,5,FALSE)</f>
        <v>0.1492</v>
      </c>
      <c r="F1145">
        <v>0.6</v>
      </c>
      <c r="G1145">
        <f t="shared" si="224"/>
        <v>53695.886399999996</v>
      </c>
      <c r="H1145">
        <f t="shared" si="225"/>
        <v>51077.107118327709</v>
      </c>
      <c r="I1145">
        <f t="shared" si="226"/>
        <v>2618.7792816722831</v>
      </c>
      <c r="J1145">
        <f t="shared" si="227"/>
        <v>143681.03378165924</v>
      </c>
      <c r="K1145">
        <f t="shared" si="228"/>
        <v>35017.078640961088</v>
      </c>
      <c r="L1145">
        <f t="shared" si="229"/>
        <v>2.1010247184576651</v>
      </c>
    </row>
    <row r="1146" spans="1:12" x14ac:dyDescent="0.2">
      <c r="A1146">
        <v>2002</v>
      </c>
      <c r="B1146" t="s">
        <v>30</v>
      </c>
      <c r="C1146" s="1">
        <v>51.1</v>
      </c>
      <c r="D1146">
        <v>0.88</v>
      </c>
      <c r="E1146">
        <f>VLOOKUP(B1146,DOC!$A$2:$E$32,5,FALSE)</f>
        <v>0.1492</v>
      </c>
      <c r="F1146">
        <v>0.6</v>
      </c>
      <c r="G1146">
        <f t="shared" si="224"/>
        <v>40255.353599999995</v>
      </c>
      <c r="H1146">
        <f t="shared" si="225"/>
        <v>38292.076838000743</v>
      </c>
      <c r="I1146">
        <f t="shared" si="226"/>
        <v>1963.2767619992535</v>
      </c>
      <c r="J1146">
        <f t="shared" si="227"/>
        <v>132673.46727839365</v>
      </c>
      <c r="K1146">
        <f t="shared" si="228"/>
        <v>34983.437478840293</v>
      </c>
      <c r="L1146">
        <f t="shared" si="229"/>
        <v>2.0990062487304173</v>
      </c>
    </row>
    <row r="1147" spans="1:12" x14ac:dyDescent="0.2">
      <c r="A1147">
        <v>2002</v>
      </c>
      <c r="B1147" t="s">
        <v>31</v>
      </c>
      <c r="C1147" s="1">
        <v>22.121534717335489</v>
      </c>
      <c r="D1147">
        <v>0.77</v>
      </c>
      <c r="E1147">
        <f>VLOOKUP(B1147,DOC!$A$2:$E$32,5,FALSE)</f>
        <v>0.1492</v>
      </c>
      <c r="F1147">
        <v>0.6</v>
      </c>
      <c r="G1147">
        <f t="shared" si="224"/>
        <v>15248.462366798221</v>
      </c>
      <c r="H1147">
        <f t="shared" si="225"/>
        <v>14504.786081690268</v>
      </c>
      <c r="I1147">
        <f t="shared" si="226"/>
        <v>743.67628510795373</v>
      </c>
      <c r="J1147">
        <f t="shared" si="227"/>
        <v>49771.893940334616</v>
      </c>
      <c r="K1147">
        <f t="shared" si="228"/>
        <v>13082.184587187552</v>
      </c>
      <c r="L1147">
        <f t="shared" si="229"/>
        <v>0.78493107523125316</v>
      </c>
    </row>
    <row r="1148" spans="1:12" x14ac:dyDescent="0.2">
      <c r="A1148">
        <v>2002</v>
      </c>
      <c r="B1148" t="s">
        <v>32</v>
      </c>
      <c r="C1148" s="1">
        <v>96</v>
      </c>
      <c r="D1148">
        <v>0.7</v>
      </c>
      <c r="E1148">
        <f>VLOOKUP(B1148,DOC!$A$2:$E$32,5,FALSE)</f>
        <v>0.1492</v>
      </c>
      <c r="F1148">
        <v>0.6</v>
      </c>
      <c r="G1148">
        <f t="shared" si="224"/>
        <v>60157.439999999995</v>
      </c>
      <c r="H1148">
        <f t="shared" si="225"/>
        <v>57223.527030636229</v>
      </c>
      <c r="I1148">
        <f t="shared" si="226"/>
        <v>2933.9129693637665</v>
      </c>
      <c r="J1148">
        <f t="shared" si="227"/>
        <v>219585.57839098346</v>
      </c>
      <c r="K1148">
        <f t="shared" si="228"/>
        <v>59737.706653888614</v>
      </c>
      <c r="L1148">
        <f t="shared" si="229"/>
        <v>3.5842623992333165</v>
      </c>
    </row>
    <row r="1149" spans="1:12" x14ac:dyDescent="0.2">
      <c r="A1149">
        <v>2003</v>
      </c>
      <c r="B1149" t="s">
        <v>2</v>
      </c>
      <c r="C1149" s="1">
        <v>294.2</v>
      </c>
      <c r="D1149">
        <v>0.85</v>
      </c>
      <c r="E1149">
        <f>VLOOKUP(B1149,DOC!$A$2:$E$32,5,FALSE)</f>
        <v>0.1492</v>
      </c>
      <c r="F1149">
        <v>0.6</v>
      </c>
      <c r="G1149">
        <f t="shared" si="224"/>
        <v>223862.66399999999</v>
      </c>
      <c r="H1149">
        <f t="shared" si="225"/>
        <v>212944.75304391669</v>
      </c>
      <c r="I1149">
        <f t="shared" si="226"/>
        <v>10917.910956083289</v>
      </c>
      <c r="J1149">
        <f t="shared" si="227"/>
        <v>637687.66473598196</v>
      </c>
      <c r="K1149">
        <f t="shared" si="228"/>
        <v>159517.95956702885</v>
      </c>
      <c r="L1149">
        <f t="shared" si="229"/>
        <v>9.5710775740217322</v>
      </c>
    </row>
    <row r="1150" spans="1:12" x14ac:dyDescent="0.2">
      <c r="A1150">
        <v>2003</v>
      </c>
      <c r="B1150" t="s">
        <v>3</v>
      </c>
      <c r="C1150" s="1">
        <v>104.1</v>
      </c>
      <c r="D1150">
        <v>0.86</v>
      </c>
      <c r="E1150">
        <f>VLOOKUP(B1150,DOC!$A$2:$E$32,5,FALSE)</f>
        <v>0.1492</v>
      </c>
      <c r="F1150">
        <v>0.6</v>
      </c>
      <c r="G1150">
        <f t="shared" si="224"/>
        <v>80143.675199999983</v>
      </c>
      <c r="H1150">
        <f t="shared" si="225"/>
        <v>76235.022037868126</v>
      </c>
      <c r="I1150">
        <f t="shared" si="226"/>
        <v>3908.6531621318532</v>
      </c>
      <c r="J1150">
        <f t="shared" si="227"/>
        <v>145216.0307209965</v>
      </c>
      <c r="K1150">
        <f t="shared" si="228"/>
        <v>28042.266605401055</v>
      </c>
      <c r="L1150">
        <f t="shared" si="229"/>
        <v>1.6825359963240634</v>
      </c>
    </row>
    <row r="1151" spans="1:12" x14ac:dyDescent="0.2">
      <c r="A1151">
        <v>2003</v>
      </c>
      <c r="B1151" t="s">
        <v>4</v>
      </c>
      <c r="C1151" s="1">
        <v>256.89999999999998</v>
      </c>
      <c r="D1151">
        <v>0.83</v>
      </c>
      <c r="E1151">
        <f>VLOOKUP(B1151,DOC!$A$2:$E$32,5,FALSE)</f>
        <v>0.1492</v>
      </c>
      <c r="F1151">
        <v>0.6</v>
      </c>
      <c r="G1151">
        <f t="shared" si="224"/>
        <v>190880.81039999999</v>
      </c>
      <c r="H1151">
        <f t="shared" si="225"/>
        <v>181571.44342502189</v>
      </c>
      <c r="I1151">
        <f t="shared" si="226"/>
        <v>9309.3669749780929</v>
      </c>
      <c r="J1151">
        <f t="shared" si="227"/>
        <v>629486.45136163081</v>
      </c>
      <c r="K1151">
        <f t="shared" si="228"/>
        <v>166016.37754707603</v>
      </c>
      <c r="L1151">
        <f t="shared" si="229"/>
        <v>9.960982652824562</v>
      </c>
    </row>
    <row r="1152" spans="1:12" x14ac:dyDescent="0.2">
      <c r="A1152">
        <v>2003</v>
      </c>
      <c r="B1152" t="s">
        <v>5</v>
      </c>
      <c r="C1152" s="1">
        <v>171.9</v>
      </c>
      <c r="D1152">
        <v>0.71</v>
      </c>
      <c r="E1152">
        <f>VLOOKUP(B1152,DOC!$A$2:$E$32,5,FALSE)</f>
        <v>0.1492</v>
      </c>
      <c r="F1152">
        <v>0.6</v>
      </c>
      <c r="G1152">
        <f t="shared" si="224"/>
        <v>109258.2648</v>
      </c>
      <c r="H1152">
        <f t="shared" si="225"/>
        <v>103929.67634765063</v>
      </c>
      <c r="I1152">
        <f t="shared" si="226"/>
        <v>5328.5884523493805</v>
      </c>
      <c r="J1152">
        <f t="shared" si="227"/>
        <v>443075.48934027489</v>
      </c>
      <c r="K1152">
        <f t="shared" si="228"/>
        <v>123981.73818034303</v>
      </c>
      <c r="L1152">
        <f t="shared" si="229"/>
        <v>7.4389042908205827</v>
      </c>
    </row>
    <row r="1153" spans="1:12" x14ac:dyDescent="0.2">
      <c r="A1153">
        <v>2003</v>
      </c>
      <c r="B1153" t="s">
        <v>6</v>
      </c>
      <c r="C1153" s="1">
        <v>126.3</v>
      </c>
      <c r="D1153">
        <v>0.78</v>
      </c>
      <c r="E1153">
        <f>VLOOKUP(B1153,DOC!$A$2:$E$32,5,FALSE)</f>
        <v>0.1492</v>
      </c>
      <c r="F1153">
        <v>0.6</v>
      </c>
      <c r="G1153">
        <f t="shared" si="224"/>
        <v>88189.732799999998</v>
      </c>
      <c r="H1153">
        <f t="shared" si="225"/>
        <v>83888.668778215739</v>
      </c>
      <c r="I1153">
        <f t="shared" si="226"/>
        <v>4301.0640217842574</v>
      </c>
      <c r="J1153">
        <f t="shared" si="227"/>
        <v>277901.46186342684</v>
      </c>
      <c r="K1153">
        <f t="shared" si="228"/>
        <v>72178.148465066013</v>
      </c>
      <c r="L1153">
        <f t="shared" si="229"/>
        <v>4.3306889079039612</v>
      </c>
    </row>
    <row r="1154" spans="1:12" x14ac:dyDescent="0.2">
      <c r="A1154">
        <v>2003</v>
      </c>
      <c r="B1154" t="s">
        <v>7</v>
      </c>
      <c r="C1154" s="1">
        <v>324.2</v>
      </c>
      <c r="D1154">
        <v>0.77</v>
      </c>
      <c r="E1154">
        <f>VLOOKUP(B1154,DOC!$A$2:$E$32,5,FALSE)</f>
        <v>0.1492</v>
      </c>
      <c r="F1154">
        <v>0.6</v>
      </c>
      <c r="G1154">
        <f t="shared" si="224"/>
        <v>223472.35680000001</v>
      </c>
      <c r="H1154">
        <f t="shared" si="225"/>
        <v>212573.48135068224</v>
      </c>
      <c r="I1154">
        <f t="shared" si="226"/>
        <v>10898.875449317777</v>
      </c>
      <c r="J1154">
        <f t="shared" si="227"/>
        <v>641344.96550141193</v>
      </c>
      <c r="K1154">
        <f t="shared" si="228"/>
        <v>160908.35561688518</v>
      </c>
      <c r="L1154">
        <f t="shared" si="229"/>
        <v>9.6545013370131105</v>
      </c>
    </row>
    <row r="1155" spans="1:12" x14ac:dyDescent="0.2">
      <c r="A1155">
        <v>2003</v>
      </c>
      <c r="B1155" t="s">
        <v>8</v>
      </c>
      <c r="C1155" s="2">
        <v>273.2</v>
      </c>
      <c r="D1155">
        <v>0.75</v>
      </c>
      <c r="E1155">
        <f>VLOOKUP(B1155,DOC!$A$2:$E$32,5,FALSE)</f>
        <v>0.1492</v>
      </c>
      <c r="F1155">
        <v>0.6</v>
      </c>
      <c r="G1155">
        <f t="shared" si="224"/>
        <v>183426.47999999998</v>
      </c>
      <c r="H1155">
        <f t="shared" si="225"/>
        <v>174480.66500859172</v>
      </c>
      <c r="I1155">
        <f t="shared" si="226"/>
        <v>8945.8149914082696</v>
      </c>
      <c r="J1155">
        <f t="shared" si="227"/>
        <v>689349.44791413133</v>
      </c>
      <c r="K1155">
        <f t="shared" si="228"/>
        <v>189077.19343684835</v>
      </c>
      <c r="L1155">
        <f t="shared" si="229"/>
        <v>11.344631606210902</v>
      </c>
    </row>
    <row r="1156" spans="1:12" x14ac:dyDescent="0.2">
      <c r="A1156">
        <v>2003</v>
      </c>
      <c r="B1156" t="s">
        <v>9</v>
      </c>
      <c r="C1156" s="2">
        <v>240.9</v>
      </c>
      <c r="D1156">
        <v>0.78</v>
      </c>
      <c r="E1156">
        <f>VLOOKUP(B1156,DOC!$A$2:$E$32,5,FALSE)</f>
        <v>0.1492</v>
      </c>
      <c r="F1156">
        <v>0.6</v>
      </c>
      <c r="G1156">
        <f t="shared" si="224"/>
        <v>168209.87039999999</v>
      </c>
      <c r="H1156">
        <f t="shared" si="225"/>
        <v>160006.17821593166</v>
      </c>
      <c r="I1156">
        <f t="shared" si="226"/>
        <v>8203.6921840683099</v>
      </c>
      <c r="J1156">
        <f t="shared" si="227"/>
        <v>588374.76134276297</v>
      </c>
      <c r="K1156">
        <f t="shared" si="228"/>
        <v>158072.21387984348</v>
      </c>
      <c r="L1156">
        <f t="shared" si="229"/>
        <v>9.4843328327906082</v>
      </c>
    </row>
    <row r="1157" spans="1:12" x14ac:dyDescent="0.2">
      <c r="A1157">
        <v>2003</v>
      </c>
      <c r="B1157" t="s">
        <v>10</v>
      </c>
      <c r="C1157" s="2">
        <v>18.100000000000001</v>
      </c>
      <c r="D1157">
        <v>0.7</v>
      </c>
      <c r="E1157">
        <f>VLOOKUP(B1157,DOC!$A$2:$E$32,5,FALSE)</f>
        <v>0.15130000000000002</v>
      </c>
      <c r="F1157">
        <v>0.6</v>
      </c>
      <c r="G1157">
        <f t="shared" si="224"/>
        <v>11501.825999999999</v>
      </c>
      <c r="H1157">
        <f t="shared" si="225"/>
        <v>10940.875326687348</v>
      </c>
      <c r="I1157">
        <f t="shared" si="226"/>
        <v>560.95067331265045</v>
      </c>
      <c r="J1157">
        <f t="shared" si="227"/>
        <v>441853.8990000526</v>
      </c>
      <c r="K1157">
        <f t="shared" si="228"/>
        <v>151319.66730464619</v>
      </c>
      <c r="L1157">
        <f t="shared" si="229"/>
        <v>9.0791800382787731</v>
      </c>
    </row>
    <row r="1158" spans="1:12" x14ac:dyDescent="0.2">
      <c r="A1158">
        <v>2003</v>
      </c>
      <c r="B1158" t="s">
        <v>11</v>
      </c>
      <c r="C1158" s="1">
        <v>655.8</v>
      </c>
      <c r="D1158">
        <v>0.95</v>
      </c>
      <c r="E1158">
        <f>VLOOKUP(B1158,DOC!$A$2:$E$32,5,FALSE)</f>
        <v>0.15130000000000002</v>
      </c>
      <c r="F1158">
        <v>0.6</v>
      </c>
      <c r="G1158">
        <f t="shared" si="224"/>
        <v>565568.478</v>
      </c>
      <c r="H1158">
        <f t="shared" si="225"/>
        <v>537985.37784368475</v>
      </c>
      <c r="I1158">
        <f t="shared" si="226"/>
        <v>27583.100156315264</v>
      </c>
      <c r="J1158">
        <f t="shared" si="227"/>
        <v>1556787.4486779415</v>
      </c>
      <c r="K1158">
        <f t="shared" si="228"/>
        <v>384019.97781435092</v>
      </c>
      <c r="L1158">
        <f t="shared" si="229"/>
        <v>23.041198668861053</v>
      </c>
    </row>
    <row r="1159" spans="1:12" x14ac:dyDescent="0.2">
      <c r="A1159">
        <v>2003</v>
      </c>
      <c r="B1159" t="s">
        <v>12</v>
      </c>
      <c r="C1159" s="1">
        <v>471.3</v>
      </c>
      <c r="D1159">
        <v>0.8</v>
      </c>
      <c r="E1159">
        <f>VLOOKUP(B1159,DOC!$A$2:$E$32,5,FALSE)</f>
        <v>0.15130000000000002</v>
      </c>
      <c r="F1159">
        <v>0.6</v>
      </c>
      <c r="G1159">
        <f t="shared" si="224"/>
        <v>342276.91200000001</v>
      </c>
      <c r="H1159">
        <f t="shared" si="225"/>
        <v>325583.87002164155</v>
      </c>
      <c r="I1159">
        <f t="shared" si="226"/>
        <v>16693.041978358466</v>
      </c>
      <c r="J1159">
        <f t="shared" si="227"/>
        <v>1026843.0452058131</v>
      </c>
      <c r="K1159">
        <f t="shared" si="228"/>
        <v>262034.74081002423</v>
      </c>
      <c r="L1159">
        <f t="shared" si="229"/>
        <v>15.722084448601453</v>
      </c>
    </row>
    <row r="1160" spans="1:12" x14ac:dyDescent="0.2">
      <c r="A1160">
        <v>2003</v>
      </c>
      <c r="B1160" t="s">
        <v>13</v>
      </c>
      <c r="C1160" s="2">
        <v>117.8</v>
      </c>
      <c r="D1160">
        <v>0.8</v>
      </c>
      <c r="E1160">
        <f>VLOOKUP(B1160,DOC!$A$2:$E$32,5,FALSE)</f>
        <v>0.15130000000000002</v>
      </c>
      <c r="F1160">
        <v>0.6</v>
      </c>
      <c r="G1160">
        <f t="shared" si="224"/>
        <v>85551.072000000015</v>
      </c>
      <c r="H1160">
        <f t="shared" si="225"/>
        <v>81378.696983979156</v>
      </c>
      <c r="I1160">
        <f t="shared" si="226"/>
        <v>4172.3750160208519</v>
      </c>
      <c r="J1160">
        <f t="shared" si="227"/>
        <v>329870.61098975665</v>
      </c>
      <c r="K1160">
        <f t="shared" si="228"/>
        <v>91109.459742360879</v>
      </c>
      <c r="L1160">
        <f t="shared" si="229"/>
        <v>5.4665675845416528</v>
      </c>
    </row>
    <row r="1161" spans="1:12" x14ac:dyDescent="0.2">
      <c r="A1161">
        <v>2003</v>
      </c>
      <c r="B1161" t="s">
        <v>14</v>
      </c>
      <c r="C1161" s="2">
        <v>181</v>
      </c>
      <c r="D1161">
        <v>0.81</v>
      </c>
      <c r="E1161">
        <f>VLOOKUP(B1161,DOC!$A$2:$E$32,5,FALSE)</f>
        <v>0.15130000000000002</v>
      </c>
      <c r="F1161">
        <v>0.6</v>
      </c>
      <c r="G1161">
        <f t="shared" si="224"/>
        <v>133092.55800000002</v>
      </c>
      <c r="H1161">
        <f t="shared" si="225"/>
        <v>126601.55735166791</v>
      </c>
      <c r="I1161">
        <f t="shared" si="226"/>
        <v>6491.0006483320994</v>
      </c>
      <c r="J1161">
        <f t="shared" si="227"/>
        <v>402494.2109411009</v>
      </c>
      <c r="K1161">
        <f t="shared" si="228"/>
        <v>103014.47545211043</v>
      </c>
      <c r="L1161">
        <f t="shared" si="229"/>
        <v>6.1808685271266262</v>
      </c>
    </row>
    <row r="1162" spans="1:12" x14ac:dyDescent="0.2">
      <c r="A1162">
        <v>2003</v>
      </c>
      <c r="B1162" t="s">
        <v>15</v>
      </c>
      <c r="C1162" s="1">
        <v>117</v>
      </c>
      <c r="D1162">
        <v>0.77</v>
      </c>
      <c r="E1162">
        <f>VLOOKUP(B1162,DOC!$A$2:$E$32,5,FALSE)</f>
        <v>0.15130000000000002</v>
      </c>
      <c r="F1162">
        <v>0.6</v>
      </c>
      <c r="G1162">
        <f t="shared" si="224"/>
        <v>81783.702000000005</v>
      </c>
      <c r="H1162">
        <f t="shared" si="225"/>
        <v>77795.063786997896</v>
      </c>
      <c r="I1162">
        <f t="shared" si="226"/>
        <v>3988.6382130021066</v>
      </c>
      <c r="J1162">
        <f t="shared" si="227"/>
        <v>258092.09441059706</v>
      </c>
      <c r="K1162">
        <f t="shared" si="228"/>
        <v>67067.142356468612</v>
      </c>
      <c r="L1162">
        <f t="shared" si="229"/>
        <v>4.0240285413881169</v>
      </c>
    </row>
    <row r="1163" spans="1:12" x14ac:dyDescent="0.2">
      <c r="A1163">
        <v>2003</v>
      </c>
      <c r="B1163" t="s">
        <v>16</v>
      </c>
      <c r="C1163" s="1">
        <v>733.2</v>
      </c>
      <c r="D1163">
        <v>0.85</v>
      </c>
      <c r="E1163">
        <f>VLOOKUP(B1163,DOC!$A$2:$E$32,5,FALSE)</f>
        <v>0.1492</v>
      </c>
      <c r="F1163">
        <v>0.6</v>
      </c>
      <c r="G1163">
        <f t="shared" si="224"/>
        <v>557906.54399999999</v>
      </c>
      <c r="H1163">
        <f t="shared" si="225"/>
        <v>530697.12077430228</v>
      </c>
      <c r="I1163">
        <f t="shared" si="226"/>
        <v>27209.423225697719</v>
      </c>
      <c r="J1163">
        <f t="shared" si="227"/>
        <v>1592041.3770732931</v>
      </c>
      <c r="K1163">
        <f t="shared" si="228"/>
        <v>398530.05916210247</v>
      </c>
      <c r="L1163">
        <f t="shared" si="229"/>
        <v>23.911803549726148</v>
      </c>
    </row>
    <row r="1164" spans="1:12" x14ac:dyDescent="0.2">
      <c r="A1164">
        <v>2003</v>
      </c>
      <c r="B1164" t="s">
        <v>17</v>
      </c>
      <c r="C1164" s="2">
        <v>289.60000000000002</v>
      </c>
      <c r="D1164">
        <v>0.84</v>
      </c>
      <c r="E1164">
        <f>VLOOKUP(B1164,DOC!$A$2:$E$32,5,FALSE)</f>
        <v>0.1492</v>
      </c>
      <c r="F1164">
        <v>0.6</v>
      </c>
      <c r="G1164">
        <f t="shared" si="224"/>
        <v>217769.93279999998</v>
      </c>
      <c r="H1164">
        <f t="shared" si="225"/>
        <v>207149.16785090315</v>
      </c>
      <c r="I1164">
        <f t="shared" si="226"/>
        <v>10620.764949096834</v>
      </c>
      <c r="J1164">
        <f t="shared" si="227"/>
        <v>798032.59344368975</v>
      </c>
      <c r="K1164">
        <f t="shared" si="228"/>
        <v>217346.53564341311</v>
      </c>
      <c r="L1164">
        <f t="shared" si="229"/>
        <v>13.040792138604786</v>
      </c>
    </row>
    <row r="1165" spans="1:12" x14ac:dyDescent="0.2">
      <c r="A1165">
        <v>2003</v>
      </c>
      <c r="B1165" t="s">
        <v>18</v>
      </c>
      <c r="C1165" s="2">
        <v>506.3</v>
      </c>
      <c r="D1165">
        <v>0.8</v>
      </c>
      <c r="E1165">
        <f>VLOOKUP(B1165,DOC!$A$2:$E$32,5,FALSE)</f>
        <v>0.15130000000000002</v>
      </c>
      <c r="F1165">
        <v>0.6</v>
      </c>
      <c r="G1165">
        <f t="shared" si="224"/>
        <v>367695.31199999998</v>
      </c>
      <c r="H1165">
        <f t="shared" si="225"/>
        <v>349762.60002537048</v>
      </c>
      <c r="I1165">
        <f t="shared" si="226"/>
        <v>17932.711974629514</v>
      </c>
      <c r="J1165">
        <f t="shared" si="227"/>
        <v>1105186.1990949386</v>
      </c>
      <c r="K1165">
        <f t="shared" si="228"/>
        <v>282224.3115598812</v>
      </c>
      <c r="L1165">
        <f t="shared" si="229"/>
        <v>16.933458693592872</v>
      </c>
    </row>
    <row r="1166" spans="1:12" x14ac:dyDescent="0.2">
      <c r="A1166">
        <v>2003</v>
      </c>
      <c r="B1166" t="s">
        <v>19</v>
      </c>
      <c r="C1166" s="2">
        <v>100</v>
      </c>
      <c r="D1166">
        <v>0.89</v>
      </c>
      <c r="E1166">
        <f>VLOOKUP(B1166,DOC!$A$2:$E$32,5,FALSE)</f>
        <v>0.15130000000000002</v>
      </c>
      <c r="F1166">
        <v>0.6</v>
      </c>
      <c r="G1166">
        <f t="shared" si="224"/>
        <v>80794.200000000012</v>
      </c>
      <c r="H1166">
        <f t="shared" si="225"/>
        <v>76853.820368995599</v>
      </c>
      <c r="I1166">
        <f t="shared" si="226"/>
        <v>3940.3796310044122</v>
      </c>
      <c r="J1166">
        <f t="shared" si="227"/>
        <v>1282738.0308458612</v>
      </c>
      <c r="K1166">
        <f t="shared" si="228"/>
        <v>425829.59158317052</v>
      </c>
      <c r="L1166">
        <f t="shared" si="229"/>
        <v>25.549775494990232</v>
      </c>
    </row>
    <row r="1167" spans="1:12" x14ac:dyDescent="0.2">
      <c r="A1167">
        <v>2003</v>
      </c>
      <c r="B1167" t="s">
        <v>20</v>
      </c>
      <c r="C1167" s="2">
        <v>464.1</v>
      </c>
      <c r="D1167">
        <v>0.89</v>
      </c>
      <c r="E1167">
        <f>VLOOKUP(B1167,DOC!$A$2:$E$32,5,FALSE)</f>
        <v>0.15130000000000002</v>
      </c>
      <c r="F1167">
        <v>0.6</v>
      </c>
      <c r="G1167">
        <f t="shared" si="224"/>
        <v>374965.88220000005</v>
      </c>
      <c r="H1167">
        <f t="shared" si="225"/>
        <v>356678.5803325086</v>
      </c>
      <c r="I1167">
        <f t="shared" si="226"/>
        <v>18287.301867491478</v>
      </c>
      <c r="J1167">
        <f t="shared" si="227"/>
        <v>1770546.0983551829</v>
      </c>
      <c r="K1167">
        <f t="shared" si="228"/>
        <v>512941.30579334742</v>
      </c>
      <c r="L1167">
        <f t="shared" si="229"/>
        <v>30.776478347600847</v>
      </c>
    </row>
    <row r="1168" spans="1:12" x14ac:dyDescent="0.2">
      <c r="A1168">
        <v>2003</v>
      </c>
      <c r="B1168" t="s">
        <v>21</v>
      </c>
      <c r="C1168" s="2">
        <v>113.3</v>
      </c>
      <c r="D1168">
        <v>0.78</v>
      </c>
      <c r="E1168">
        <f>VLOOKUP(B1168,DOC!$A$2:$E$32,5,FALSE)</f>
        <v>0.15130000000000002</v>
      </c>
      <c r="F1168">
        <v>0.6</v>
      </c>
      <c r="G1168">
        <f t="shared" si="224"/>
        <v>80225.917200000011</v>
      </c>
      <c r="H1168">
        <f t="shared" si="225"/>
        <v>76313.253048197948</v>
      </c>
      <c r="I1168">
        <f t="shared" si="226"/>
        <v>3912.6641518020665</v>
      </c>
      <c r="J1168">
        <f t="shared" si="227"/>
        <v>250922.39656070681</v>
      </c>
      <c r="K1168">
        <f t="shared" si="228"/>
        <v>65001.210892955613</v>
      </c>
      <c r="L1168">
        <f t="shared" si="229"/>
        <v>3.9000726535773365</v>
      </c>
    </row>
    <row r="1169" spans="1:12" x14ac:dyDescent="0.2">
      <c r="A1169">
        <v>2003</v>
      </c>
      <c r="B1169" t="s">
        <v>22</v>
      </c>
      <c r="C1169" s="1">
        <v>56.8</v>
      </c>
      <c r="D1169">
        <v>0.8</v>
      </c>
      <c r="E1169">
        <f>VLOOKUP(B1169,DOC!$A$2:$E$32,5,FALSE)</f>
        <v>0.15130000000000002</v>
      </c>
      <c r="F1169">
        <v>0.6</v>
      </c>
      <c r="G1169">
        <f t="shared" si="224"/>
        <v>41250.432000000001</v>
      </c>
      <c r="H1169">
        <f t="shared" si="225"/>
        <v>39238.624691765835</v>
      </c>
      <c r="I1169">
        <f t="shared" si="226"/>
        <v>2011.8073082341625</v>
      </c>
      <c r="J1169">
        <f t="shared" si="227"/>
        <v>115862.2160448248</v>
      </c>
      <c r="K1169">
        <f t="shared" si="228"/>
        <v>28819.245611206312</v>
      </c>
      <c r="L1169">
        <f t="shared" si="229"/>
        <v>1.729154736672379</v>
      </c>
    </row>
    <row r="1170" spans="1:12" x14ac:dyDescent="0.2">
      <c r="A1170">
        <v>2003</v>
      </c>
      <c r="B1170" t="s">
        <v>23</v>
      </c>
      <c r="C1170" s="1">
        <v>27.1</v>
      </c>
      <c r="D1170">
        <v>0.91</v>
      </c>
      <c r="E1170">
        <f>VLOOKUP(B1170,DOC!$A$2:$E$32,5,FALSE)</f>
        <v>0.15130000000000002</v>
      </c>
      <c r="F1170">
        <v>0.6</v>
      </c>
      <c r="G1170">
        <f t="shared" si="224"/>
        <v>22387.255799999999</v>
      </c>
      <c r="H1170">
        <f t="shared" si="225"/>
        <v>21295.416450784272</v>
      </c>
      <c r="I1170">
        <f t="shared" si="226"/>
        <v>1091.8393492157279</v>
      </c>
      <c r="J1170">
        <f>H1170</f>
        <v>21295.416450784272</v>
      </c>
      <c r="K1170">
        <f>I1170</f>
        <v>1091.8393492157279</v>
      </c>
      <c r="L1170">
        <f t="shared" si="229"/>
        <v>6.5510360952943672E-2</v>
      </c>
    </row>
    <row r="1171" spans="1:12" x14ac:dyDescent="0.2">
      <c r="A1171">
        <v>2003</v>
      </c>
      <c r="B1171" t="s">
        <v>24</v>
      </c>
      <c r="C1171" s="2">
        <v>190.7</v>
      </c>
      <c r="D1171">
        <v>0.84</v>
      </c>
      <c r="E1171">
        <f>VLOOKUP(B1171,DOC!$A$2:$E$32,5,FALSE)</f>
        <v>0.15130000000000002</v>
      </c>
      <c r="F1171">
        <v>0.6</v>
      </c>
      <c r="G1171">
        <f t="shared" si="224"/>
        <v>145418.66640000002</v>
      </c>
      <c r="H1171">
        <f t="shared" si="225"/>
        <v>138326.51435133335</v>
      </c>
      <c r="I1171">
        <f t="shared" si="226"/>
        <v>7092.1520486666832</v>
      </c>
      <c r="J1171">
        <f t="shared" ref="J1171:J1234" si="230">H1171+J1140*EXP(-0.3)</f>
        <v>427429.89232258336</v>
      </c>
      <c r="K1171">
        <f t="shared" ref="K1171:K1234" si="231">I1171+J1140*(1-EXP(-0.3))</f>
        <v>108237.51513188274</v>
      </c>
      <c r="L1171">
        <f t="shared" si="229"/>
        <v>6.4942509079129653</v>
      </c>
    </row>
    <row r="1172" spans="1:12" x14ac:dyDescent="0.2">
      <c r="A1172">
        <v>2003</v>
      </c>
      <c r="B1172" t="s">
        <v>25</v>
      </c>
      <c r="C1172" s="2">
        <v>38.700000000000003</v>
      </c>
      <c r="D1172">
        <v>0.72</v>
      </c>
      <c r="E1172">
        <f>VLOOKUP(B1172,DOC!$A$2:$E$32,5,FALSE)</f>
        <v>0.15130000000000002</v>
      </c>
      <c r="F1172">
        <v>0.6</v>
      </c>
      <c r="G1172">
        <f t="shared" si="224"/>
        <v>25294.939200000001</v>
      </c>
      <c r="H1172">
        <f t="shared" si="225"/>
        <v>24061.290457996551</v>
      </c>
      <c r="I1172">
        <f t="shared" si="226"/>
        <v>1233.6487420034487</v>
      </c>
      <c r="J1172">
        <f t="shared" si="230"/>
        <v>80930.521418893404</v>
      </c>
      <c r="K1172">
        <f t="shared" si="231"/>
        <v>21129.85007374714</v>
      </c>
      <c r="L1172">
        <f t="shared" si="229"/>
        <v>1.2677910044248284</v>
      </c>
    </row>
    <row r="1173" spans="1:12" x14ac:dyDescent="0.2">
      <c r="A1173">
        <v>2003</v>
      </c>
      <c r="B1173" t="s">
        <v>26</v>
      </c>
      <c r="C1173" s="2">
        <v>124.2</v>
      </c>
      <c r="D1173">
        <v>0.76</v>
      </c>
      <c r="E1173">
        <f>VLOOKUP(B1173,DOC!$A$2:$E$32,5,FALSE)</f>
        <v>0.15130000000000002</v>
      </c>
      <c r="F1173">
        <v>0.6</v>
      </c>
      <c r="G1173">
        <f t="shared" si="224"/>
        <v>85689.057600000015</v>
      </c>
      <c r="H1173">
        <f t="shared" si="225"/>
        <v>81509.952946856545</v>
      </c>
      <c r="I1173">
        <f t="shared" si="226"/>
        <v>4179.1046531434658</v>
      </c>
      <c r="J1173">
        <f t="shared" si="230"/>
        <v>253830.84558709472</v>
      </c>
      <c r="K1173">
        <f t="shared" si="231"/>
        <v>64467.086672689635</v>
      </c>
      <c r="L1173">
        <f t="shared" si="229"/>
        <v>3.868025200361378</v>
      </c>
    </row>
    <row r="1174" spans="1:12" x14ac:dyDescent="0.2">
      <c r="A1174">
        <v>2003</v>
      </c>
      <c r="B1174" t="s">
        <v>27</v>
      </c>
      <c r="C1174" s="1">
        <v>12.35248311039617</v>
      </c>
      <c r="D1174">
        <v>0.7</v>
      </c>
      <c r="E1174">
        <f>VLOOKUP(B1174,DOC!$A$2:$E$32,5,FALSE)</f>
        <v>0.1492</v>
      </c>
      <c r="F1174">
        <v>0.6</v>
      </c>
      <c r="G1174">
        <f t="shared" si="224"/>
        <v>7740.5600162986548</v>
      </c>
      <c r="H1174">
        <f t="shared" si="225"/>
        <v>7363.0484496170066</v>
      </c>
      <c r="I1174">
        <f t="shared" si="226"/>
        <v>377.51156668164788</v>
      </c>
      <c r="J1174">
        <f t="shared" si="230"/>
        <v>24812.080696071203</v>
      </c>
      <c r="K1174">
        <f t="shared" si="231"/>
        <v>6482.2091817813398</v>
      </c>
      <c r="L1174">
        <f t="shared" si="229"/>
        <v>0.38893255090688034</v>
      </c>
    </row>
    <row r="1175" spans="1:12" x14ac:dyDescent="0.2">
      <c r="A1175">
        <v>2003</v>
      </c>
      <c r="B1175" t="s">
        <v>28</v>
      </c>
      <c r="C1175" s="2">
        <v>135.19999999999999</v>
      </c>
      <c r="D1175">
        <v>0.7</v>
      </c>
      <c r="E1175">
        <f>VLOOKUP(B1175,DOC!$A$2:$E$32,5,FALSE)</f>
        <v>0.1492</v>
      </c>
      <c r="F1175">
        <v>0.6</v>
      </c>
      <c r="G1175">
        <f t="shared" si="224"/>
        <v>84721.727999999988</v>
      </c>
      <c r="H1175">
        <f t="shared" si="225"/>
        <v>80589.80056814602</v>
      </c>
      <c r="I1175">
        <f t="shared" si="226"/>
        <v>4131.927431853971</v>
      </c>
      <c r="J1175">
        <f t="shared" si="230"/>
        <v>326018.47206061787</v>
      </c>
      <c r="K1175">
        <f t="shared" si="231"/>
        <v>89997.309785172751</v>
      </c>
      <c r="L1175">
        <f t="shared" si="229"/>
        <v>5.3998385871103656</v>
      </c>
    </row>
    <row r="1176" spans="1:12" x14ac:dyDescent="0.2">
      <c r="A1176">
        <v>2003</v>
      </c>
      <c r="B1176" t="s">
        <v>29</v>
      </c>
      <c r="C1176" s="2">
        <v>96.7</v>
      </c>
      <c r="D1176">
        <v>0.78</v>
      </c>
      <c r="E1176">
        <f>VLOOKUP(B1176,DOC!$A$2:$E$32,5,FALSE)</f>
        <v>0.1492</v>
      </c>
      <c r="F1176">
        <v>0.6</v>
      </c>
      <c r="G1176">
        <f t="shared" si="224"/>
        <v>67521.355200000005</v>
      </c>
      <c r="H1176">
        <f t="shared" si="225"/>
        <v>64228.299848404298</v>
      </c>
      <c r="I1176">
        <f t="shared" si="226"/>
        <v>3293.0553515957067</v>
      </c>
      <c r="J1176">
        <f t="shared" si="230"/>
        <v>170669.8276402429</v>
      </c>
      <c r="K1176">
        <f t="shared" si="231"/>
        <v>40532.561341416353</v>
      </c>
      <c r="L1176">
        <f t="shared" si="229"/>
        <v>2.4319536804849813</v>
      </c>
    </row>
    <row r="1177" spans="1:12" x14ac:dyDescent="0.2">
      <c r="A1177">
        <v>2003</v>
      </c>
      <c r="B1177" t="s">
        <v>30</v>
      </c>
      <c r="C1177" s="1">
        <v>47.9</v>
      </c>
      <c r="D1177">
        <v>0.88</v>
      </c>
      <c r="E1177">
        <f>VLOOKUP(B1177,DOC!$A$2:$E$32,5,FALSE)</f>
        <v>0.1492</v>
      </c>
      <c r="F1177">
        <v>0.6</v>
      </c>
      <c r="G1177">
        <f t="shared" si="224"/>
        <v>37734.470399999998</v>
      </c>
      <c r="H1177">
        <f t="shared" si="225"/>
        <v>35894.138562431224</v>
      </c>
      <c r="I1177">
        <f t="shared" si="226"/>
        <v>1840.331837568772</v>
      </c>
      <c r="J1177">
        <f t="shared" si="230"/>
        <v>134181.06052328495</v>
      </c>
      <c r="K1177">
        <f t="shared" si="231"/>
        <v>36226.877155108719</v>
      </c>
      <c r="L1177">
        <f t="shared" si="229"/>
        <v>2.1736126293065232</v>
      </c>
    </row>
    <row r="1178" spans="1:12" x14ac:dyDescent="0.2">
      <c r="A1178">
        <v>2003</v>
      </c>
      <c r="B1178" t="s">
        <v>31</v>
      </c>
      <c r="C1178" s="2">
        <v>23.5</v>
      </c>
      <c r="D1178">
        <v>0.77</v>
      </c>
      <c r="E1178">
        <f>VLOOKUP(B1178,DOC!$A$2:$E$32,5,FALSE)</f>
        <v>0.1492</v>
      </c>
      <c r="F1178">
        <v>0.6</v>
      </c>
      <c r="G1178">
        <f t="shared" si="224"/>
        <v>16198.644</v>
      </c>
      <c r="H1178">
        <f t="shared" si="225"/>
        <v>15408.626809811944</v>
      </c>
      <c r="I1178">
        <f t="shared" si="226"/>
        <v>790.01719018805591</v>
      </c>
      <c r="J1178">
        <f t="shared" si="230"/>
        <v>52280.552718649808</v>
      </c>
      <c r="K1178">
        <f t="shared" si="231"/>
        <v>13689.985221684807</v>
      </c>
      <c r="L1178">
        <f t="shared" si="229"/>
        <v>0.82139911330108839</v>
      </c>
    </row>
    <row r="1179" spans="1:12" x14ac:dyDescent="0.2">
      <c r="A1179">
        <v>2003</v>
      </c>
      <c r="B1179" t="s">
        <v>32</v>
      </c>
      <c r="C1179" s="1">
        <v>104.3</v>
      </c>
      <c r="D1179">
        <v>0.7</v>
      </c>
      <c r="E1179">
        <f>VLOOKUP(B1179,DOC!$A$2:$E$32,5,FALSE)</f>
        <v>0.1492</v>
      </c>
      <c r="F1179">
        <v>0.6</v>
      </c>
      <c r="G1179">
        <f t="shared" si="224"/>
        <v>65358.551999999996</v>
      </c>
      <c r="H1179">
        <f t="shared" si="225"/>
        <v>62170.977805159986</v>
      </c>
      <c r="I1179">
        <f t="shared" si="226"/>
        <v>3187.5741948400087</v>
      </c>
      <c r="J1179">
        <f t="shared" si="230"/>
        <v>224843.97527613424</v>
      </c>
      <c r="K1179">
        <f t="shared" si="231"/>
        <v>60100.155114849222</v>
      </c>
      <c r="L1179">
        <f t="shared" si="229"/>
        <v>3.6060093068909533</v>
      </c>
    </row>
    <row r="1180" spans="1:12" x14ac:dyDescent="0.2">
      <c r="A1180">
        <v>2004</v>
      </c>
      <c r="B1180" t="s">
        <v>2</v>
      </c>
      <c r="C1180" s="2">
        <v>368.2</v>
      </c>
      <c r="D1180">
        <v>0.85</v>
      </c>
      <c r="E1180">
        <f>VLOOKUP(B1180,DOC!$A$2:$E$32,5,FALSE)</f>
        <v>0.1492</v>
      </c>
      <c r="F1180">
        <v>0.6</v>
      </c>
      <c r="G1180">
        <f t="shared" si="224"/>
        <v>280170.74400000001</v>
      </c>
      <c r="H1180">
        <f t="shared" si="225"/>
        <v>266506.65557705687</v>
      </c>
      <c r="I1180">
        <f t="shared" si="226"/>
        <v>13664.088422943127</v>
      </c>
      <c r="J1180">
        <f t="shared" si="230"/>
        <v>738917.29671744688</v>
      </c>
      <c r="K1180">
        <f t="shared" si="231"/>
        <v>178941.11201853509</v>
      </c>
      <c r="L1180">
        <f t="shared" si="229"/>
        <v>10.736466721112107</v>
      </c>
    </row>
    <row r="1181" spans="1:12" x14ac:dyDescent="0.2">
      <c r="A1181">
        <v>2004</v>
      </c>
      <c r="B1181" t="s">
        <v>3</v>
      </c>
      <c r="C1181" s="1">
        <v>43.3</v>
      </c>
      <c r="D1181">
        <v>0.86</v>
      </c>
      <c r="E1181">
        <f>VLOOKUP(B1181,DOC!$A$2:$E$32,5,FALSE)</f>
        <v>0.1492</v>
      </c>
      <c r="F1181">
        <v>0.6</v>
      </c>
      <c r="G1181">
        <f t="shared" si="224"/>
        <v>33335.457599999994</v>
      </c>
      <c r="H1181">
        <f t="shared" si="225"/>
        <v>31709.668148315948</v>
      </c>
      <c r="I1181">
        <f t="shared" si="226"/>
        <v>1625.7894516840465</v>
      </c>
      <c r="J1181">
        <f t="shared" si="230"/>
        <v>139288.34964150627</v>
      </c>
      <c r="K1181">
        <f t="shared" si="231"/>
        <v>39263.138679490236</v>
      </c>
      <c r="L1181">
        <f t="shared" si="229"/>
        <v>2.3557883207694141</v>
      </c>
    </row>
    <row r="1182" spans="1:12" x14ac:dyDescent="0.2">
      <c r="A1182">
        <v>2004</v>
      </c>
      <c r="B1182" t="s">
        <v>4</v>
      </c>
      <c r="C1182" s="1">
        <v>228.3</v>
      </c>
      <c r="D1182">
        <v>0.83</v>
      </c>
      <c r="E1182">
        <f>VLOOKUP(B1182,DOC!$A$2:$E$32,5,FALSE)</f>
        <v>0.1492</v>
      </c>
      <c r="F1182">
        <v>0.6</v>
      </c>
      <c r="G1182">
        <f t="shared" si="224"/>
        <v>169630.55279999998</v>
      </c>
      <c r="H1182">
        <f t="shared" si="225"/>
        <v>161357.57311768195</v>
      </c>
      <c r="I1182">
        <f t="shared" si="226"/>
        <v>8272.9796823180168</v>
      </c>
      <c r="J1182">
        <f t="shared" si="230"/>
        <v>627692.60595865408</v>
      </c>
      <c r="K1182">
        <f t="shared" si="231"/>
        <v>171424.39820297676</v>
      </c>
      <c r="L1182">
        <f t="shared" si="229"/>
        <v>10.285463892178605</v>
      </c>
    </row>
    <row r="1183" spans="1:12" x14ac:dyDescent="0.2">
      <c r="A1183">
        <v>2004</v>
      </c>
      <c r="B1183" t="s">
        <v>5</v>
      </c>
      <c r="C1183" s="1">
        <v>77.599999999999994</v>
      </c>
      <c r="D1183">
        <v>0.71</v>
      </c>
      <c r="E1183">
        <f>VLOOKUP(B1183,DOC!$A$2:$E$32,5,FALSE)</f>
        <v>0.1492</v>
      </c>
      <c r="F1183">
        <v>0.6</v>
      </c>
      <c r="G1183">
        <f t="shared" si="224"/>
        <v>49321.939200000001</v>
      </c>
      <c r="H1183">
        <f t="shared" si="225"/>
        <v>46916.479840475207</v>
      </c>
      <c r="I1183">
        <f t="shared" si="226"/>
        <v>2405.4593595247929</v>
      </c>
      <c r="J1183">
        <f t="shared" si="230"/>
        <v>375154.87548121909</v>
      </c>
      <c r="K1183">
        <f t="shared" si="231"/>
        <v>117242.55305905578</v>
      </c>
      <c r="L1183">
        <f t="shared" si="229"/>
        <v>7.0345531835433475</v>
      </c>
    </row>
    <row r="1184" spans="1:12" x14ac:dyDescent="0.2">
      <c r="A1184">
        <v>2004</v>
      </c>
      <c r="B1184" t="s">
        <v>6</v>
      </c>
      <c r="C1184" s="1">
        <v>135.9</v>
      </c>
      <c r="D1184">
        <v>0.78</v>
      </c>
      <c r="E1184">
        <f>VLOOKUP(B1184,DOC!$A$2:$E$32,5,FALSE)</f>
        <v>0.1492</v>
      </c>
      <c r="F1184">
        <v>0.6</v>
      </c>
      <c r="G1184">
        <f t="shared" si="224"/>
        <v>94892.990399999995</v>
      </c>
      <c r="H1184">
        <f t="shared" si="225"/>
        <v>90265.004647343769</v>
      </c>
      <c r="I1184">
        <f t="shared" si="226"/>
        <v>4627.98575265622</v>
      </c>
      <c r="J1184">
        <f t="shared" si="230"/>
        <v>296139.47114985588</v>
      </c>
      <c r="K1184">
        <f t="shared" si="231"/>
        <v>76654.981113570917</v>
      </c>
      <c r="L1184">
        <f t="shared" si="229"/>
        <v>4.5992988668142551</v>
      </c>
    </row>
    <row r="1185" spans="1:12" x14ac:dyDescent="0.2">
      <c r="A1185">
        <v>2004</v>
      </c>
      <c r="B1185" t="s">
        <v>7</v>
      </c>
      <c r="C1185" s="1">
        <v>330.9</v>
      </c>
      <c r="D1185">
        <v>0.77</v>
      </c>
      <c r="E1185">
        <f>VLOOKUP(B1185,DOC!$A$2:$E$32,5,FALSE)</f>
        <v>0.1492</v>
      </c>
      <c r="F1185">
        <v>0.6</v>
      </c>
      <c r="G1185">
        <f t="shared" si="224"/>
        <v>228090.6936</v>
      </c>
      <c r="H1185">
        <f t="shared" si="225"/>
        <v>216966.57920709669</v>
      </c>
      <c r="I1185">
        <f t="shared" si="226"/>
        <v>11124.114392903306</v>
      </c>
      <c r="J1185">
        <f t="shared" si="230"/>
        <v>692086.61539303046</v>
      </c>
      <c r="K1185">
        <f t="shared" si="231"/>
        <v>177349.04370838153</v>
      </c>
      <c r="L1185">
        <f t="shared" si="229"/>
        <v>10.640942622502891</v>
      </c>
    </row>
    <row r="1186" spans="1:12" x14ac:dyDescent="0.2">
      <c r="A1186">
        <v>2004</v>
      </c>
      <c r="B1186" t="s">
        <v>8</v>
      </c>
      <c r="C1186" s="1">
        <v>270.39999999999998</v>
      </c>
      <c r="D1186">
        <v>0.75</v>
      </c>
      <c r="E1186">
        <f>VLOOKUP(B1186,DOC!$A$2:$E$32,5,FALSE)</f>
        <v>0.1492</v>
      </c>
      <c r="F1186">
        <v>0.6</v>
      </c>
      <c r="G1186">
        <f t="shared" si="224"/>
        <v>181546.55999999997</v>
      </c>
      <c r="H1186">
        <f t="shared" si="225"/>
        <v>172692.42978888433</v>
      </c>
      <c r="I1186">
        <f t="shared" si="226"/>
        <v>8854.130211115651</v>
      </c>
      <c r="J1186">
        <f t="shared" si="230"/>
        <v>683375.06122055568</v>
      </c>
      <c r="K1186">
        <f t="shared" si="231"/>
        <v>187520.94669357565</v>
      </c>
      <c r="L1186">
        <f t="shared" si="229"/>
        <v>11.25125680161454</v>
      </c>
    </row>
    <row r="1187" spans="1:12" x14ac:dyDescent="0.2">
      <c r="A1187">
        <v>2004</v>
      </c>
      <c r="B1187" t="s">
        <v>9</v>
      </c>
      <c r="C1187" s="1">
        <v>263.8</v>
      </c>
      <c r="D1187">
        <v>0.78</v>
      </c>
      <c r="E1187">
        <f>VLOOKUP(B1187,DOC!$A$2:$E$32,5,FALSE)</f>
        <v>0.1492</v>
      </c>
      <c r="F1187">
        <v>0.6</v>
      </c>
      <c r="G1187">
        <f t="shared" si="224"/>
        <v>184199.93279999998</v>
      </c>
      <c r="H1187">
        <f t="shared" si="225"/>
        <v>175216.39607041416</v>
      </c>
      <c r="I1187">
        <f t="shared" si="226"/>
        <v>8983.5367295858032</v>
      </c>
      <c r="J1187">
        <f t="shared" si="230"/>
        <v>611095.13986239024</v>
      </c>
      <c r="K1187">
        <f t="shared" si="231"/>
        <v>161479.55428037271</v>
      </c>
      <c r="L1187">
        <f t="shared" si="229"/>
        <v>9.6887732568223619</v>
      </c>
    </row>
    <row r="1188" spans="1:12" x14ac:dyDescent="0.2">
      <c r="A1188">
        <v>2004</v>
      </c>
      <c r="B1188" t="s">
        <v>10</v>
      </c>
      <c r="C1188" s="1">
        <v>15.8</v>
      </c>
      <c r="D1188">
        <v>0.7</v>
      </c>
      <c r="E1188">
        <f>VLOOKUP(B1188,DOC!$A$2:$E$32,5,FALSE)</f>
        <v>0.15130000000000002</v>
      </c>
      <c r="F1188">
        <v>0.6</v>
      </c>
      <c r="G1188">
        <f t="shared" si="224"/>
        <v>10040.268000000002</v>
      </c>
      <c r="H1188">
        <f t="shared" si="225"/>
        <v>9550.598351472936</v>
      </c>
      <c r="I1188">
        <f t="shared" si="226"/>
        <v>489.66964852706519</v>
      </c>
      <c r="J1188">
        <f t="shared" si="230"/>
        <v>336884.0176099714</v>
      </c>
      <c r="K1188">
        <f t="shared" si="231"/>
        <v>115010.14939008122</v>
      </c>
      <c r="L1188">
        <f t="shared" si="229"/>
        <v>6.9006089634048724</v>
      </c>
    </row>
    <row r="1189" spans="1:12" x14ac:dyDescent="0.2">
      <c r="A1189">
        <v>2004</v>
      </c>
      <c r="B1189" t="s">
        <v>11</v>
      </c>
      <c r="C1189" s="1">
        <v>694.5</v>
      </c>
      <c r="D1189">
        <v>0.95</v>
      </c>
      <c r="E1189">
        <f>VLOOKUP(B1189,DOC!$A$2:$E$32,5,FALSE)</f>
        <v>0.15130000000000002</v>
      </c>
      <c r="F1189">
        <v>0.6</v>
      </c>
      <c r="G1189">
        <f t="shared" si="224"/>
        <v>598943.745</v>
      </c>
      <c r="H1189">
        <f t="shared" si="225"/>
        <v>569732.91386465239</v>
      </c>
      <c r="I1189">
        <f t="shared" si="226"/>
        <v>29210.831135347591</v>
      </c>
      <c r="J1189">
        <f t="shared" si="230"/>
        <v>1723029.4215738762</v>
      </c>
      <c r="K1189">
        <f t="shared" si="231"/>
        <v>432701.77210406528</v>
      </c>
      <c r="L1189">
        <f t="shared" si="229"/>
        <v>25.962106326243916</v>
      </c>
    </row>
    <row r="1190" spans="1:12" x14ac:dyDescent="0.2">
      <c r="A1190">
        <v>2004</v>
      </c>
      <c r="B1190" t="s">
        <v>12</v>
      </c>
      <c r="C1190" s="1">
        <v>476.1</v>
      </c>
      <c r="D1190">
        <v>0.8</v>
      </c>
      <c r="E1190">
        <f>VLOOKUP(B1190,DOC!$A$2:$E$32,5,FALSE)</f>
        <v>0.15130000000000002</v>
      </c>
      <c r="F1190">
        <v>0.6</v>
      </c>
      <c r="G1190">
        <f t="shared" si="224"/>
        <v>345762.864</v>
      </c>
      <c r="H1190">
        <f t="shared" si="225"/>
        <v>328899.81013643864</v>
      </c>
      <c r="I1190">
        <f t="shared" si="226"/>
        <v>16863.053863561352</v>
      </c>
      <c r="J1190">
        <f t="shared" si="230"/>
        <v>1089603.847805206</v>
      </c>
      <c r="K1190">
        <f t="shared" si="231"/>
        <v>283002.06140060723</v>
      </c>
      <c r="L1190">
        <f t="shared" si="229"/>
        <v>16.980123684036432</v>
      </c>
    </row>
    <row r="1191" spans="1:12" x14ac:dyDescent="0.2">
      <c r="A1191">
        <v>2004</v>
      </c>
      <c r="B1191" t="s">
        <v>13</v>
      </c>
      <c r="C1191" s="1">
        <v>102.7</v>
      </c>
      <c r="D1191">
        <v>0.8</v>
      </c>
      <c r="E1191">
        <f>VLOOKUP(B1191,DOC!$A$2:$E$32,5,FALSE)</f>
        <v>0.15130000000000002</v>
      </c>
      <c r="F1191">
        <v>0.6</v>
      </c>
      <c r="G1191">
        <f t="shared" si="224"/>
        <v>74584.848000000013</v>
      </c>
      <c r="H1191">
        <f t="shared" si="225"/>
        <v>70947.302039513248</v>
      </c>
      <c r="I1191">
        <f t="shared" si="226"/>
        <v>3637.5459604867697</v>
      </c>
      <c r="J1191">
        <f t="shared" si="230"/>
        <v>315321.46112813591</v>
      </c>
      <c r="K1191">
        <f t="shared" si="231"/>
        <v>89133.997861620766</v>
      </c>
      <c r="L1191">
        <f t="shared" si="229"/>
        <v>5.3480398716972468</v>
      </c>
    </row>
    <row r="1192" spans="1:12" x14ac:dyDescent="0.2">
      <c r="A1192">
        <v>2004</v>
      </c>
      <c r="B1192" t="s">
        <v>14</v>
      </c>
      <c r="C1192" s="1">
        <v>194</v>
      </c>
      <c r="D1192">
        <v>0.81</v>
      </c>
      <c r="E1192">
        <f>VLOOKUP(B1192,DOC!$A$2:$E$32,5,FALSE)</f>
        <v>0.15130000000000002</v>
      </c>
      <c r="F1192">
        <v>0.6</v>
      </c>
      <c r="G1192">
        <f t="shared" si="224"/>
        <v>142651.69200000001</v>
      </c>
      <c r="H1192">
        <f t="shared" si="225"/>
        <v>135694.48688521312</v>
      </c>
      <c r="I1192">
        <f t="shared" si="226"/>
        <v>6957.2051147868906</v>
      </c>
      <c r="J1192">
        <f t="shared" si="230"/>
        <v>433869.53206929151</v>
      </c>
      <c r="K1192">
        <f t="shared" si="231"/>
        <v>111276.3708718094</v>
      </c>
      <c r="L1192">
        <f t="shared" si="229"/>
        <v>6.6765822523085649</v>
      </c>
    </row>
    <row r="1193" spans="1:12" x14ac:dyDescent="0.2">
      <c r="A1193">
        <v>2004</v>
      </c>
      <c r="B1193" t="s">
        <v>15</v>
      </c>
      <c r="C1193" s="1">
        <v>126.1</v>
      </c>
      <c r="D1193">
        <v>0.77</v>
      </c>
      <c r="E1193">
        <f>VLOOKUP(B1193,DOC!$A$2:$E$32,5,FALSE)</f>
        <v>0.15130000000000002</v>
      </c>
      <c r="F1193">
        <v>0.6</v>
      </c>
      <c r="G1193">
        <f t="shared" si="224"/>
        <v>88144.656600000017</v>
      </c>
      <c r="H1193">
        <f t="shared" si="225"/>
        <v>83845.790970431073</v>
      </c>
      <c r="I1193">
        <f t="shared" si="226"/>
        <v>4298.865629568937</v>
      </c>
      <c r="J1193">
        <f t="shared" si="230"/>
        <v>275045.11712370755</v>
      </c>
      <c r="K1193">
        <f t="shared" si="231"/>
        <v>71191.63388688954</v>
      </c>
      <c r="L1193">
        <f t="shared" si="229"/>
        <v>4.2714980332133727</v>
      </c>
    </row>
    <row r="1194" spans="1:12" x14ac:dyDescent="0.2">
      <c r="A1194">
        <v>2004</v>
      </c>
      <c r="B1194" t="s">
        <v>16</v>
      </c>
      <c r="C1194" s="1">
        <v>796.3</v>
      </c>
      <c r="D1194">
        <v>0.85</v>
      </c>
      <c r="E1194">
        <f>VLOOKUP(B1194,DOC!$A$2:$E$32,5,FALSE)</f>
        <v>0.1492</v>
      </c>
      <c r="F1194">
        <v>0.6</v>
      </c>
      <c r="G1194">
        <f t="shared" si="224"/>
        <v>605920.59600000002</v>
      </c>
      <c r="H1194">
        <f t="shared" si="225"/>
        <v>576369.49982620962</v>
      </c>
      <c r="I1194">
        <f t="shared" si="226"/>
        <v>29551.096173790364</v>
      </c>
      <c r="J1194">
        <f t="shared" si="230"/>
        <v>1755782.7600413184</v>
      </c>
      <c r="K1194">
        <f t="shared" si="231"/>
        <v>442179.21303197456</v>
      </c>
      <c r="L1194">
        <f t="shared" si="229"/>
        <v>26.530752781918476</v>
      </c>
    </row>
    <row r="1195" spans="1:12" x14ac:dyDescent="0.2">
      <c r="A1195">
        <v>2004</v>
      </c>
      <c r="B1195" t="s">
        <v>17</v>
      </c>
      <c r="C1195" s="1">
        <v>280.89999999999998</v>
      </c>
      <c r="D1195">
        <v>0.84</v>
      </c>
      <c r="E1195">
        <f>VLOOKUP(B1195,DOC!$A$2:$E$32,5,FALSE)</f>
        <v>0.1492</v>
      </c>
      <c r="F1195">
        <v>0.6</v>
      </c>
      <c r="G1195">
        <f t="shared" si="224"/>
        <v>211227.8112</v>
      </c>
      <c r="H1195">
        <f t="shared" si="225"/>
        <v>200926.10928632147</v>
      </c>
      <c r="I1195">
        <f t="shared" si="226"/>
        <v>10301.701913678526</v>
      </c>
      <c r="J1195">
        <f t="shared" si="230"/>
        <v>792123.19520729245</v>
      </c>
      <c r="K1195">
        <f t="shared" si="231"/>
        <v>217137.20943639727</v>
      </c>
      <c r="L1195">
        <f t="shared" si="229"/>
        <v>13.028232566183837</v>
      </c>
    </row>
    <row r="1196" spans="1:12" x14ac:dyDescent="0.2">
      <c r="A1196">
        <v>2004</v>
      </c>
      <c r="B1196" t="s">
        <v>18</v>
      </c>
      <c r="C1196" s="1">
        <v>503.4</v>
      </c>
      <c r="D1196">
        <v>0.8</v>
      </c>
      <c r="E1196">
        <f>VLOOKUP(B1196,DOC!$A$2:$E$32,5,FALSE)</f>
        <v>0.15130000000000002</v>
      </c>
      <c r="F1196">
        <v>0.6</v>
      </c>
      <c r="G1196">
        <f t="shared" si="224"/>
        <v>365589.21600000007</v>
      </c>
      <c r="H1196">
        <f t="shared" si="225"/>
        <v>347759.21953934728</v>
      </c>
      <c r="I1196">
        <f t="shared" si="226"/>
        <v>17829.996460652776</v>
      </c>
      <c r="J1196">
        <f t="shared" si="230"/>
        <v>1166501.2930748505</v>
      </c>
      <c r="K1196">
        <f t="shared" si="231"/>
        <v>304274.12202008819</v>
      </c>
      <c r="L1196">
        <f t="shared" si="229"/>
        <v>18.256447321205293</v>
      </c>
    </row>
    <row r="1197" spans="1:12" x14ac:dyDescent="0.2">
      <c r="A1197">
        <v>2004</v>
      </c>
      <c r="B1197" t="s">
        <v>19</v>
      </c>
      <c r="C1197" s="1">
        <v>159</v>
      </c>
      <c r="D1197">
        <v>0.89</v>
      </c>
      <c r="E1197">
        <f>VLOOKUP(B1197,DOC!$A$2:$E$32,5,FALSE)</f>
        <v>0.15130000000000002</v>
      </c>
      <c r="F1197">
        <v>0.6</v>
      </c>
      <c r="G1197">
        <f t="shared" si="224"/>
        <v>128462.77800000002</v>
      </c>
      <c r="H1197">
        <f t="shared" si="225"/>
        <v>122197.57438670301</v>
      </c>
      <c r="I1197">
        <f t="shared" si="226"/>
        <v>6265.2036132970152</v>
      </c>
      <c r="J1197">
        <f t="shared" si="230"/>
        <v>1072473.2799987046</v>
      </c>
      <c r="K1197">
        <f t="shared" si="231"/>
        <v>338727.52884715679</v>
      </c>
      <c r="L1197">
        <f t="shared" si="229"/>
        <v>20.323651730829408</v>
      </c>
    </row>
    <row r="1198" spans="1:12" x14ac:dyDescent="0.2">
      <c r="A1198">
        <v>2004</v>
      </c>
      <c r="B1198" t="s">
        <v>20</v>
      </c>
      <c r="C1198" s="1">
        <v>663.9</v>
      </c>
      <c r="D1198">
        <v>0.89</v>
      </c>
      <c r="E1198">
        <f>VLOOKUP(B1198,DOC!$A$2:$E$32,5,FALSE)</f>
        <v>0.15130000000000002</v>
      </c>
      <c r="F1198">
        <v>0.6</v>
      </c>
      <c r="G1198">
        <f t="shared" si="224"/>
        <v>536392.69380000001</v>
      </c>
      <c r="H1198">
        <f t="shared" si="225"/>
        <v>510232.51342976175</v>
      </c>
      <c r="I1198">
        <f t="shared" si="226"/>
        <v>26160.180370238289</v>
      </c>
      <c r="J1198">
        <f t="shared" si="230"/>
        <v>1821885.3236482064</v>
      </c>
      <c r="K1198">
        <f t="shared" si="231"/>
        <v>485053.46850697673</v>
      </c>
      <c r="L1198">
        <f t="shared" si="229"/>
        <v>29.103208110418603</v>
      </c>
    </row>
    <row r="1199" spans="1:12" x14ac:dyDescent="0.2">
      <c r="A1199">
        <v>2004</v>
      </c>
      <c r="B1199" t="s">
        <v>21</v>
      </c>
      <c r="C1199" s="1">
        <v>115.2</v>
      </c>
      <c r="D1199">
        <v>0.78</v>
      </c>
      <c r="E1199">
        <f>VLOOKUP(B1199,DOC!$A$2:$E$32,5,FALSE)</f>
        <v>0.15130000000000002</v>
      </c>
      <c r="F1199">
        <v>0.6</v>
      </c>
      <c r="G1199">
        <f t="shared" si="224"/>
        <v>81571.276800000007</v>
      </c>
      <c r="H1199">
        <f t="shared" si="225"/>
        <v>77592.998686252453</v>
      </c>
      <c r="I1199">
        <f t="shared" si="226"/>
        <v>3978.2781137475554</v>
      </c>
      <c r="J1199">
        <f t="shared" si="230"/>
        <v>263480.88203554763</v>
      </c>
      <c r="K1199">
        <f t="shared" si="231"/>
        <v>69012.791325159138</v>
      </c>
      <c r="L1199">
        <f t="shared" si="229"/>
        <v>4.1407674795095479</v>
      </c>
    </row>
    <row r="1200" spans="1:12" x14ac:dyDescent="0.2">
      <c r="A1200">
        <v>2004</v>
      </c>
      <c r="B1200" t="s">
        <v>22</v>
      </c>
      <c r="C1200" s="1">
        <v>51.9</v>
      </c>
      <c r="D1200">
        <v>0.8</v>
      </c>
      <c r="E1200">
        <f>VLOOKUP(B1200,DOC!$A$2:$E$32,5,FALSE)</f>
        <v>0.15130000000000002</v>
      </c>
      <c r="F1200">
        <v>0.6</v>
      </c>
      <c r="G1200">
        <f t="shared" si="224"/>
        <v>37691.856000000007</v>
      </c>
      <c r="H1200">
        <f t="shared" si="225"/>
        <v>35853.602491243793</v>
      </c>
      <c r="I1200">
        <f t="shared" si="226"/>
        <v>1838.2535087562158</v>
      </c>
      <c r="J1200">
        <f t="shared" si="230"/>
        <v>121686.4432258117</v>
      </c>
      <c r="K1200">
        <f t="shared" si="231"/>
        <v>31867.628819013127</v>
      </c>
      <c r="L1200">
        <f t="shared" si="229"/>
        <v>1.9120577291407876</v>
      </c>
    </row>
    <row r="1201" spans="1:12" x14ac:dyDescent="0.2">
      <c r="A1201">
        <v>2004</v>
      </c>
      <c r="B1201" t="s">
        <v>23</v>
      </c>
      <c r="C1201" s="1">
        <v>116.4</v>
      </c>
      <c r="D1201">
        <v>0.91</v>
      </c>
      <c r="E1201">
        <f>VLOOKUP(B1201,DOC!$A$2:$E$32,5,FALSE)</f>
        <v>0.15130000000000002</v>
      </c>
      <c r="F1201">
        <v>0.6</v>
      </c>
      <c r="G1201">
        <f t="shared" si="224"/>
        <v>96157.80720000001</v>
      </c>
      <c r="H1201">
        <f t="shared" si="225"/>
        <v>91468.135604106617</v>
      </c>
      <c r="I1201">
        <f t="shared" si="226"/>
        <v>4689.6715958933855</v>
      </c>
      <c r="J1201">
        <f t="shared" si="230"/>
        <v>107244.16812785281</v>
      </c>
      <c r="K1201">
        <f t="shared" si="231"/>
        <v>10209.05552293147</v>
      </c>
      <c r="L1201">
        <f t="shared" si="229"/>
        <v>0.61254333137588823</v>
      </c>
    </row>
    <row r="1202" spans="1:12" x14ac:dyDescent="0.2">
      <c r="A1202">
        <v>2004</v>
      </c>
      <c r="B1202" t="s">
        <v>24</v>
      </c>
      <c r="C1202" s="1">
        <v>206.2</v>
      </c>
      <c r="D1202">
        <v>0.84</v>
      </c>
      <c r="E1202">
        <f>VLOOKUP(B1202,DOC!$A$2:$E$32,5,FALSE)</f>
        <v>0.15130000000000002</v>
      </c>
      <c r="F1202">
        <v>0.6</v>
      </c>
      <c r="G1202">
        <f t="shared" si="224"/>
        <v>157238.2224</v>
      </c>
      <c r="H1202">
        <f t="shared" si="225"/>
        <v>149569.62380306728</v>
      </c>
      <c r="I1202">
        <f t="shared" si="226"/>
        <v>7668.5985969327203</v>
      </c>
      <c r="J1202">
        <f t="shared" si="230"/>
        <v>466217.47609966178</v>
      </c>
      <c r="K1202">
        <f t="shared" si="231"/>
        <v>118450.6386229216</v>
      </c>
      <c r="L1202">
        <f t="shared" si="229"/>
        <v>7.1070383173752951</v>
      </c>
    </row>
    <row r="1203" spans="1:12" x14ac:dyDescent="0.2">
      <c r="A1203">
        <v>2004</v>
      </c>
      <c r="B1203" t="s">
        <v>25</v>
      </c>
      <c r="C1203" s="1">
        <v>70.400000000000006</v>
      </c>
      <c r="D1203">
        <v>0.72</v>
      </c>
      <c r="E1203">
        <f>VLOOKUP(B1203,DOC!$A$2:$E$32,5,FALSE)</f>
        <v>0.15130000000000002</v>
      </c>
      <c r="F1203">
        <v>0.6</v>
      </c>
      <c r="G1203">
        <f t="shared" si="224"/>
        <v>46014.566400000003</v>
      </c>
      <c r="H1203">
        <f t="shared" si="225"/>
        <v>43770.409515321895</v>
      </c>
      <c r="I1203">
        <f t="shared" si="226"/>
        <v>2244.1568846781083</v>
      </c>
      <c r="J1203">
        <f t="shared" si="230"/>
        <v>103725.21439171016</v>
      </c>
      <c r="K1203">
        <f t="shared" si="231"/>
        <v>23219.873427183244</v>
      </c>
      <c r="L1203">
        <f t="shared" si="229"/>
        <v>1.3931924056309946</v>
      </c>
    </row>
    <row r="1204" spans="1:12" x14ac:dyDescent="0.2">
      <c r="A1204">
        <v>2004</v>
      </c>
      <c r="B1204" t="s">
        <v>26</v>
      </c>
      <c r="C1204" s="1">
        <v>138.9</v>
      </c>
      <c r="D1204">
        <v>0.76</v>
      </c>
      <c r="E1204">
        <f>VLOOKUP(B1204,DOC!$A$2:$E$32,5,FALSE)</f>
        <v>0.15130000000000002</v>
      </c>
      <c r="F1204">
        <v>0.6</v>
      </c>
      <c r="G1204">
        <f t="shared" ref="G1204:G1267" si="232">C1204*10000*D1204*E1204*F1204</f>
        <v>95830.999200000006</v>
      </c>
      <c r="H1204">
        <f t="shared" ref="H1204:H1267" si="233">G1204*EXP(-0.3*((13-11)/12))</f>
        <v>91157.26621834439</v>
      </c>
      <c r="I1204">
        <f t="shared" ref="I1204:I1267" si="234">G1204*(1-EXP(-0.3*((13-11)/12)))</f>
        <v>4673.7329816556148</v>
      </c>
      <c r="J1204">
        <f t="shared" si="230"/>
        <v>279199.78160031175</v>
      </c>
      <c r="K1204">
        <f t="shared" si="231"/>
        <v>70462.063186782951</v>
      </c>
      <c r="L1204">
        <f t="shared" ref="L1204:L1267" si="235">K1204*16/12*0.5*0.9/10000</f>
        <v>4.2277237912069774</v>
      </c>
    </row>
    <row r="1205" spans="1:12" x14ac:dyDescent="0.2">
      <c r="A1205">
        <v>2004</v>
      </c>
      <c r="B1205" t="s">
        <v>27</v>
      </c>
      <c r="C1205" s="1">
        <v>13.10165540693078</v>
      </c>
      <c r="D1205">
        <v>0.7</v>
      </c>
      <c r="E1205">
        <f>VLOOKUP(B1205,DOC!$A$2:$E$32,5,FALSE)</f>
        <v>0.1492</v>
      </c>
      <c r="F1205">
        <v>0.6</v>
      </c>
      <c r="G1205">
        <f t="shared" si="232"/>
        <v>8210.0213441991018</v>
      </c>
      <c r="H1205">
        <f t="shared" si="233"/>
        <v>7809.6138783810902</v>
      </c>
      <c r="I1205">
        <f t="shared" si="234"/>
        <v>400.4074658180117</v>
      </c>
      <c r="J1205">
        <f t="shared" si="230"/>
        <v>26190.855351055758</v>
      </c>
      <c r="K1205">
        <f t="shared" si="231"/>
        <v>6831.2466892145458</v>
      </c>
      <c r="L1205">
        <f t="shared" si="235"/>
        <v>0.4098748013528728</v>
      </c>
    </row>
    <row r="1206" spans="1:12" x14ac:dyDescent="0.2">
      <c r="A1206">
        <v>2004</v>
      </c>
      <c r="B1206" t="s">
        <v>28</v>
      </c>
      <c r="C1206" s="1">
        <v>127.8</v>
      </c>
      <c r="D1206">
        <v>0.7</v>
      </c>
      <c r="E1206">
        <f>VLOOKUP(B1206,DOC!$A$2:$E$32,5,FALSE)</f>
        <v>0.1492</v>
      </c>
      <c r="F1206">
        <v>0.6</v>
      </c>
      <c r="G1206">
        <f t="shared" si="232"/>
        <v>80084.592000000004</v>
      </c>
      <c r="H1206">
        <f t="shared" si="233"/>
        <v>76178.820359534497</v>
      </c>
      <c r="I1206">
        <f t="shared" si="234"/>
        <v>3905.7716404655143</v>
      </c>
      <c r="J1206">
        <f t="shared" si="230"/>
        <v>317699.24474085378</v>
      </c>
      <c r="K1206">
        <f t="shared" si="231"/>
        <v>88403.819319764094</v>
      </c>
      <c r="L1206">
        <f t="shared" si="235"/>
        <v>5.3042291591858453</v>
      </c>
    </row>
    <row r="1207" spans="1:12" x14ac:dyDescent="0.2">
      <c r="A1207">
        <v>2004</v>
      </c>
      <c r="B1207" t="s">
        <v>29</v>
      </c>
      <c r="C1207" s="1">
        <v>113.1</v>
      </c>
      <c r="D1207">
        <v>0.78</v>
      </c>
      <c r="E1207">
        <f>VLOOKUP(B1207,DOC!$A$2:$E$32,5,FALSE)</f>
        <v>0.1492</v>
      </c>
      <c r="F1207">
        <v>0.6</v>
      </c>
      <c r="G1207">
        <f t="shared" si="232"/>
        <v>78972.753599999996</v>
      </c>
      <c r="H1207">
        <f t="shared" si="233"/>
        <v>75121.206958164694</v>
      </c>
      <c r="I1207">
        <f t="shared" si="234"/>
        <v>3851.5466418353089</v>
      </c>
      <c r="J1207">
        <f t="shared" si="230"/>
        <v>201556.52499466491</v>
      </c>
      <c r="K1207">
        <f t="shared" si="231"/>
        <v>48086.056245577995</v>
      </c>
      <c r="L1207">
        <f t="shared" si="235"/>
        <v>2.8851633747346797</v>
      </c>
    </row>
    <row r="1208" spans="1:12" x14ac:dyDescent="0.2">
      <c r="A1208">
        <v>2004</v>
      </c>
      <c r="B1208" t="s">
        <v>30</v>
      </c>
      <c r="C1208" s="1">
        <v>55.1</v>
      </c>
      <c r="D1208">
        <v>0.88</v>
      </c>
      <c r="E1208">
        <f>VLOOKUP(B1208,DOC!$A$2:$E$32,5,FALSE)</f>
        <v>0.1492</v>
      </c>
      <c r="F1208">
        <v>0.6</v>
      </c>
      <c r="G1208">
        <f t="shared" si="232"/>
        <v>43406.457600000002</v>
      </c>
      <c r="H1208">
        <f t="shared" si="233"/>
        <v>41289.499682462643</v>
      </c>
      <c r="I1208">
        <f t="shared" si="234"/>
        <v>2116.957917537356</v>
      </c>
      <c r="J1208">
        <f t="shared" si="230"/>
        <v>140693.27418850851</v>
      </c>
      <c r="K1208">
        <f t="shared" si="231"/>
        <v>36894.243934776452</v>
      </c>
      <c r="L1208">
        <f t="shared" si="235"/>
        <v>2.2136546360865874</v>
      </c>
    </row>
    <row r="1209" spans="1:12" x14ac:dyDescent="0.2">
      <c r="A1209">
        <v>2004</v>
      </c>
      <c r="B1209" t="s">
        <v>31</v>
      </c>
      <c r="C1209" s="2">
        <v>39.6</v>
      </c>
      <c r="D1209">
        <v>0.77</v>
      </c>
      <c r="E1209">
        <f>VLOOKUP(B1209,DOC!$A$2:$E$32,5,FALSE)</f>
        <v>0.1492</v>
      </c>
      <c r="F1209">
        <v>0.6</v>
      </c>
      <c r="G1209">
        <f t="shared" si="232"/>
        <v>27296.438399999999</v>
      </c>
      <c r="H1209">
        <f t="shared" si="233"/>
        <v>25965.175390151191</v>
      </c>
      <c r="I1209">
        <f t="shared" si="234"/>
        <v>1331.2630098488091</v>
      </c>
      <c r="J1209">
        <f t="shared" si="230"/>
        <v>64695.561431438087</v>
      </c>
      <c r="K1209">
        <f t="shared" si="231"/>
        <v>14881.429687211719</v>
      </c>
      <c r="L1209">
        <f t="shared" si="235"/>
        <v>0.89288578123270324</v>
      </c>
    </row>
    <row r="1210" spans="1:12" x14ac:dyDescent="0.2">
      <c r="A1210">
        <v>2004</v>
      </c>
      <c r="B1210" t="s">
        <v>32</v>
      </c>
      <c r="C1210" s="2">
        <v>123.6</v>
      </c>
      <c r="D1210">
        <v>0.7</v>
      </c>
      <c r="E1210">
        <f>VLOOKUP(B1210,DOC!$A$2:$E$32,5,FALSE)</f>
        <v>0.1492</v>
      </c>
      <c r="F1210">
        <v>0.6</v>
      </c>
      <c r="G1210">
        <f t="shared" si="232"/>
        <v>77452.703999999998</v>
      </c>
      <c r="H1210">
        <f t="shared" si="233"/>
        <v>73675.29105194415</v>
      </c>
      <c r="I1210">
        <f t="shared" si="234"/>
        <v>3777.4129480558495</v>
      </c>
      <c r="J1210">
        <f t="shared" si="230"/>
        <v>240243.80474701407</v>
      </c>
      <c r="K1210">
        <f t="shared" si="231"/>
        <v>62052.874529120156</v>
      </c>
      <c r="L1210">
        <f t="shared" si="235"/>
        <v>3.7231724717472097</v>
      </c>
    </row>
    <row r="1211" spans="1:12" x14ac:dyDescent="0.2">
      <c r="A1211">
        <v>2005</v>
      </c>
      <c r="B1211" t="s">
        <v>2</v>
      </c>
      <c r="C1211" s="1">
        <v>407.1</v>
      </c>
      <c r="D1211">
        <v>0.85</v>
      </c>
      <c r="E1211">
        <f>VLOOKUP(B1211,DOC!$A$2:$E$32,5,FALSE)</f>
        <v>0.1492</v>
      </c>
      <c r="F1211">
        <v>0.6</v>
      </c>
      <c r="G1211">
        <f t="shared" si="232"/>
        <v>309770.53199999995</v>
      </c>
      <c r="H1211">
        <f t="shared" si="233"/>
        <v>294662.84488163999</v>
      </c>
      <c r="I1211">
        <f t="shared" si="234"/>
        <v>15107.687118359983</v>
      </c>
      <c r="J1211">
        <f t="shared" si="230"/>
        <v>842066.24186680396</v>
      </c>
      <c r="K1211">
        <f t="shared" si="231"/>
        <v>206621.5868506429</v>
      </c>
      <c r="L1211">
        <f t="shared" si="235"/>
        <v>12.397295211038573</v>
      </c>
    </row>
    <row r="1212" spans="1:12" x14ac:dyDescent="0.2">
      <c r="A1212">
        <v>2005</v>
      </c>
      <c r="B1212" t="s">
        <v>3</v>
      </c>
      <c r="C1212" s="1">
        <v>87.3</v>
      </c>
      <c r="D1212">
        <v>0.86</v>
      </c>
      <c r="E1212">
        <f>VLOOKUP(B1212,DOC!$A$2:$E$32,5,FALSE)</f>
        <v>0.1492</v>
      </c>
      <c r="F1212">
        <v>0.6</v>
      </c>
      <c r="G1212">
        <f t="shared" si="232"/>
        <v>67209.825599999996</v>
      </c>
      <c r="H1212">
        <f t="shared" si="233"/>
        <v>63931.963726281356</v>
      </c>
      <c r="I1212">
        <f t="shared" si="234"/>
        <v>3277.8618737186439</v>
      </c>
      <c r="J1212">
        <f t="shared" si="230"/>
        <v>167119.31106939501</v>
      </c>
      <c r="K1212">
        <f t="shared" si="231"/>
        <v>39378.864172111236</v>
      </c>
      <c r="L1212">
        <f t="shared" si="235"/>
        <v>2.3627318503266741</v>
      </c>
    </row>
    <row r="1213" spans="1:12" x14ac:dyDescent="0.2">
      <c r="A1213">
        <v>2005</v>
      </c>
      <c r="B1213" t="s">
        <v>4</v>
      </c>
      <c r="C1213" s="1">
        <v>233.1</v>
      </c>
      <c r="D1213">
        <v>0.83</v>
      </c>
      <c r="E1213">
        <f>VLOOKUP(B1213,DOC!$A$2:$E$32,5,FALSE)</f>
        <v>0.1492</v>
      </c>
      <c r="F1213">
        <v>0.6</v>
      </c>
      <c r="G1213">
        <f t="shared" si="232"/>
        <v>173197.02960000001</v>
      </c>
      <c r="H1213">
        <f t="shared" si="233"/>
        <v>164750.11079164114</v>
      </c>
      <c r="I1213">
        <f t="shared" si="234"/>
        <v>8446.9188083588706</v>
      </c>
      <c r="J1213">
        <f t="shared" si="230"/>
        <v>629756.23027300194</v>
      </c>
      <c r="K1213">
        <f t="shared" si="231"/>
        <v>171133.40528565217</v>
      </c>
      <c r="L1213">
        <f t="shared" si="235"/>
        <v>10.26800431713913</v>
      </c>
    </row>
    <row r="1214" spans="1:12" x14ac:dyDescent="0.2">
      <c r="A1214">
        <v>2005</v>
      </c>
      <c r="B1214" t="s">
        <v>5</v>
      </c>
      <c r="C1214" s="1">
        <v>81.3</v>
      </c>
      <c r="D1214">
        <v>0.71</v>
      </c>
      <c r="E1214">
        <f>VLOOKUP(B1214,DOC!$A$2:$E$32,5,FALSE)</f>
        <v>0.1492</v>
      </c>
      <c r="F1214">
        <v>0.6</v>
      </c>
      <c r="G1214">
        <f t="shared" si="232"/>
        <v>51673.6296</v>
      </c>
      <c r="H1214">
        <f t="shared" si="233"/>
        <v>49153.476946271061</v>
      </c>
      <c r="I1214">
        <f t="shared" si="234"/>
        <v>2520.1526537289392</v>
      </c>
      <c r="J1214">
        <f t="shared" si="230"/>
        <v>327075.04428033927</v>
      </c>
      <c r="K1214">
        <f t="shared" si="231"/>
        <v>99753.460800879868</v>
      </c>
      <c r="L1214">
        <f t="shared" si="235"/>
        <v>5.9852076480527927</v>
      </c>
    </row>
    <row r="1215" spans="1:12" x14ac:dyDescent="0.2">
      <c r="A1215">
        <v>2005</v>
      </c>
      <c r="B1215" t="s">
        <v>6</v>
      </c>
      <c r="C1215" s="3">
        <v>122.6</v>
      </c>
      <c r="D1215">
        <v>0.78</v>
      </c>
      <c r="E1215">
        <f>VLOOKUP(B1215,DOC!$A$2:$E$32,5,FALSE)</f>
        <v>0.1492</v>
      </c>
      <c r="F1215">
        <v>0.6</v>
      </c>
      <c r="G1215">
        <f t="shared" si="232"/>
        <v>85606.185599999997</v>
      </c>
      <c r="H1215">
        <f t="shared" si="233"/>
        <v>81431.122661989313</v>
      </c>
      <c r="I1215">
        <f t="shared" si="234"/>
        <v>4175.0629380106884</v>
      </c>
      <c r="J1215">
        <f t="shared" si="230"/>
        <v>300816.63875285047</v>
      </c>
      <c r="K1215">
        <f t="shared" si="231"/>
        <v>80929.017997005401</v>
      </c>
      <c r="L1215">
        <f t="shared" si="235"/>
        <v>4.8557410798203247</v>
      </c>
    </row>
    <row r="1216" spans="1:12" x14ac:dyDescent="0.2">
      <c r="A1216">
        <v>2005</v>
      </c>
      <c r="B1216" t="s">
        <v>7</v>
      </c>
      <c r="C1216" s="1">
        <v>326.89999999999998</v>
      </c>
      <c r="D1216">
        <v>0.77</v>
      </c>
      <c r="E1216">
        <f>VLOOKUP(B1216,DOC!$A$2:$E$32,5,FALSE)</f>
        <v>0.1492</v>
      </c>
      <c r="F1216">
        <v>0.6</v>
      </c>
      <c r="G1216">
        <f t="shared" si="232"/>
        <v>225333.47759999998</v>
      </c>
      <c r="H1216">
        <f t="shared" si="233"/>
        <v>214343.83421819253</v>
      </c>
      <c r="I1216">
        <f t="shared" si="234"/>
        <v>10989.643381807466</v>
      </c>
      <c r="J1216">
        <f t="shared" si="230"/>
        <v>727054.20919128973</v>
      </c>
      <c r="K1216">
        <f t="shared" si="231"/>
        <v>190365.88380174068</v>
      </c>
      <c r="L1216">
        <f t="shared" si="235"/>
        <v>11.421953028104442</v>
      </c>
    </row>
    <row r="1217" spans="1:12" x14ac:dyDescent="0.2">
      <c r="A1217">
        <v>2005</v>
      </c>
      <c r="B1217" t="s">
        <v>8</v>
      </c>
      <c r="C1217" s="1">
        <v>216.9</v>
      </c>
      <c r="D1217">
        <v>0.75</v>
      </c>
      <c r="E1217">
        <f>VLOOKUP(B1217,DOC!$A$2:$E$32,5,FALSE)</f>
        <v>0.1492</v>
      </c>
      <c r="F1217">
        <v>0.6</v>
      </c>
      <c r="G1217">
        <f t="shared" si="232"/>
        <v>145626.66</v>
      </c>
      <c r="H1217">
        <f t="shared" si="233"/>
        <v>138524.36398376114</v>
      </c>
      <c r="I1217">
        <f t="shared" si="234"/>
        <v>7102.2960162388508</v>
      </c>
      <c r="J1217">
        <f t="shared" si="230"/>
        <v>644781.06089543318</v>
      </c>
      <c r="K1217">
        <f t="shared" si="231"/>
        <v>184220.66032512247</v>
      </c>
      <c r="L1217">
        <f t="shared" si="235"/>
        <v>11.053239619507348</v>
      </c>
    </row>
    <row r="1218" spans="1:12" x14ac:dyDescent="0.2">
      <c r="A1218">
        <v>2005</v>
      </c>
      <c r="B1218" t="s">
        <v>9</v>
      </c>
      <c r="C1218" s="3">
        <v>339.9</v>
      </c>
      <c r="D1218">
        <v>0.78</v>
      </c>
      <c r="E1218">
        <f>VLOOKUP(B1218,DOC!$A$2:$E$32,5,FALSE)</f>
        <v>0.1492</v>
      </c>
      <c r="F1218">
        <v>0.6</v>
      </c>
      <c r="G1218">
        <f t="shared" si="232"/>
        <v>237337.21439999997</v>
      </c>
      <c r="H1218">
        <f t="shared" si="233"/>
        <v>225762.14186631455</v>
      </c>
      <c r="I1218">
        <f t="shared" si="234"/>
        <v>11575.072533685423</v>
      </c>
      <c r="J1218">
        <f t="shared" si="230"/>
        <v>678472.55604641605</v>
      </c>
      <c r="K1218">
        <f t="shared" si="231"/>
        <v>169959.79821597421</v>
      </c>
      <c r="L1218">
        <f t="shared" si="235"/>
        <v>10.197587892958454</v>
      </c>
    </row>
    <row r="1219" spans="1:12" x14ac:dyDescent="0.2">
      <c r="A1219">
        <v>2005</v>
      </c>
      <c r="B1219" t="s">
        <v>10</v>
      </c>
      <c r="C1219" s="1">
        <v>69.7</v>
      </c>
      <c r="D1219">
        <v>0.7</v>
      </c>
      <c r="E1219">
        <f>VLOOKUP(B1219,DOC!$A$2:$E$32,5,FALSE)</f>
        <v>0.15130000000000002</v>
      </c>
      <c r="F1219">
        <v>0.6</v>
      </c>
      <c r="G1219">
        <f t="shared" si="232"/>
        <v>44291.561999999998</v>
      </c>
      <c r="H1219">
        <f t="shared" si="233"/>
        <v>42131.437031497691</v>
      </c>
      <c r="I1219">
        <f t="shared" si="234"/>
        <v>2160.1249685023058</v>
      </c>
      <c r="J1219">
        <f t="shared" si="230"/>
        <v>291701.2555334252</v>
      </c>
      <c r="K1219">
        <f t="shared" si="231"/>
        <v>89474.324076546181</v>
      </c>
      <c r="L1219">
        <f t="shared" si="235"/>
        <v>5.3684594445927711</v>
      </c>
    </row>
    <row r="1220" spans="1:12" x14ac:dyDescent="0.2">
      <c r="A1220">
        <v>2005</v>
      </c>
      <c r="B1220" t="s">
        <v>11</v>
      </c>
      <c r="C1220" s="1">
        <v>649.4</v>
      </c>
      <c r="D1220">
        <v>0.95</v>
      </c>
      <c r="E1220">
        <f>VLOOKUP(B1220,DOC!$A$2:$E$32,5,FALSE)</f>
        <v>0.15130000000000002</v>
      </c>
      <c r="F1220">
        <v>0.6</v>
      </c>
      <c r="G1220">
        <f t="shared" si="232"/>
        <v>560049.054</v>
      </c>
      <c r="H1220">
        <f t="shared" si="233"/>
        <v>532735.13932858931</v>
      </c>
      <c r="I1220">
        <f t="shared" si="234"/>
        <v>27313.914671410694</v>
      </c>
      <c r="J1220">
        <f t="shared" si="230"/>
        <v>1809186.7296011979</v>
      </c>
      <c r="K1220">
        <f t="shared" si="231"/>
        <v>473891.74597267836</v>
      </c>
      <c r="L1220">
        <f t="shared" si="235"/>
        <v>28.433504758360701</v>
      </c>
    </row>
    <row r="1221" spans="1:12" x14ac:dyDescent="0.2">
      <c r="A1221">
        <v>2005</v>
      </c>
      <c r="B1221" t="s">
        <v>12</v>
      </c>
      <c r="C1221" s="1">
        <v>431.7</v>
      </c>
      <c r="D1221">
        <v>0.8</v>
      </c>
      <c r="E1221">
        <f>VLOOKUP(B1221,DOC!$A$2:$E$32,5,FALSE)</f>
        <v>0.15130000000000002</v>
      </c>
      <c r="F1221">
        <v>0.6</v>
      </c>
      <c r="G1221">
        <f t="shared" si="232"/>
        <v>313517.80800000002</v>
      </c>
      <c r="H1221">
        <f t="shared" si="233"/>
        <v>298227.36407456535</v>
      </c>
      <c r="I1221">
        <f t="shared" si="234"/>
        <v>15290.443925434649</v>
      </c>
      <c r="J1221">
        <f t="shared" si="230"/>
        <v>1105425.7478535713</v>
      </c>
      <c r="K1221">
        <f t="shared" si="231"/>
        <v>297695.90795163461</v>
      </c>
      <c r="L1221">
        <f t="shared" si="235"/>
        <v>17.861754477098078</v>
      </c>
    </row>
    <row r="1222" spans="1:12" x14ac:dyDescent="0.2">
      <c r="A1222">
        <v>2005</v>
      </c>
      <c r="B1222" t="s">
        <v>13</v>
      </c>
      <c r="C1222" s="1">
        <v>73.7</v>
      </c>
      <c r="D1222">
        <v>0.8</v>
      </c>
      <c r="E1222">
        <f>VLOOKUP(B1222,DOC!$A$2:$E$32,5,FALSE)</f>
        <v>0.15130000000000002</v>
      </c>
      <c r="F1222">
        <v>0.6</v>
      </c>
      <c r="G1222">
        <f t="shared" si="232"/>
        <v>53523.888000000006</v>
      </c>
      <c r="H1222">
        <f t="shared" si="233"/>
        <v>50913.497179280675</v>
      </c>
      <c r="I1222">
        <f t="shared" si="234"/>
        <v>2610.3908207193276</v>
      </c>
      <c r="J1222">
        <f t="shared" si="230"/>
        <v>284509.3809549858</v>
      </c>
      <c r="K1222">
        <f t="shared" si="231"/>
        <v>84335.968173150133</v>
      </c>
      <c r="L1222">
        <f t="shared" si="235"/>
        <v>5.0601580903890078</v>
      </c>
    </row>
    <row r="1223" spans="1:12" x14ac:dyDescent="0.2">
      <c r="A1223">
        <v>2005</v>
      </c>
      <c r="B1223" t="s">
        <v>14</v>
      </c>
      <c r="C1223" s="1">
        <v>215</v>
      </c>
      <c r="D1223">
        <v>0.81</v>
      </c>
      <c r="E1223">
        <f>VLOOKUP(B1223,DOC!$A$2:$E$32,5,FALSE)</f>
        <v>0.15130000000000002</v>
      </c>
      <c r="F1223">
        <v>0.6</v>
      </c>
      <c r="G1223">
        <f t="shared" si="232"/>
        <v>158093.37</v>
      </c>
      <c r="H1223">
        <f t="shared" si="233"/>
        <v>150383.06536247843</v>
      </c>
      <c r="I1223">
        <f t="shared" si="234"/>
        <v>7710.3046375215536</v>
      </c>
      <c r="J1223">
        <f t="shared" si="230"/>
        <v>471801.52011806052</v>
      </c>
      <c r="K1223">
        <f t="shared" si="231"/>
        <v>120161.38195123099</v>
      </c>
      <c r="L1223">
        <f t="shared" si="235"/>
        <v>7.2096829170738594</v>
      </c>
    </row>
    <row r="1224" spans="1:12" x14ac:dyDescent="0.2">
      <c r="A1224">
        <v>2005</v>
      </c>
      <c r="B1224" t="s">
        <v>15</v>
      </c>
      <c r="C1224" s="1">
        <v>129.19999999999999</v>
      </c>
      <c r="D1224">
        <v>0.77</v>
      </c>
      <c r="E1224">
        <f>VLOOKUP(B1224,DOC!$A$2:$E$32,5,FALSE)</f>
        <v>0.15130000000000002</v>
      </c>
      <c r="F1224">
        <v>0.6</v>
      </c>
      <c r="G1224">
        <f t="shared" si="232"/>
        <v>90311.575200000007</v>
      </c>
      <c r="H1224">
        <f t="shared" si="233"/>
        <v>85907.027703248968</v>
      </c>
      <c r="I1224">
        <f t="shared" si="234"/>
        <v>4404.5474967510436</v>
      </c>
      <c r="J1224">
        <f t="shared" si="230"/>
        <v>289665.4619780287</v>
      </c>
      <c r="K1224">
        <f t="shared" si="231"/>
        <v>75691.230345678865</v>
      </c>
      <c r="L1224">
        <f t="shared" si="235"/>
        <v>4.5414738207407321</v>
      </c>
    </row>
    <row r="1225" spans="1:12" x14ac:dyDescent="0.2">
      <c r="A1225">
        <v>2005</v>
      </c>
      <c r="B1225" t="s">
        <v>16</v>
      </c>
      <c r="C1225" s="1">
        <v>572</v>
      </c>
      <c r="D1225">
        <v>0.85</v>
      </c>
      <c r="E1225">
        <f>VLOOKUP(B1225,DOC!$A$2:$E$32,5,FALSE)</f>
        <v>0.1492</v>
      </c>
      <c r="F1225">
        <v>0.6</v>
      </c>
      <c r="G1225">
        <f t="shared" si="232"/>
        <v>435246.24</v>
      </c>
      <c r="H1225">
        <f t="shared" si="233"/>
        <v>414019.03039129963</v>
      </c>
      <c r="I1225">
        <f t="shared" si="234"/>
        <v>21227.209608700348</v>
      </c>
      <c r="J1225">
        <f t="shared" si="230"/>
        <v>1714734.8905887448</v>
      </c>
      <c r="K1225">
        <f t="shared" si="231"/>
        <v>476294.10945257364</v>
      </c>
      <c r="L1225">
        <f t="shared" si="235"/>
        <v>28.577646567154421</v>
      </c>
    </row>
    <row r="1226" spans="1:12" x14ac:dyDescent="0.2">
      <c r="A1226">
        <v>2005</v>
      </c>
      <c r="B1226" t="s">
        <v>17</v>
      </c>
      <c r="C1226" s="1">
        <v>344.1</v>
      </c>
      <c r="D1226">
        <v>0.84</v>
      </c>
      <c r="E1226">
        <f>VLOOKUP(B1226,DOC!$A$2:$E$32,5,FALSE)</f>
        <v>0.1492</v>
      </c>
      <c r="F1226">
        <v>0.6</v>
      </c>
      <c r="G1226">
        <f t="shared" si="232"/>
        <v>258752.18879999997</v>
      </c>
      <c r="H1226">
        <f t="shared" si="233"/>
        <v>246132.69564052406</v>
      </c>
      <c r="I1226">
        <f t="shared" si="234"/>
        <v>12619.4931594759</v>
      </c>
      <c r="J1226">
        <f t="shared" si="230"/>
        <v>832951.9916747075</v>
      </c>
      <c r="K1226">
        <f t="shared" si="231"/>
        <v>217923.39233258489</v>
      </c>
      <c r="L1226">
        <f t="shared" si="235"/>
        <v>13.075403539955092</v>
      </c>
    </row>
    <row r="1227" spans="1:12" x14ac:dyDescent="0.2">
      <c r="A1227">
        <v>2005</v>
      </c>
      <c r="B1227" t="s">
        <v>18</v>
      </c>
      <c r="C1227" s="3">
        <v>520</v>
      </c>
      <c r="D1227">
        <v>0.8</v>
      </c>
      <c r="E1227">
        <f>VLOOKUP(B1227,DOC!$A$2:$E$32,5,FALSE)</f>
        <v>0.15130000000000002</v>
      </c>
      <c r="F1227">
        <v>0.6</v>
      </c>
      <c r="G1227">
        <f t="shared" si="232"/>
        <v>377644.80000000005</v>
      </c>
      <c r="H1227">
        <f t="shared" si="233"/>
        <v>359226.84576968726</v>
      </c>
      <c r="I1227">
        <f t="shared" si="234"/>
        <v>18417.954230312756</v>
      </c>
      <c r="J1227">
        <f t="shared" si="230"/>
        <v>1223392.258128321</v>
      </c>
      <c r="K1227">
        <f t="shared" si="231"/>
        <v>320753.83494652942</v>
      </c>
      <c r="L1227">
        <f t="shared" si="235"/>
        <v>19.245230096791765</v>
      </c>
    </row>
    <row r="1228" spans="1:12" x14ac:dyDescent="0.2">
      <c r="A1228">
        <v>2005</v>
      </c>
      <c r="B1228" t="s">
        <v>19</v>
      </c>
      <c r="C1228" s="3">
        <v>192.9</v>
      </c>
      <c r="D1228">
        <v>0.89</v>
      </c>
      <c r="E1228">
        <f>VLOOKUP(B1228,DOC!$A$2:$E$32,5,FALSE)</f>
        <v>0.15130000000000002</v>
      </c>
      <c r="F1228">
        <v>0.6</v>
      </c>
      <c r="G1228">
        <f t="shared" si="232"/>
        <v>155852.01180000001</v>
      </c>
      <c r="H1228">
        <f t="shared" si="233"/>
        <v>148251.01949179251</v>
      </c>
      <c r="I1228">
        <f t="shared" si="234"/>
        <v>7600.9923082075102</v>
      </c>
      <c r="J1228">
        <f t="shared" si="230"/>
        <v>942758.76650911861</v>
      </c>
      <c r="K1228">
        <f t="shared" si="231"/>
        <v>285566.52528958593</v>
      </c>
      <c r="L1228">
        <f t="shared" si="235"/>
        <v>17.133991517375158</v>
      </c>
    </row>
    <row r="1229" spans="1:12" x14ac:dyDescent="0.2">
      <c r="A1229">
        <v>2005</v>
      </c>
      <c r="B1229" t="s">
        <v>20</v>
      </c>
      <c r="C1229" s="3">
        <v>662.4</v>
      </c>
      <c r="D1229">
        <v>0.89</v>
      </c>
      <c r="E1229">
        <f>VLOOKUP(B1229,DOC!$A$2:$E$32,5,FALSE)</f>
        <v>0.15130000000000002</v>
      </c>
      <c r="F1229">
        <v>0.6</v>
      </c>
      <c r="G1229">
        <f t="shared" si="232"/>
        <v>535180.78080000007</v>
      </c>
      <c r="H1229">
        <f t="shared" si="233"/>
        <v>509079.70612422685</v>
      </c>
      <c r="I1229">
        <f t="shared" si="234"/>
        <v>26101.074675773227</v>
      </c>
      <c r="J1229">
        <f t="shared" si="230"/>
        <v>1858765.5498754268</v>
      </c>
      <c r="K1229">
        <f t="shared" si="231"/>
        <v>498300.55457277963</v>
      </c>
      <c r="L1229">
        <f t="shared" si="235"/>
        <v>29.898033274366778</v>
      </c>
    </row>
    <row r="1230" spans="1:12" x14ac:dyDescent="0.2">
      <c r="A1230">
        <v>2005</v>
      </c>
      <c r="B1230" t="s">
        <v>21</v>
      </c>
      <c r="C1230" s="1">
        <v>104</v>
      </c>
      <c r="D1230">
        <v>0.78</v>
      </c>
      <c r="E1230">
        <f>VLOOKUP(B1230,DOC!$A$2:$E$32,5,FALSE)</f>
        <v>0.15130000000000002</v>
      </c>
      <c r="F1230">
        <v>0.6</v>
      </c>
      <c r="G1230">
        <f t="shared" si="232"/>
        <v>73640.736000000004</v>
      </c>
      <c r="H1230">
        <f t="shared" si="233"/>
        <v>70049.234925089011</v>
      </c>
      <c r="I1230">
        <f t="shared" si="234"/>
        <v>3591.5010749109874</v>
      </c>
      <c r="J1230">
        <f t="shared" si="230"/>
        <v>265240.673138313</v>
      </c>
      <c r="K1230">
        <f t="shared" si="231"/>
        <v>71880.944897234629</v>
      </c>
      <c r="L1230">
        <f t="shared" si="235"/>
        <v>4.3128566938340782</v>
      </c>
    </row>
    <row r="1231" spans="1:12" x14ac:dyDescent="0.2">
      <c r="A1231">
        <v>2005</v>
      </c>
      <c r="B1231" t="s">
        <v>22</v>
      </c>
      <c r="C1231" s="1">
        <v>51.7</v>
      </c>
      <c r="D1231">
        <v>0.8</v>
      </c>
      <c r="E1231">
        <f>VLOOKUP(B1231,DOC!$A$2:$E$32,5,FALSE)</f>
        <v>0.15130000000000002</v>
      </c>
      <c r="F1231">
        <v>0.6</v>
      </c>
      <c r="G1231">
        <f t="shared" si="232"/>
        <v>37546.608</v>
      </c>
      <c r="H1231">
        <f t="shared" si="233"/>
        <v>35715.438319793902</v>
      </c>
      <c r="I1231">
        <f t="shared" si="234"/>
        <v>1831.1696802060951</v>
      </c>
      <c r="J1231">
        <f t="shared" si="230"/>
        <v>125862.97267142661</v>
      </c>
      <c r="K1231">
        <f t="shared" si="231"/>
        <v>33370.078554385094</v>
      </c>
      <c r="L1231">
        <f t="shared" si="235"/>
        <v>2.0022047132631058</v>
      </c>
    </row>
    <row r="1232" spans="1:12" x14ac:dyDescent="0.2">
      <c r="A1232">
        <v>2005</v>
      </c>
      <c r="B1232" t="s">
        <v>23</v>
      </c>
      <c r="C1232" s="3">
        <v>103.9</v>
      </c>
      <c r="D1232">
        <v>0.91</v>
      </c>
      <c r="E1232">
        <f>VLOOKUP(B1232,DOC!$A$2:$E$32,5,FALSE)</f>
        <v>0.15130000000000002</v>
      </c>
      <c r="F1232">
        <v>0.6</v>
      </c>
      <c r="G1232">
        <f t="shared" si="232"/>
        <v>85831.582200000004</v>
      </c>
      <c r="H1232">
        <f t="shared" si="233"/>
        <v>81645.526540091727</v>
      </c>
      <c r="I1232">
        <f t="shared" si="234"/>
        <v>4186.0556599082711</v>
      </c>
      <c r="J1232">
        <f t="shared" si="230"/>
        <v>161093.96035105863</v>
      </c>
      <c r="K1232">
        <f t="shared" si="231"/>
        <v>31981.789976794164</v>
      </c>
      <c r="L1232">
        <f t="shared" si="235"/>
        <v>1.9189073986076499</v>
      </c>
    </row>
    <row r="1233" spans="1:12" x14ac:dyDescent="0.2">
      <c r="A1233">
        <v>2005</v>
      </c>
      <c r="B1233" t="s">
        <v>24</v>
      </c>
      <c r="C1233" s="3">
        <v>245.6</v>
      </c>
      <c r="D1233">
        <v>0.84</v>
      </c>
      <c r="E1233">
        <f>VLOOKUP(B1233,DOC!$A$2:$E$32,5,FALSE)</f>
        <v>0.15130000000000002</v>
      </c>
      <c r="F1233">
        <v>0.6</v>
      </c>
      <c r="G1233">
        <f t="shared" si="232"/>
        <v>187282.77120000002</v>
      </c>
      <c r="H1233">
        <f t="shared" si="233"/>
        <v>178148.88266747491</v>
      </c>
      <c r="I1233">
        <f t="shared" si="234"/>
        <v>9133.8885325251031</v>
      </c>
      <c r="J1233">
        <f t="shared" si="230"/>
        <v>523531.28376234771</v>
      </c>
      <c r="K1233">
        <f t="shared" si="231"/>
        <v>129968.96353731412</v>
      </c>
      <c r="L1233">
        <f t="shared" si="235"/>
        <v>7.7981378122388474</v>
      </c>
    </row>
    <row r="1234" spans="1:12" x14ac:dyDescent="0.2">
      <c r="A1234">
        <v>2005</v>
      </c>
      <c r="B1234" t="s">
        <v>25</v>
      </c>
      <c r="C1234" s="3">
        <v>92.5</v>
      </c>
      <c r="D1234">
        <v>0.72</v>
      </c>
      <c r="E1234">
        <f>VLOOKUP(B1234,DOC!$A$2:$E$32,5,FALSE)</f>
        <v>0.15130000000000002</v>
      </c>
      <c r="F1234">
        <v>0.6</v>
      </c>
      <c r="G1234">
        <f t="shared" si="232"/>
        <v>60459.48000000001</v>
      </c>
      <c r="H1234">
        <f t="shared" si="233"/>
        <v>57510.836366012438</v>
      </c>
      <c r="I1234">
        <f t="shared" si="234"/>
        <v>2948.6436339875713</v>
      </c>
      <c r="J1234">
        <f t="shared" si="230"/>
        <v>134352.36513150888</v>
      </c>
      <c r="K1234">
        <f t="shared" si="231"/>
        <v>29832.329260201299</v>
      </c>
      <c r="L1234">
        <f t="shared" si="235"/>
        <v>1.7899397556120782</v>
      </c>
    </row>
    <row r="1235" spans="1:12" x14ac:dyDescent="0.2">
      <c r="A1235">
        <v>2005</v>
      </c>
      <c r="B1235" t="s">
        <v>26</v>
      </c>
      <c r="C1235" s="1">
        <v>159.4</v>
      </c>
      <c r="D1235">
        <v>0.76</v>
      </c>
      <c r="E1235">
        <f>VLOOKUP(B1235,DOC!$A$2:$E$32,5,FALSE)</f>
        <v>0.15130000000000002</v>
      </c>
      <c r="F1235">
        <v>0.6</v>
      </c>
      <c r="G1235">
        <f t="shared" si="232"/>
        <v>109974.52320000001</v>
      </c>
      <c r="H1235">
        <f t="shared" si="233"/>
        <v>104611.00241327644</v>
      </c>
      <c r="I1235">
        <f t="shared" si="234"/>
        <v>5363.5207867235786</v>
      </c>
      <c r="J1235">
        <f t="shared" ref="J1235:J1298" si="236">H1235+J1204*EXP(-0.3)</f>
        <v>311447.28783314361</v>
      </c>
      <c r="K1235">
        <f t="shared" ref="K1235:K1298" si="237">I1235+J1204*(1-EXP(-0.3))</f>
        <v>77727.016967168136</v>
      </c>
      <c r="L1235">
        <f t="shared" si="235"/>
        <v>4.6636210180300877</v>
      </c>
    </row>
    <row r="1236" spans="1:12" x14ac:dyDescent="0.2">
      <c r="A1236">
        <v>2005</v>
      </c>
      <c r="B1236" t="s">
        <v>27</v>
      </c>
      <c r="C1236" s="1">
        <v>13.85082770346539</v>
      </c>
      <c r="D1236">
        <v>0.7</v>
      </c>
      <c r="E1236">
        <f>VLOOKUP(B1236,DOC!$A$2:$E$32,5,FALSE)</f>
        <v>0.1492</v>
      </c>
      <c r="F1236">
        <v>0.6</v>
      </c>
      <c r="G1236">
        <f t="shared" si="232"/>
        <v>8679.4826720995516</v>
      </c>
      <c r="H1236">
        <f t="shared" si="233"/>
        <v>8256.1793071451757</v>
      </c>
      <c r="I1236">
        <f t="shared" si="234"/>
        <v>423.30336495437564</v>
      </c>
      <c r="J1236">
        <f t="shared" si="236"/>
        <v>27658.842166446553</v>
      </c>
      <c r="K1236">
        <f t="shared" si="237"/>
        <v>7211.4958567087579</v>
      </c>
      <c r="L1236">
        <f t="shared" si="235"/>
        <v>0.43268975140252552</v>
      </c>
    </row>
    <row r="1237" spans="1:12" x14ac:dyDescent="0.2">
      <c r="A1237">
        <v>2005</v>
      </c>
      <c r="B1237" t="s">
        <v>28</v>
      </c>
      <c r="C1237" s="1">
        <v>147.5</v>
      </c>
      <c r="D1237">
        <v>0.7</v>
      </c>
      <c r="E1237">
        <f>VLOOKUP(B1237,DOC!$A$2:$E$32,5,FALSE)</f>
        <v>0.1492</v>
      </c>
      <c r="F1237">
        <v>0.6</v>
      </c>
      <c r="G1237">
        <f t="shared" si="232"/>
        <v>92429.39999999998</v>
      </c>
      <c r="H1237">
        <f t="shared" si="233"/>
        <v>87921.564968946273</v>
      </c>
      <c r="I1237">
        <f t="shared" si="234"/>
        <v>4507.8350310537026</v>
      </c>
      <c r="J1237">
        <f t="shared" si="236"/>
        <v>323278.95416979119</v>
      </c>
      <c r="K1237">
        <f t="shared" si="237"/>
        <v>86849.690571062572</v>
      </c>
      <c r="L1237">
        <f t="shared" si="235"/>
        <v>5.2109814342637542</v>
      </c>
    </row>
    <row r="1238" spans="1:12" x14ac:dyDescent="0.2">
      <c r="A1238">
        <v>2005</v>
      </c>
      <c r="B1238" t="s">
        <v>29</v>
      </c>
      <c r="C1238" s="1">
        <v>51.3</v>
      </c>
      <c r="D1238">
        <v>0.78</v>
      </c>
      <c r="E1238">
        <f>VLOOKUP(B1238,DOC!$A$2:$E$32,5,FALSE)</f>
        <v>0.1492</v>
      </c>
      <c r="F1238">
        <v>0.6</v>
      </c>
      <c r="G1238">
        <f t="shared" si="232"/>
        <v>35820.532800000001</v>
      </c>
      <c r="H1238">
        <f t="shared" si="233"/>
        <v>34073.544800652948</v>
      </c>
      <c r="I1238">
        <f t="shared" si="234"/>
        <v>1746.9879993470499</v>
      </c>
      <c r="J1238">
        <f t="shared" si="236"/>
        <v>183390.29101399079</v>
      </c>
      <c r="K1238">
        <f t="shared" si="237"/>
        <v>53986.766780674108</v>
      </c>
      <c r="L1238">
        <f t="shared" si="235"/>
        <v>3.2392060068404471</v>
      </c>
    </row>
    <row r="1239" spans="1:12" x14ac:dyDescent="0.2">
      <c r="A1239">
        <v>2005</v>
      </c>
      <c r="B1239" t="s">
        <v>30</v>
      </c>
      <c r="C1239" s="3">
        <v>54.4</v>
      </c>
      <c r="D1239">
        <v>0.88</v>
      </c>
      <c r="E1239">
        <f>VLOOKUP(B1239,DOC!$A$2:$E$32,5,FALSE)</f>
        <v>0.1492</v>
      </c>
      <c r="F1239">
        <v>0.6</v>
      </c>
      <c r="G1239">
        <f t="shared" si="232"/>
        <v>42855.0144</v>
      </c>
      <c r="H1239">
        <f t="shared" si="233"/>
        <v>40764.950684681811</v>
      </c>
      <c r="I1239">
        <f t="shared" si="234"/>
        <v>2090.0637153181879</v>
      </c>
      <c r="J1239">
        <f t="shared" si="236"/>
        <v>144993.09173089775</v>
      </c>
      <c r="K1239">
        <f t="shared" si="237"/>
        <v>38555.196857610761</v>
      </c>
      <c r="L1239">
        <f t="shared" si="235"/>
        <v>2.3133118114566456</v>
      </c>
    </row>
    <row r="1240" spans="1:12" x14ac:dyDescent="0.2">
      <c r="A1240">
        <v>2005</v>
      </c>
      <c r="B1240" t="s">
        <v>31</v>
      </c>
      <c r="C1240" s="3">
        <v>48.5</v>
      </c>
      <c r="D1240">
        <v>0.77</v>
      </c>
      <c r="E1240">
        <f>VLOOKUP(B1240,DOC!$A$2:$E$32,5,FALSE)</f>
        <v>0.1492</v>
      </c>
      <c r="F1240">
        <v>0.6</v>
      </c>
      <c r="G1240">
        <f t="shared" si="232"/>
        <v>33431.243999999999</v>
      </c>
      <c r="H1240">
        <f t="shared" si="233"/>
        <v>31800.782990462947</v>
      </c>
      <c r="I1240">
        <f t="shared" si="234"/>
        <v>1630.4610095370515</v>
      </c>
      <c r="J1240">
        <f t="shared" si="236"/>
        <v>79728.433696105683</v>
      </c>
      <c r="K1240">
        <f t="shared" si="237"/>
        <v>18398.371735332403</v>
      </c>
      <c r="L1240">
        <f t="shared" si="235"/>
        <v>1.1039023041199441</v>
      </c>
    </row>
    <row r="1241" spans="1:12" x14ac:dyDescent="0.2">
      <c r="A1241">
        <v>2005</v>
      </c>
      <c r="B1241" t="s">
        <v>32</v>
      </c>
      <c r="C1241" s="1">
        <v>123.4</v>
      </c>
      <c r="D1241">
        <v>0.7</v>
      </c>
      <c r="E1241">
        <f>VLOOKUP(B1241,DOC!$A$2:$E$32,5,FALSE)</f>
        <v>0.1492</v>
      </c>
      <c r="F1241">
        <v>0.6</v>
      </c>
      <c r="G1241">
        <f t="shared" si="232"/>
        <v>77327.376000000004</v>
      </c>
      <c r="H1241">
        <f t="shared" si="233"/>
        <v>73556.075370630322</v>
      </c>
      <c r="I1241">
        <f t="shared" si="234"/>
        <v>3771.3006293696753</v>
      </c>
      <c r="J1241">
        <f t="shared" si="236"/>
        <v>251533.06333311932</v>
      </c>
      <c r="K1241">
        <f t="shared" si="237"/>
        <v>66038.117413894739</v>
      </c>
      <c r="L1241">
        <f t="shared" si="235"/>
        <v>3.9622870448336842</v>
      </c>
    </row>
    <row r="1242" spans="1:12" x14ac:dyDescent="0.2">
      <c r="A1242">
        <v>2006</v>
      </c>
      <c r="B1242" t="s">
        <v>2</v>
      </c>
      <c r="C1242" s="1">
        <v>468.3</v>
      </c>
      <c r="D1242">
        <v>0.85</v>
      </c>
      <c r="E1242">
        <f>VLOOKUP(B1242,DOC!$A$2:$E$32,5,FALSE)</f>
        <v>0.1492</v>
      </c>
      <c r="F1242">
        <v>0.6</v>
      </c>
      <c r="G1242">
        <f t="shared" si="232"/>
        <v>356338.83599999995</v>
      </c>
      <c r="H1242">
        <f t="shared" si="233"/>
        <v>338959.98589553428</v>
      </c>
      <c r="I1242">
        <f t="shared" si="234"/>
        <v>17378.850104465684</v>
      </c>
      <c r="J1242">
        <f t="shared" si="236"/>
        <v>962778.00089144113</v>
      </c>
      <c r="K1242">
        <f t="shared" si="237"/>
        <v>235627.07697536284</v>
      </c>
      <c r="L1242">
        <f t="shared" si="235"/>
        <v>14.13762461852177</v>
      </c>
    </row>
    <row r="1243" spans="1:12" x14ac:dyDescent="0.2">
      <c r="A1243">
        <v>2006</v>
      </c>
      <c r="B1243" t="s">
        <v>3</v>
      </c>
      <c r="C1243" s="3">
        <v>91.8</v>
      </c>
      <c r="D1243">
        <v>0.86</v>
      </c>
      <c r="E1243">
        <f>VLOOKUP(B1243,DOC!$A$2:$E$32,5,FALSE)</f>
        <v>0.1492</v>
      </c>
      <c r="F1243">
        <v>0.6</v>
      </c>
      <c r="G1243">
        <f t="shared" si="232"/>
        <v>70674.249599999996</v>
      </c>
      <c r="H1243">
        <f t="shared" si="233"/>
        <v>67227.425774027812</v>
      </c>
      <c r="I1243">
        <f t="shared" si="234"/>
        <v>3446.823825972182</v>
      </c>
      <c r="J1243">
        <f t="shared" si="236"/>
        <v>191032.45644201155</v>
      </c>
      <c r="K1243">
        <f t="shared" si="237"/>
        <v>46761.104227383468</v>
      </c>
      <c r="L1243">
        <f t="shared" si="235"/>
        <v>2.8056662536430084</v>
      </c>
    </row>
    <row r="1244" spans="1:12" x14ac:dyDescent="0.2">
      <c r="A1244">
        <v>2006</v>
      </c>
      <c r="B1244" t="s">
        <v>4</v>
      </c>
      <c r="C1244" s="3">
        <v>231.4</v>
      </c>
      <c r="D1244">
        <v>0.83</v>
      </c>
      <c r="E1244">
        <f>VLOOKUP(B1244,DOC!$A$2:$E$32,5,FALSE)</f>
        <v>0.1492</v>
      </c>
      <c r="F1244">
        <v>0.6</v>
      </c>
      <c r="G1244">
        <f t="shared" si="232"/>
        <v>171933.90239999999</v>
      </c>
      <c r="H1244">
        <f t="shared" si="233"/>
        <v>163548.58703211392</v>
      </c>
      <c r="I1244">
        <f t="shared" si="234"/>
        <v>8385.3153678860672</v>
      </c>
      <c r="J1244">
        <f t="shared" si="236"/>
        <v>630083.47700618533</v>
      </c>
      <c r="K1244">
        <f t="shared" si="237"/>
        <v>171606.65566681651</v>
      </c>
      <c r="L1244">
        <f t="shared" si="235"/>
        <v>10.296399340008991</v>
      </c>
    </row>
    <row r="1245" spans="1:12" x14ac:dyDescent="0.2">
      <c r="A1245">
        <v>2006</v>
      </c>
      <c r="B1245" t="s">
        <v>5</v>
      </c>
      <c r="C1245" s="1">
        <v>62.5</v>
      </c>
      <c r="D1245">
        <v>0.71</v>
      </c>
      <c r="E1245">
        <f>VLOOKUP(B1245,DOC!$A$2:$E$32,5,FALSE)</f>
        <v>0.1492</v>
      </c>
      <c r="F1245">
        <v>0.6</v>
      </c>
      <c r="G1245">
        <f t="shared" si="232"/>
        <v>39724.5</v>
      </c>
      <c r="H1245">
        <f t="shared" si="233"/>
        <v>37787.113273578616</v>
      </c>
      <c r="I1245">
        <f t="shared" si="234"/>
        <v>1937.3867264213861</v>
      </c>
      <c r="J1245">
        <f t="shared" si="236"/>
        <v>280090.26560673362</v>
      </c>
      <c r="K1245">
        <f t="shared" si="237"/>
        <v>86709.27867360563</v>
      </c>
      <c r="L1245">
        <f t="shared" si="235"/>
        <v>5.2025567204163377</v>
      </c>
    </row>
    <row r="1246" spans="1:12" x14ac:dyDescent="0.2">
      <c r="A1246">
        <v>2006</v>
      </c>
      <c r="B1246" t="s">
        <v>6</v>
      </c>
      <c r="C1246" s="1">
        <v>142.9</v>
      </c>
      <c r="D1246">
        <v>0.78</v>
      </c>
      <c r="E1246">
        <f>VLOOKUP(B1246,DOC!$A$2:$E$32,5,FALSE)</f>
        <v>0.1492</v>
      </c>
      <c r="F1246">
        <v>0.6</v>
      </c>
      <c r="G1246">
        <f t="shared" si="232"/>
        <v>99780.782399999996</v>
      </c>
      <c r="H1246">
        <f t="shared" si="233"/>
        <v>94914.416218582977</v>
      </c>
      <c r="I1246">
        <f t="shared" si="234"/>
        <v>4866.3661814170264</v>
      </c>
      <c r="J1246">
        <f t="shared" si="236"/>
        <v>317764.86329092475</v>
      </c>
      <c r="K1246">
        <f t="shared" si="237"/>
        <v>82832.557861925714</v>
      </c>
      <c r="L1246">
        <f t="shared" si="235"/>
        <v>4.9699534717155434</v>
      </c>
    </row>
    <row r="1247" spans="1:12" x14ac:dyDescent="0.2">
      <c r="A1247">
        <v>2006</v>
      </c>
      <c r="B1247" t="s">
        <v>7</v>
      </c>
      <c r="C1247" s="1">
        <v>349</v>
      </c>
      <c r="D1247">
        <v>0.77</v>
      </c>
      <c r="E1247">
        <f>VLOOKUP(B1247,DOC!$A$2:$E$32,5,FALSE)</f>
        <v>0.1492</v>
      </c>
      <c r="F1247">
        <v>0.6</v>
      </c>
      <c r="G1247">
        <f t="shared" si="232"/>
        <v>240567.09599999996</v>
      </c>
      <c r="H1247">
        <f t="shared" si="233"/>
        <v>228834.50028188797</v>
      </c>
      <c r="I1247">
        <f t="shared" si="234"/>
        <v>11732.595718111977</v>
      </c>
      <c r="J1247">
        <f t="shared" si="236"/>
        <v>767449.50587413274</v>
      </c>
      <c r="K1247">
        <f t="shared" si="237"/>
        <v>200171.79931715698</v>
      </c>
      <c r="L1247">
        <f t="shared" si="235"/>
        <v>12.01030795902942</v>
      </c>
    </row>
    <row r="1248" spans="1:12" x14ac:dyDescent="0.2">
      <c r="A1248">
        <v>2006</v>
      </c>
      <c r="B1248" t="s">
        <v>8</v>
      </c>
      <c r="C1248" s="1">
        <v>84.5</v>
      </c>
      <c r="D1248">
        <v>0.75</v>
      </c>
      <c r="E1248">
        <f>VLOOKUP(B1248,DOC!$A$2:$E$32,5,FALSE)</f>
        <v>0.1492</v>
      </c>
      <c r="F1248">
        <v>0.6</v>
      </c>
      <c r="G1248">
        <f t="shared" si="232"/>
        <v>56733.299999999996</v>
      </c>
      <c r="H1248">
        <f t="shared" si="233"/>
        <v>53966.384309026354</v>
      </c>
      <c r="I1248">
        <f t="shared" si="234"/>
        <v>2766.9156909736412</v>
      </c>
      <c r="J1248">
        <f t="shared" si="236"/>
        <v>531631.94257085153</v>
      </c>
      <c r="K1248">
        <f t="shared" si="237"/>
        <v>169882.41832458164</v>
      </c>
      <c r="L1248">
        <f t="shared" si="235"/>
        <v>10.192945099474899</v>
      </c>
    </row>
    <row r="1249" spans="1:12" x14ac:dyDescent="0.2">
      <c r="A1249">
        <v>2006</v>
      </c>
      <c r="B1249" t="s">
        <v>9</v>
      </c>
      <c r="C1249" s="1">
        <v>244.6</v>
      </c>
      <c r="D1249">
        <v>0.78</v>
      </c>
      <c r="E1249">
        <f>VLOOKUP(B1249,DOC!$A$2:$E$32,5,FALSE)</f>
        <v>0.1492</v>
      </c>
      <c r="F1249">
        <v>0.6</v>
      </c>
      <c r="G1249">
        <f t="shared" si="232"/>
        <v>170793.41759999999</v>
      </c>
      <c r="H1249">
        <f t="shared" si="233"/>
        <v>162463.7243321581</v>
      </c>
      <c r="I1249">
        <f t="shared" si="234"/>
        <v>8329.6932678418798</v>
      </c>
      <c r="J1249">
        <f t="shared" si="236"/>
        <v>665088.55608384113</v>
      </c>
      <c r="K1249">
        <f t="shared" si="237"/>
        <v>184177.41756257488</v>
      </c>
      <c r="L1249">
        <f t="shared" si="235"/>
        <v>11.050645053754492</v>
      </c>
    </row>
    <row r="1250" spans="1:12" x14ac:dyDescent="0.2">
      <c r="A1250">
        <v>2006</v>
      </c>
      <c r="B1250" t="s">
        <v>10</v>
      </c>
      <c r="C1250" s="3">
        <v>208.8</v>
      </c>
      <c r="D1250">
        <v>0.7</v>
      </c>
      <c r="E1250">
        <f>VLOOKUP(B1250,DOC!$A$2:$E$32,5,FALSE)</f>
        <v>0.15130000000000002</v>
      </c>
      <c r="F1250">
        <v>0.6</v>
      </c>
      <c r="G1250">
        <f t="shared" si="232"/>
        <v>132684.04800000001</v>
      </c>
      <c r="H1250">
        <f t="shared" si="233"/>
        <v>126212.97061946512</v>
      </c>
      <c r="I1250">
        <f t="shared" si="234"/>
        <v>6471.0773805348863</v>
      </c>
      <c r="J1250">
        <f t="shared" si="236"/>
        <v>342310.57571436028</v>
      </c>
      <c r="K1250">
        <f t="shared" si="237"/>
        <v>82074.727819064923</v>
      </c>
      <c r="L1250">
        <f t="shared" si="235"/>
        <v>4.9244836691438953</v>
      </c>
    </row>
    <row r="1251" spans="1:12" x14ac:dyDescent="0.2">
      <c r="A1251">
        <v>2006</v>
      </c>
      <c r="B1251" t="s">
        <v>11</v>
      </c>
      <c r="C1251" s="1">
        <v>610.4</v>
      </c>
      <c r="D1251">
        <v>0.95</v>
      </c>
      <c r="E1251">
        <f>VLOOKUP(B1251,DOC!$A$2:$E$32,5,FALSE)</f>
        <v>0.15130000000000002</v>
      </c>
      <c r="F1251">
        <v>0.6</v>
      </c>
      <c r="G1251">
        <f t="shared" si="232"/>
        <v>526415.06400000001</v>
      </c>
      <c r="H1251">
        <f t="shared" si="233"/>
        <v>500741.49837722653</v>
      </c>
      <c r="I1251">
        <f t="shared" si="234"/>
        <v>25673.565622773465</v>
      </c>
      <c r="J1251">
        <f t="shared" si="236"/>
        <v>1841019.9922813622</v>
      </c>
      <c r="K1251">
        <f t="shared" si="237"/>
        <v>494581.80131983571</v>
      </c>
      <c r="L1251">
        <f t="shared" si="235"/>
        <v>29.674908079190146</v>
      </c>
    </row>
    <row r="1252" spans="1:12" x14ac:dyDescent="0.2">
      <c r="A1252">
        <v>2006</v>
      </c>
      <c r="B1252" t="s">
        <v>12</v>
      </c>
      <c r="C1252" s="3">
        <v>327.10000000000002</v>
      </c>
      <c r="D1252">
        <v>0.8</v>
      </c>
      <c r="E1252">
        <f>VLOOKUP(B1252,DOC!$A$2:$E$32,5,FALSE)</f>
        <v>0.15130000000000002</v>
      </c>
      <c r="F1252">
        <v>0.6</v>
      </c>
      <c r="G1252">
        <f t="shared" si="232"/>
        <v>237553.10399999999</v>
      </c>
      <c r="H1252">
        <f t="shared" si="233"/>
        <v>225967.50240627825</v>
      </c>
      <c r="I1252">
        <f t="shared" si="234"/>
        <v>11585.601593721734</v>
      </c>
      <c r="J1252">
        <f t="shared" si="236"/>
        <v>1044887.0380269183</v>
      </c>
      <c r="K1252">
        <f t="shared" si="237"/>
        <v>298091.813826653</v>
      </c>
      <c r="L1252">
        <f t="shared" si="235"/>
        <v>17.885508829599182</v>
      </c>
    </row>
    <row r="1253" spans="1:12" x14ac:dyDescent="0.2">
      <c r="A1253">
        <v>2006</v>
      </c>
      <c r="B1253" t="s">
        <v>13</v>
      </c>
      <c r="C1253" s="3">
        <v>116.7</v>
      </c>
      <c r="D1253">
        <v>0.8</v>
      </c>
      <c r="E1253">
        <f>VLOOKUP(B1253,DOC!$A$2:$E$32,5,FALSE)</f>
        <v>0.15130000000000002</v>
      </c>
      <c r="F1253">
        <v>0.6</v>
      </c>
      <c r="G1253">
        <f t="shared" si="232"/>
        <v>84752.208000000013</v>
      </c>
      <c r="H1253">
        <f t="shared" si="233"/>
        <v>80618.794041004818</v>
      </c>
      <c r="I1253">
        <f t="shared" si="234"/>
        <v>4133.4139589951901</v>
      </c>
      <c r="J1253">
        <f t="shared" si="236"/>
        <v>291388.52740733442</v>
      </c>
      <c r="K1253">
        <f t="shared" si="237"/>
        <v>77873.061547651378</v>
      </c>
      <c r="L1253">
        <f t="shared" si="235"/>
        <v>4.6723836928590829</v>
      </c>
    </row>
    <row r="1254" spans="1:12" x14ac:dyDescent="0.2">
      <c r="A1254">
        <v>2006</v>
      </c>
      <c r="B1254" t="s">
        <v>14</v>
      </c>
      <c r="C1254" s="3">
        <v>124.4</v>
      </c>
      <c r="D1254">
        <v>0.81</v>
      </c>
      <c r="E1254">
        <f>VLOOKUP(B1254,DOC!$A$2:$E$32,5,FALSE)</f>
        <v>0.15130000000000002</v>
      </c>
      <c r="F1254">
        <v>0.6</v>
      </c>
      <c r="G1254">
        <f t="shared" si="232"/>
        <v>91473.559200000018</v>
      </c>
      <c r="H1254">
        <f t="shared" si="233"/>
        <v>87012.341074848009</v>
      </c>
      <c r="I1254">
        <f t="shared" si="234"/>
        <v>4461.2181251520069</v>
      </c>
      <c r="J1254">
        <f t="shared" si="236"/>
        <v>436531.50372363935</v>
      </c>
      <c r="K1254">
        <f t="shared" si="237"/>
        <v>126743.57559442121</v>
      </c>
      <c r="L1254">
        <f t="shared" si="235"/>
        <v>7.6046145356652719</v>
      </c>
    </row>
    <row r="1255" spans="1:12" x14ac:dyDescent="0.2">
      <c r="A1255">
        <v>2006</v>
      </c>
      <c r="B1255" t="s">
        <v>15</v>
      </c>
      <c r="C1255" s="1">
        <v>141.9</v>
      </c>
      <c r="D1255">
        <v>0.77</v>
      </c>
      <c r="E1255">
        <f>VLOOKUP(B1255,DOC!$A$2:$E$32,5,FALSE)</f>
        <v>0.15130000000000002</v>
      </c>
      <c r="F1255">
        <v>0.6</v>
      </c>
      <c r="G1255">
        <f t="shared" si="232"/>
        <v>99188.951400000005</v>
      </c>
      <c r="H1255">
        <f t="shared" si="233"/>
        <v>94351.449157051291</v>
      </c>
      <c r="I1255">
        <f t="shared" si="234"/>
        <v>4837.502242948708</v>
      </c>
      <c r="J1255">
        <f t="shared" si="236"/>
        <v>308940.90129256231</v>
      </c>
      <c r="K1255">
        <f t="shared" si="237"/>
        <v>79913.512085466398</v>
      </c>
      <c r="L1255">
        <f t="shared" si="235"/>
        <v>4.7948107251279843</v>
      </c>
    </row>
    <row r="1256" spans="1:12" x14ac:dyDescent="0.2">
      <c r="A1256">
        <v>2006</v>
      </c>
      <c r="B1256" t="s">
        <v>16</v>
      </c>
      <c r="C1256" s="1">
        <v>675.4</v>
      </c>
      <c r="D1256">
        <v>0.85</v>
      </c>
      <c r="E1256">
        <f>VLOOKUP(B1256,DOC!$A$2:$E$32,5,FALSE)</f>
        <v>0.1492</v>
      </c>
      <c r="F1256">
        <v>0.6</v>
      </c>
      <c r="G1256">
        <f t="shared" si="232"/>
        <v>513925.36800000002</v>
      </c>
      <c r="H1256">
        <f t="shared" si="233"/>
        <v>488860.93203895766</v>
      </c>
      <c r="I1256">
        <f t="shared" si="234"/>
        <v>25064.435961042334</v>
      </c>
      <c r="J1256">
        <f t="shared" si="236"/>
        <v>1759167.7826257718</v>
      </c>
      <c r="K1256">
        <f t="shared" si="237"/>
        <v>469492.47596297303</v>
      </c>
      <c r="L1256">
        <f t="shared" si="235"/>
        <v>28.169548557778384</v>
      </c>
    </row>
    <row r="1257" spans="1:12" x14ac:dyDescent="0.2">
      <c r="A1257">
        <v>2006</v>
      </c>
      <c r="B1257" t="s">
        <v>17</v>
      </c>
      <c r="C1257" s="3">
        <v>269.60000000000002</v>
      </c>
      <c r="D1257">
        <v>0.84</v>
      </c>
      <c r="E1257">
        <f>VLOOKUP(B1257,DOC!$A$2:$E$32,5,FALSE)</f>
        <v>0.1492</v>
      </c>
      <c r="F1257">
        <v>0.6</v>
      </c>
      <c r="G1257">
        <f t="shared" si="232"/>
        <v>202730.57279999999</v>
      </c>
      <c r="H1257">
        <f t="shared" si="233"/>
        <v>192843.2860932441</v>
      </c>
      <c r="I1257">
        <f t="shared" si="234"/>
        <v>9887.2867067558927</v>
      </c>
      <c r="J1257">
        <f t="shared" si="236"/>
        <v>809909.29847899394</v>
      </c>
      <c r="K1257">
        <f t="shared" si="237"/>
        <v>225773.2659957135</v>
      </c>
      <c r="L1257">
        <f t="shared" si="235"/>
        <v>13.54639595974281</v>
      </c>
    </row>
    <row r="1258" spans="1:12" x14ac:dyDescent="0.2">
      <c r="A1258">
        <v>2006</v>
      </c>
      <c r="B1258" t="s">
        <v>18</v>
      </c>
      <c r="C1258" s="3">
        <v>196.8</v>
      </c>
      <c r="D1258">
        <v>0.8</v>
      </c>
      <c r="E1258">
        <f>VLOOKUP(B1258,DOC!$A$2:$E$32,5,FALSE)</f>
        <v>0.15130000000000002</v>
      </c>
      <c r="F1258">
        <v>0.6</v>
      </c>
      <c r="G1258">
        <f t="shared" si="232"/>
        <v>142924.03200000001</v>
      </c>
      <c r="H1258">
        <f t="shared" si="233"/>
        <v>135953.54470668163</v>
      </c>
      <c r="I1258">
        <f t="shared" si="234"/>
        <v>6970.487293318366</v>
      </c>
      <c r="J1258">
        <f t="shared" si="236"/>
        <v>1042264.8205690933</v>
      </c>
      <c r="K1258">
        <f t="shared" si="237"/>
        <v>324051.4695592277</v>
      </c>
      <c r="L1258">
        <f t="shared" si="235"/>
        <v>19.443088173553662</v>
      </c>
    </row>
    <row r="1259" spans="1:12" x14ac:dyDescent="0.2">
      <c r="A1259">
        <v>2006</v>
      </c>
      <c r="B1259" t="s">
        <v>19</v>
      </c>
      <c r="C1259" s="1">
        <v>236.3</v>
      </c>
      <c r="D1259">
        <v>0.89</v>
      </c>
      <c r="E1259">
        <f>VLOOKUP(B1259,DOC!$A$2:$E$32,5,FALSE)</f>
        <v>0.15130000000000002</v>
      </c>
      <c r="F1259">
        <v>0.6</v>
      </c>
      <c r="G1259">
        <f t="shared" si="232"/>
        <v>190916.69460000002</v>
      </c>
      <c r="H1259">
        <f t="shared" si="233"/>
        <v>181605.57753193658</v>
      </c>
      <c r="I1259">
        <f t="shared" si="234"/>
        <v>9311.1170680634259</v>
      </c>
      <c r="J1259">
        <f t="shared" si="236"/>
        <v>880018.44946931291</v>
      </c>
      <c r="K1259">
        <f t="shared" si="237"/>
        <v>253657.01163980569</v>
      </c>
      <c r="L1259">
        <f t="shared" si="235"/>
        <v>15.219420698388342</v>
      </c>
    </row>
    <row r="1260" spans="1:12" x14ac:dyDescent="0.2">
      <c r="A1260">
        <v>2006</v>
      </c>
      <c r="B1260" t="s">
        <v>20</v>
      </c>
      <c r="C1260" s="1">
        <v>645.6</v>
      </c>
      <c r="D1260">
        <v>0.89</v>
      </c>
      <c r="E1260">
        <f>VLOOKUP(B1260,DOC!$A$2:$E$32,5,FALSE)</f>
        <v>0.15130000000000002</v>
      </c>
      <c r="F1260">
        <v>0.6</v>
      </c>
      <c r="G1260">
        <f t="shared" si="232"/>
        <v>521607.35519999999</v>
      </c>
      <c r="H1260">
        <f t="shared" si="233"/>
        <v>496168.2643022355</v>
      </c>
      <c r="I1260">
        <f t="shared" si="234"/>
        <v>25439.090897764479</v>
      </c>
      <c r="J1260">
        <f t="shared" si="236"/>
        <v>1873175.6516254242</v>
      </c>
      <c r="K1260">
        <f t="shared" si="237"/>
        <v>507197.2534500027</v>
      </c>
      <c r="L1260">
        <f t="shared" si="235"/>
        <v>30.431835207000166</v>
      </c>
    </row>
    <row r="1261" spans="1:12" x14ac:dyDescent="0.2">
      <c r="A1261">
        <v>2006</v>
      </c>
      <c r="B1261" t="s">
        <v>21</v>
      </c>
      <c r="C1261" s="3">
        <v>96.3</v>
      </c>
      <c r="D1261">
        <v>0.78</v>
      </c>
      <c r="E1261">
        <f>VLOOKUP(B1261,DOC!$A$2:$E$32,5,FALSE)</f>
        <v>0.15130000000000002</v>
      </c>
      <c r="F1261">
        <v>0.6</v>
      </c>
      <c r="G1261">
        <f t="shared" si="232"/>
        <v>68188.489200000011</v>
      </c>
      <c r="H1261">
        <f t="shared" si="233"/>
        <v>64862.897339289164</v>
      </c>
      <c r="I1261">
        <f t="shared" si="234"/>
        <v>3325.5918607108474</v>
      </c>
      <c r="J1261">
        <f t="shared" si="236"/>
        <v>261358.02086603531</v>
      </c>
      <c r="K1261">
        <f t="shared" si="237"/>
        <v>72071.141472277683</v>
      </c>
      <c r="L1261">
        <f t="shared" si="235"/>
        <v>4.3242684883366609</v>
      </c>
    </row>
    <row r="1262" spans="1:12" x14ac:dyDescent="0.2">
      <c r="A1262">
        <v>2006</v>
      </c>
      <c r="B1262" t="s">
        <v>22</v>
      </c>
      <c r="C1262" s="1">
        <v>49.2</v>
      </c>
      <c r="D1262">
        <v>0.8</v>
      </c>
      <c r="E1262">
        <f>VLOOKUP(B1262,DOC!$A$2:$E$32,5,FALSE)</f>
        <v>0.15130000000000002</v>
      </c>
      <c r="F1262">
        <v>0.6</v>
      </c>
      <c r="G1262">
        <f t="shared" si="232"/>
        <v>35731.008000000002</v>
      </c>
      <c r="H1262">
        <f t="shared" si="233"/>
        <v>33988.386176670407</v>
      </c>
      <c r="I1262">
        <f t="shared" si="234"/>
        <v>1742.6218233295915</v>
      </c>
      <c r="J1262">
        <f t="shared" si="236"/>
        <v>127229.96964082835</v>
      </c>
      <c r="K1262">
        <f t="shared" si="237"/>
        <v>34364.01103059826</v>
      </c>
      <c r="L1262">
        <f t="shared" si="235"/>
        <v>2.0618406618358955</v>
      </c>
    </row>
    <row r="1263" spans="1:12" x14ac:dyDescent="0.2">
      <c r="A1263">
        <v>2006</v>
      </c>
      <c r="B1263" t="s">
        <v>23</v>
      </c>
      <c r="C1263" s="3">
        <v>101.4</v>
      </c>
      <c r="D1263">
        <v>0.91</v>
      </c>
      <c r="E1263">
        <f>VLOOKUP(B1263,DOC!$A$2:$E$32,5,FALSE)</f>
        <v>0.15130000000000002</v>
      </c>
      <c r="F1263">
        <v>0.6</v>
      </c>
      <c r="G1263">
        <f t="shared" si="232"/>
        <v>83766.337199999994</v>
      </c>
      <c r="H1263">
        <f t="shared" si="233"/>
        <v>79681.004727288746</v>
      </c>
      <c r="I1263">
        <f t="shared" si="234"/>
        <v>4085.3324727112476</v>
      </c>
      <c r="J1263">
        <f t="shared" si="236"/>
        <v>199022.34579713119</v>
      </c>
      <c r="K1263">
        <f t="shared" si="237"/>
        <v>45837.951753927417</v>
      </c>
      <c r="L1263">
        <f t="shared" si="235"/>
        <v>2.7502771052356452</v>
      </c>
    </row>
    <row r="1264" spans="1:12" x14ac:dyDescent="0.2">
      <c r="A1264">
        <v>2006</v>
      </c>
      <c r="B1264" t="s">
        <v>24</v>
      </c>
      <c r="C1264" s="1">
        <v>301.3</v>
      </c>
      <c r="D1264">
        <v>0.84</v>
      </c>
      <c r="E1264">
        <f>VLOOKUP(B1264,DOC!$A$2:$E$32,5,FALSE)</f>
        <v>0.15130000000000002</v>
      </c>
      <c r="F1264">
        <v>0.6</v>
      </c>
      <c r="G1264">
        <f t="shared" si="232"/>
        <v>229756.91760000002</v>
      </c>
      <c r="H1264">
        <f t="shared" si="233"/>
        <v>218551.540503706</v>
      </c>
      <c r="I1264">
        <f t="shared" si="234"/>
        <v>11205.377096294029</v>
      </c>
      <c r="J1264">
        <f t="shared" si="236"/>
        <v>606393.05461174401</v>
      </c>
      <c r="K1264">
        <f t="shared" si="237"/>
        <v>146895.14675060377</v>
      </c>
      <c r="L1264">
        <f t="shared" si="235"/>
        <v>8.813708805036228</v>
      </c>
    </row>
    <row r="1265" spans="1:12" x14ac:dyDescent="0.2">
      <c r="A1265">
        <v>2006</v>
      </c>
      <c r="B1265" t="s">
        <v>25</v>
      </c>
      <c r="C1265" s="1">
        <v>123.2</v>
      </c>
      <c r="D1265">
        <v>0.72</v>
      </c>
      <c r="E1265">
        <f>VLOOKUP(B1265,DOC!$A$2:$E$32,5,FALSE)</f>
        <v>0.15130000000000002</v>
      </c>
      <c r="F1265">
        <v>0.6</v>
      </c>
      <c r="G1265">
        <f t="shared" si="232"/>
        <v>80525.491200000004</v>
      </c>
      <c r="H1265">
        <f t="shared" si="233"/>
        <v>76598.216651813316</v>
      </c>
      <c r="I1265">
        <f t="shared" si="234"/>
        <v>3927.2745481866891</v>
      </c>
      <c r="J1265">
        <f t="shared" si="236"/>
        <v>176128.89673291822</v>
      </c>
      <c r="K1265">
        <f t="shared" si="237"/>
        <v>38748.959598590685</v>
      </c>
      <c r="L1265">
        <f t="shared" si="235"/>
        <v>2.3249375759154409</v>
      </c>
    </row>
    <row r="1266" spans="1:12" x14ac:dyDescent="0.2">
      <c r="A1266">
        <v>2006</v>
      </c>
      <c r="B1266" t="s">
        <v>26</v>
      </c>
      <c r="C1266" s="1">
        <v>75.3</v>
      </c>
      <c r="D1266">
        <v>0.76</v>
      </c>
      <c r="E1266">
        <f>VLOOKUP(B1266,DOC!$A$2:$E$32,5,FALSE)</f>
        <v>0.15130000000000002</v>
      </c>
      <c r="F1266">
        <v>0.6</v>
      </c>
      <c r="G1266">
        <f t="shared" si="232"/>
        <v>51951.578400000006</v>
      </c>
      <c r="H1266">
        <f t="shared" si="233"/>
        <v>49417.87002333573</v>
      </c>
      <c r="I1266">
        <f t="shared" si="234"/>
        <v>2533.7083766642754</v>
      </c>
      <c r="J1266">
        <f t="shared" si="236"/>
        <v>280143.695632032</v>
      </c>
      <c r="K1266">
        <f t="shared" si="237"/>
        <v>83255.170601111589</v>
      </c>
      <c r="L1266">
        <f t="shared" si="235"/>
        <v>4.9953102360666959</v>
      </c>
    </row>
    <row r="1267" spans="1:12" x14ac:dyDescent="0.2">
      <c r="A1267">
        <v>2006</v>
      </c>
      <c r="B1267" t="s">
        <v>27</v>
      </c>
      <c r="C1267" s="1">
        <v>14.6</v>
      </c>
      <c r="D1267">
        <v>0.7</v>
      </c>
      <c r="E1267">
        <f>VLOOKUP(B1267,DOC!$A$2:$E$32,5,FALSE)</f>
        <v>0.1492</v>
      </c>
      <c r="F1267">
        <v>0.6</v>
      </c>
      <c r="G1267">
        <f t="shared" si="232"/>
        <v>9148.9439999999995</v>
      </c>
      <c r="H1267">
        <f t="shared" si="233"/>
        <v>8702.7447359092603</v>
      </c>
      <c r="I1267">
        <f t="shared" si="234"/>
        <v>446.19926409073946</v>
      </c>
      <c r="J1267">
        <f t="shared" si="236"/>
        <v>29192.918975772664</v>
      </c>
      <c r="K1267">
        <f t="shared" si="237"/>
        <v>7614.8671906738864</v>
      </c>
      <c r="L1267">
        <f t="shared" si="235"/>
        <v>0.45689203144043311</v>
      </c>
    </row>
    <row r="1268" spans="1:12" x14ac:dyDescent="0.2">
      <c r="A1268">
        <v>2006</v>
      </c>
      <c r="B1268" t="s">
        <v>28</v>
      </c>
      <c r="C1268" s="3">
        <v>173.8</v>
      </c>
      <c r="D1268">
        <v>0.7</v>
      </c>
      <c r="E1268">
        <f>VLOOKUP(B1268,DOC!$A$2:$E$32,5,FALSE)</f>
        <v>0.1492</v>
      </c>
      <c r="F1268">
        <v>0.6</v>
      </c>
      <c r="G1268">
        <f t="shared" ref="G1268:G1331" si="238">C1268*10000*D1268*E1268*F1268</f>
        <v>108910.03199999999</v>
      </c>
      <c r="H1268">
        <f t="shared" ref="H1268:H1331" si="239">G1268*EXP(-0.3*((13-11)/12))</f>
        <v>103598.42706171433</v>
      </c>
      <c r="I1268">
        <f t="shared" ref="I1268:I1331" si="240">G1268*(1-EXP(-0.3*((13-11)/12)))</f>
        <v>5311.6049382856518</v>
      </c>
      <c r="J1268">
        <f t="shared" si="236"/>
        <v>343089.36667362566</v>
      </c>
      <c r="K1268">
        <f t="shared" si="237"/>
        <v>89099.619496165513</v>
      </c>
      <c r="L1268">
        <f t="shared" ref="L1268:L1331" si="241">K1268*16/12*0.5*0.9/10000</f>
        <v>5.345977169769931</v>
      </c>
    </row>
    <row r="1269" spans="1:12" x14ac:dyDescent="0.2">
      <c r="A1269">
        <v>2006</v>
      </c>
      <c r="B1269" t="s">
        <v>29</v>
      </c>
      <c r="C1269" s="3">
        <v>51.7</v>
      </c>
      <c r="D1269">
        <v>0.78</v>
      </c>
      <c r="E1269">
        <f>VLOOKUP(B1269,DOC!$A$2:$E$32,5,FALSE)</f>
        <v>0.1492</v>
      </c>
      <c r="F1269">
        <v>0.6</v>
      </c>
      <c r="G1269">
        <f t="shared" si="238"/>
        <v>36099.835200000001</v>
      </c>
      <c r="H1269">
        <f t="shared" si="239"/>
        <v>34339.225461866619</v>
      </c>
      <c r="I1269">
        <f t="shared" si="240"/>
        <v>1760.6097381333818</v>
      </c>
      <c r="J1269">
        <f t="shared" si="236"/>
        <v>170198.09454115373</v>
      </c>
      <c r="K1269">
        <f t="shared" si="237"/>
        <v>49292.031672837082</v>
      </c>
      <c r="L1269">
        <f t="shared" si="241"/>
        <v>2.9575219003702253</v>
      </c>
    </row>
    <row r="1270" spans="1:12" x14ac:dyDescent="0.2">
      <c r="A1270">
        <v>2006</v>
      </c>
      <c r="B1270" t="s">
        <v>30</v>
      </c>
      <c r="C1270" s="3">
        <v>56.6</v>
      </c>
      <c r="D1270">
        <v>0.88</v>
      </c>
      <c r="E1270">
        <f>VLOOKUP(B1270,DOC!$A$2:$E$32,5,FALSE)</f>
        <v>0.1492</v>
      </c>
      <c r="F1270">
        <v>0.6</v>
      </c>
      <c r="G1270">
        <f t="shared" si="238"/>
        <v>44588.121599999991</v>
      </c>
      <c r="H1270">
        <f t="shared" si="239"/>
        <v>42413.533249135849</v>
      </c>
      <c r="I1270">
        <f t="shared" si="240"/>
        <v>2174.5883508641436</v>
      </c>
      <c r="J1270">
        <f t="shared" si="236"/>
        <v>149827.05747636061</v>
      </c>
      <c r="K1270">
        <f t="shared" si="237"/>
        <v>39754.155854537123</v>
      </c>
      <c r="L1270">
        <f t="shared" si="241"/>
        <v>2.3852493512722273</v>
      </c>
    </row>
    <row r="1271" spans="1:12" x14ac:dyDescent="0.2">
      <c r="A1271">
        <v>2006</v>
      </c>
      <c r="B1271" t="s">
        <v>31</v>
      </c>
      <c r="C1271" s="3">
        <v>53.9</v>
      </c>
      <c r="D1271">
        <v>0.77</v>
      </c>
      <c r="E1271">
        <f>VLOOKUP(B1271,DOC!$A$2:$E$32,5,FALSE)</f>
        <v>0.1492</v>
      </c>
      <c r="F1271">
        <v>0.6</v>
      </c>
      <c r="G1271">
        <f t="shared" si="238"/>
        <v>37153.4856</v>
      </c>
      <c r="H1271">
        <f t="shared" si="239"/>
        <v>35341.488725483563</v>
      </c>
      <c r="I1271">
        <f t="shared" si="240"/>
        <v>1811.9968745164347</v>
      </c>
      <c r="J1271">
        <f t="shared" si="236"/>
        <v>94405.765113972884</v>
      </c>
      <c r="K1271">
        <f t="shared" si="237"/>
        <v>22476.154182132785</v>
      </c>
      <c r="L1271">
        <f t="shared" si="241"/>
        <v>1.3485692509279672</v>
      </c>
    </row>
    <row r="1272" spans="1:12" x14ac:dyDescent="0.2">
      <c r="A1272">
        <v>2006</v>
      </c>
      <c r="B1272" t="s">
        <v>32</v>
      </c>
      <c r="C1272" s="3">
        <v>82.8</v>
      </c>
      <c r="D1272">
        <v>0.7</v>
      </c>
      <c r="E1272">
        <f>VLOOKUP(B1272,DOC!$A$2:$E$32,5,FALSE)</f>
        <v>0.1492</v>
      </c>
      <c r="F1272">
        <v>0.6</v>
      </c>
      <c r="G1272">
        <f t="shared" si="238"/>
        <v>51885.791999999994</v>
      </c>
      <c r="H1272">
        <f t="shared" si="239"/>
        <v>49355.292063923749</v>
      </c>
      <c r="I1272">
        <f t="shared" si="240"/>
        <v>2530.4999360762486</v>
      </c>
      <c r="J1272">
        <f t="shared" si="236"/>
        <v>235695.56848498707</v>
      </c>
      <c r="K1272">
        <f t="shared" si="237"/>
        <v>67723.286848132266</v>
      </c>
      <c r="L1272">
        <f t="shared" si="241"/>
        <v>4.0633972108879357</v>
      </c>
    </row>
    <row r="1273" spans="1:12" x14ac:dyDescent="0.2">
      <c r="A1273">
        <v>2007</v>
      </c>
      <c r="B1273" t="s">
        <v>2</v>
      </c>
      <c r="C1273" s="3">
        <v>535.1</v>
      </c>
      <c r="D1273">
        <v>0.85</v>
      </c>
      <c r="E1273">
        <f>VLOOKUP(B1273,DOC!$A$2:$E$32,5,FALSE)</f>
        <v>0.1492</v>
      </c>
      <c r="F1273">
        <v>0.6</v>
      </c>
      <c r="G1273">
        <f t="shared" si="238"/>
        <v>407168.29199999996</v>
      </c>
      <c r="H1273">
        <f t="shared" si="239"/>
        <v>387310.46007409866</v>
      </c>
      <c r="I1273">
        <f t="shared" si="240"/>
        <v>19857.831925901319</v>
      </c>
      <c r="J1273">
        <f t="shared" si="236"/>
        <v>1100553.9456059975</v>
      </c>
      <c r="K1273">
        <f t="shared" si="237"/>
        <v>269392.34728544363</v>
      </c>
      <c r="L1273">
        <f t="shared" si="241"/>
        <v>16.163540837126618</v>
      </c>
    </row>
    <row r="1274" spans="1:12" x14ac:dyDescent="0.2">
      <c r="A1274">
        <v>2007</v>
      </c>
      <c r="B1274" t="s">
        <v>3</v>
      </c>
      <c r="C1274" s="3">
        <v>113.2</v>
      </c>
      <c r="D1274">
        <v>0.86</v>
      </c>
      <c r="E1274">
        <f>VLOOKUP(B1274,DOC!$A$2:$E$32,5,FALSE)</f>
        <v>0.1492</v>
      </c>
      <c r="F1274">
        <v>0.6</v>
      </c>
      <c r="G1274">
        <f t="shared" si="238"/>
        <v>87149.510399999999</v>
      </c>
      <c r="H1274">
        <f t="shared" si="239"/>
        <v>82899.178623310989</v>
      </c>
      <c r="I1274">
        <f t="shared" si="240"/>
        <v>4250.3317766890086</v>
      </c>
      <c r="J1274">
        <f t="shared" si="236"/>
        <v>224419.50309713976</v>
      </c>
      <c r="K1274">
        <f t="shared" si="237"/>
        <v>53762.463744871791</v>
      </c>
      <c r="L1274">
        <f t="shared" si="241"/>
        <v>3.2257478246923079</v>
      </c>
    </row>
    <row r="1275" spans="1:12" x14ac:dyDescent="0.2">
      <c r="A1275">
        <v>2007</v>
      </c>
      <c r="B1275" t="s">
        <v>4</v>
      </c>
      <c r="C1275" s="3">
        <v>277.89999999999998</v>
      </c>
      <c r="D1275">
        <v>0.83</v>
      </c>
      <c r="E1275">
        <f>VLOOKUP(B1275,DOC!$A$2:$E$32,5,FALSE)</f>
        <v>0.1492</v>
      </c>
      <c r="F1275">
        <v>0.6</v>
      </c>
      <c r="G1275">
        <f t="shared" si="238"/>
        <v>206484.1464</v>
      </c>
      <c r="H1275">
        <f t="shared" si="239"/>
        <v>196413.79574859317</v>
      </c>
      <c r="I1275">
        <f t="shared" si="240"/>
        <v>10070.350651406819</v>
      </c>
      <c r="J1275">
        <f t="shared" si="236"/>
        <v>663191.11606526549</v>
      </c>
      <c r="K1275">
        <f t="shared" si="237"/>
        <v>173376.50734091984</v>
      </c>
      <c r="L1275">
        <f t="shared" si="241"/>
        <v>10.402590440455191</v>
      </c>
    </row>
    <row r="1276" spans="1:12" x14ac:dyDescent="0.2">
      <c r="A1276">
        <v>2007</v>
      </c>
      <c r="B1276" t="s">
        <v>5</v>
      </c>
      <c r="C1276" s="3">
        <v>121.3</v>
      </c>
      <c r="D1276">
        <v>0.71</v>
      </c>
      <c r="E1276">
        <f>VLOOKUP(B1276,DOC!$A$2:$E$32,5,FALSE)</f>
        <v>0.1492</v>
      </c>
      <c r="F1276">
        <v>0.6</v>
      </c>
      <c r="G1276">
        <f t="shared" si="238"/>
        <v>77097.309599999993</v>
      </c>
      <c r="H1276">
        <f t="shared" si="239"/>
        <v>73337.229441361371</v>
      </c>
      <c r="I1276">
        <f t="shared" si="240"/>
        <v>3760.0801586386256</v>
      </c>
      <c r="J1276">
        <f t="shared" si="236"/>
        <v>280833.20163841156</v>
      </c>
      <c r="K1276">
        <f t="shared" si="237"/>
        <v>76354.373568322088</v>
      </c>
      <c r="L1276">
        <f t="shared" si="241"/>
        <v>4.5812624140993252</v>
      </c>
    </row>
    <row r="1277" spans="1:12" x14ac:dyDescent="0.2">
      <c r="A1277">
        <v>2007</v>
      </c>
      <c r="B1277" t="s">
        <v>6</v>
      </c>
      <c r="C1277" s="3">
        <v>151.9</v>
      </c>
      <c r="D1277">
        <v>0.78</v>
      </c>
      <c r="E1277">
        <f>VLOOKUP(B1277,DOC!$A$2:$E$32,5,FALSE)</f>
        <v>0.1492</v>
      </c>
      <c r="F1277">
        <v>0.6</v>
      </c>
      <c r="G1277">
        <f t="shared" si="238"/>
        <v>106065.0864</v>
      </c>
      <c r="H1277">
        <f t="shared" si="239"/>
        <v>100892.23109589051</v>
      </c>
      <c r="I1277">
        <f t="shared" si="240"/>
        <v>5172.855304109491</v>
      </c>
      <c r="J1277">
        <f t="shared" si="236"/>
        <v>336298.23171424272</v>
      </c>
      <c r="K1277">
        <f t="shared" si="237"/>
        <v>87531.717976682034</v>
      </c>
      <c r="L1277">
        <f t="shared" si="241"/>
        <v>5.2519030786009218</v>
      </c>
    </row>
    <row r="1278" spans="1:12" x14ac:dyDescent="0.2">
      <c r="A1278">
        <v>2007</v>
      </c>
      <c r="B1278" t="s">
        <v>7</v>
      </c>
      <c r="C1278" s="3">
        <v>399.5</v>
      </c>
      <c r="D1278">
        <v>0.77</v>
      </c>
      <c r="E1278">
        <f>VLOOKUP(B1278,DOC!$A$2:$E$32,5,FALSE)</f>
        <v>0.1492</v>
      </c>
      <c r="F1278">
        <v>0.6</v>
      </c>
      <c r="G1278">
        <f t="shared" si="238"/>
        <v>275376.94799999997</v>
      </c>
      <c r="H1278">
        <f t="shared" si="239"/>
        <v>261946.65576680301</v>
      </c>
      <c r="I1278">
        <f t="shared" si="240"/>
        <v>13430.292233196949</v>
      </c>
      <c r="J1278">
        <f t="shared" si="236"/>
        <v>830487.23317154171</v>
      </c>
      <c r="K1278">
        <f t="shared" si="237"/>
        <v>212339.22070259109</v>
      </c>
      <c r="L1278">
        <f t="shared" si="241"/>
        <v>12.740353242155466</v>
      </c>
    </row>
    <row r="1279" spans="1:12" x14ac:dyDescent="0.2">
      <c r="A1279">
        <v>2007</v>
      </c>
      <c r="B1279" t="s">
        <v>8</v>
      </c>
      <c r="C1279" s="3">
        <v>200.5</v>
      </c>
      <c r="D1279">
        <v>0.75</v>
      </c>
      <c r="E1279">
        <f>VLOOKUP(B1279,DOC!$A$2:$E$32,5,FALSE)</f>
        <v>0.1492</v>
      </c>
      <c r="F1279">
        <v>0.6</v>
      </c>
      <c r="G1279">
        <f t="shared" si="238"/>
        <v>134615.69999999998</v>
      </c>
      <c r="H1279">
        <f t="shared" si="239"/>
        <v>128050.41483976075</v>
      </c>
      <c r="I1279">
        <f t="shared" si="240"/>
        <v>6565.2851602392311</v>
      </c>
      <c r="J1279">
        <f t="shared" si="236"/>
        <v>521893.04459266423</v>
      </c>
      <c r="K1279">
        <f t="shared" si="237"/>
        <v>144354.59797818732</v>
      </c>
      <c r="L1279">
        <f t="shared" si="241"/>
        <v>8.6612758786912387</v>
      </c>
    </row>
    <row r="1280" spans="1:12" x14ac:dyDescent="0.2">
      <c r="A1280">
        <v>2007</v>
      </c>
      <c r="B1280" t="s">
        <v>9</v>
      </c>
      <c r="C1280" s="3">
        <v>221.3</v>
      </c>
      <c r="D1280">
        <v>0.78</v>
      </c>
      <c r="E1280">
        <f>VLOOKUP(B1280,DOC!$A$2:$E$32,5,FALSE)</f>
        <v>0.1492</v>
      </c>
      <c r="F1280">
        <v>0.6</v>
      </c>
      <c r="G1280">
        <f t="shared" si="238"/>
        <v>154524.05279999998</v>
      </c>
      <c r="H1280">
        <f t="shared" si="239"/>
        <v>146987.82581646193</v>
      </c>
      <c r="I1280">
        <f t="shared" si="240"/>
        <v>7536.226983538053</v>
      </c>
      <c r="J1280">
        <f t="shared" si="236"/>
        <v>639697.54653026606</v>
      </c>
      <c r="K1280">
        <f t="shared" si="237"/>
        <v>179915.06235357505</v>
      </c>
      <c r="L1280">
        <f t="shared" si="241"/>
        <v>10.794903741214503</v>
      </c>
    </row>
    <row r="1281" spans="1:12" x14ac:dyDescent="0.2">
      <c r="A1281">
        <v>2007</v>
      </c>
      <c r="B1281" t="s">
        <v>10</v>
      </c>
      <c r="C1281" s="3">
        <v>377.3</v>
      </c>
      <c r="D1281">
        <v>0.7</v>
      </c>
      <c r="E1281">
        <f>VLOOKUP(B1281,DOC!$A$2:$E$32,5,FALSE)</f>
        <v>0.15130000000000002</v>
      </c>
      <c r="F1281">
        <v>0.6</v>
      </c>
      <c r="G1281">
        <f t="shared" si="238"/>
        <v>239759.05800000002</v>
      </c>
      <c r="H1281">
        <f t="shared" si="239"/>
        <v>228065.87076017333</v>
      </c>
      <c r="I1281">
        <f t="shared" si="240"/>
        <v>11693.187239826688</v>
      </c>
      <c r="J1281">
        <f t="shared" si="236"/>
        <v>481655.7823814202</v>
      </c>
      <c r="K1281">
        <f t="shared" si="237"/>
        <v>100413.85133294012</v>
      </c>
      <c r="L1281">
        <f t="shared" si="241"/>
        <v>6.0248310799764067</v>
      </c>
    </row>
    <row r="1282" spans="1:12" x14ac:dyDescent="0.2">
      <c r="A1282">
        <v>2007</v>
      </c>
      <c r="B1282" t="s">
        <v>11</v>
      </c>
      <c r="C1282" s="3">
        <v>577.79999999999995</v>
      </c>
      <c r="D1282">
        <v>0.95</v>
      </c>
      <c r="E1282">
        <f>VLOOKUP(B1282,DOC!$A$2:$E$32,5,FALSE)</f>
        <v>0.15130000000000002</v>
      </c>
      <c r="F1282">
        <v>0.6</v>
      </c>
      <c r="G1282">
        <f t="shared" si="238"/>
        <v>498300.49800000002</v>
      </c>
      <c r="H1282">
        <f t="shared" si="239"/>
        <v>473998.09594095923</v>
      </c>
      <c r="I1282">
        <f t="shared" si="240"/>
        <v>24302.402059040807</v>
      </c>
      <c r="J1282">
        <f t="shared" si="236"/>
        <v>1837859.2508623078</v>
      </c>
      <c r="K1282">
        <f t="shared" si="237"/>
        <v>501461.23941905424</v>
      </c>
      <c r="L1282">
        <f t="shared" si="241"/>
        <v>30.087674365143258</v>
      </c>
    </row>
    <row r="1283" spans="1:12" x14ac:dyDescent="0.2">
      <c r="A1283">
        <v>2007</v>
      </c>
      <c r="B1283" t="s">
        <v>12</v>
      </c>
      <c r="C1283" s="3">
        <v>401.7</v>
      </c>
      <c r="D1283">
        <v>0.8</v>
      </c>
      <c r="E1283">
        <f>VLOOKUP(B1283,DOC!$A$2:$E$32,5,FALSE)</f>
        <v>0.15130000000000002</v>
      </c>
      <c r="F1283">
        <v>0.6</v>
      </c>
      <c r="G1283">
        <f t="shared" si="238"/>
        <v>291730.60800000001</v>
      </c>
      <c r="H1283">
        <f t="shared" si="239"/>
        <v>277502.73835708341</v>
      </c>
      <c r="I1283">
        <f t="shared" si="240"/>
        <v>14227.869642916605</v>
      </c>
      <c r="J1283">
        <f t="shared" si="236"/>
        <v>1051574.0946815754</v>
      </c>
      <c r="K1283">
        <f t="shared" si="237"/>
        <v>285043.55134534283</v>
      </c>
      <c r="L1283">
        <f t="shared" si="241"/>
        <v>17.10261308072057</v>
      </c>
    </row>
    <row r="1284" spans="1:12" x14ac:dyDescent="0.2">
      <c r="A1284">
        <v>2007</v>
      </c>
      <c r="B1284" t="s">
        <v>13</v>
      </c>
      <c r="C1284" s="3">
        <v>176.7</v>
      </c>
      <c r="D1284">
        <v>0.8</v>
      </c>
      <c r="E1284">
        <f>VLOOKUP(B1284,DOC!$A$2:$E$32,5,FALSE)</f>
        <v>0.15130000000000002</v>
      </c>
      <c r="F1284">
        <v>0.6</v>
      </c>
      <c r="G1284">
        <f t="shared" si="238"/>
        <v>128326.60800000001</v>
      </c>
      <c r="H1284">
        <f t="shared" si="239"/>
        <v>122068.04547596873</v>
      </c>
      <c r="I1284">
        <f t="shared" si="240"/>
        <v>6258.5625240312775</v>
      </c>
      <c r="J1284">
        <f t="shared" si="236"/>
        <v>337933.97587693622</v>
      </c>
      <c r="K1284">
        <f t="shared" si="237"/>
        <v>81781.159530398232</v>
      </c>
      <c r="L1284">
        <f t="shared" si="241"/>
        <v>4.9068695718238935</v>
      </c>
    </row>
    <row r="1285" spans="1:12" x14ac:dyDescent="0.2">
      <c r="A1285">
        <v>2007</v>
      </c>
      <c r="B1285" t="s">
        <v>14</v>
      </c>
      <c r="C1285" s="3">
        <v>167.5</v>
      </c>
      <c r="D1285">
        <v>0.81</v>
      </c>
      <c r="E1285">
        <f>VLOOKUP(B1285,DOC!$A$2:$E$32,5,FALSE)</f>
        <v>0.15130000000000002</v>
      </c>
      <c r="F1285">
        <v>0.6</v>
      </c>
      <c r="G1285">
        <f t="shared" si="238"/>
        <v>123165.76500000001</v>
      </c>
      <c r="H1285">
        <f t="shared" si="239"/>
        <v>117158.8997591402</v>
      </c>
      <c r="I1285">
        <f t="shared" si="240"/>
        <v>6006.8652408598155</v>
      </c>
      <c r="J1285">
        <f t="shared" si="236"/>
        <v>440549.3916192014</v>
      </c>
      <c r="K1285">
        <f t="shared" si="237"/>
        <v>119147.87710443795</v>
      </c>
      <c r="L1285">
        <f t="shared" si="241"/>
        <v>7.1488726262662778</v>
      </c>
    </row>
    <row r="1286" spans="1:12" x14ac:dyDescent="0.2">
      <c r="A1286">
        <v>2007</v>
      </c>
      <c r="B1286" t="s">
        <v>15</v>
      </c>
      <c r="C1286" s="3">
        <v>177.8</v>
      </c>
      <c r="D1286">
        <v>0.77</v>
      </c>
      <c r="E1286">
        <f>VLOOKUP(B1286,DOC!$A$2:$E$32,5,FALSE)</f>
        <v>0.15130000000000002</v>
      </c>
      <c r="F1286">
        <v>0.6</v>
      </c>
      <c r="G1286">
        <f t="shared" si="238"/>
        <v>124283.26680000001</v>
      </c>
      <c r="H1286">
        <f t="shared" si="239"/>
        <v>118221.9003532327</v>
      </c>
      <c r="I1286">
        <f t="shared" si="240"/>
        <v>6061.3664467673034</v>
      </c>
      <c r="J1286">
        <f t="shared" si="236"/>
        <v>347090.94914459495</v>
      </c>
      <c r="K1286">
        <f t="shared" si="237"/>
        <v>86133.218947967369</v>
      </c>
      <c r="L1286">
        <f t="shared" si="241"/>
        <v>5.1679931368780423</v>
      </c>
    </row>
    <row r="1287" spans="1:12" x14ac:dyDescent="0.2">
      <c r="A1287">
        <v>2007</v>
      </c>
      <c r="B1287" t="s">
        <v>16</v>
      </c>
      <c r="C1287" s="3">
        <v>662.9</v>
      </c>
      <c r="D1287">
        <v>0.85</v>
      </c>
      <c r="E1287">
        <f>VLOOKUP(B1287,DOC!$A$2:$E$32,5,FALSE)</f>
        <v>0.1492</v>
      </c>
      <c r="F1287">
        <v>0.6</v>
      </c>
      <c r="G1287">
        <f t="shared" si="238"/>
        <v>504413.86800000002</v>
      </c>
      <c r="H1287">
        <f t="shared" si="239"/>
        <v>479813.31336781912</v>
      </c>
      <c r="I1287">
        <f t="shared" si="240"/>
        <v>24600.554632180876</v>
      </c>
      <c r="J1287">
        <f t="shared" si="236"/>
        <v>1783036.8599732465</v>
      </c>
      <c r="K1287">
        <f t="shared" si="237"/>
        <v>480544.79065252538</v>
      </c>
      <c r="L1287">
        <f t="shared" si="241"/>
        <v>28.83268743915152</v>
      </c>
    </row>
    <row r="1288" spans="1:12" x14ac:dyDescent="0.2">
      <c r="A1288">
        <v>2007</v>
      </c>
      <c r="B1288" t="s">
        <v>17</v>
      </c>
      <c r="C1288" s="1">
        <v>337.8</v>
      </c>
      <c r="D1288">
        <v>0.84</v>
      </c>
      <c r="E1288">
        <f>VLOOKUP(B1288,DOC!$A$2:$E$32,5,FALSE)</f>
        <v>0.1492</v>
      </c>
      <c r="F1288">
        <v>0.6</v>
      </c>
      <c r="G1288">
        <f t="shared" si="238"/>
        <v>254014.7904</v>
      </c>
      <c r="H1288">
        <f t="shared" si="239"/>
        <v>241626.3428868615</v>
      </c>
      <c r="I1288">
        <f t="shared" si="240"/>
        <v>12388.447513138504</v>
      </c>
      <c r="J1288">
        <f t="shared" si="236"/>
        <v>841621.9082996482</v>
      </c>
      <c r="K1288">
        <f t="shared" si="237"/>
        <v>222302.18057934579</v>
      </c>
      <c r="L1288">
        <f t="shared" si="241"/>
        <v>13.338130834760749</v>
      </c>
    </row>
    <row r="1289" spans="1:12" x14ac:dyDescent="0.2">
      <c r="A1289">
        <v>2007</v>
      </c>
      <c r="B1289" t="s">
        <v>18</v>
      </c>
      <c r="C1289" s="3">
        <v>269</v>
      </c>
      <c r="D1289">
        <v>0.8</v>
      </c>
      <c r="E1289">
        <f>VLOOKUP(B1289,DOC!$A$2:$E$32,5,FALSE)</f>
        <v>0.15130000000000002</v>
      </c>
      <c r="F1289">
        <v>0.6</v>
      </c>
      <c r="G1289">
        <f t="shared" si="238"/>
        <v>195358.56000000003</v>
      </c>
      <c r="H1289">
        <f t="shared" si="239"/>
        <v>185830.81060008824</v>
      </c>
      <c r="I1289">
        <f t="shared" si="240"/>
        <v>9527.7493999117924</v>
      </c>
      <c r="J1289">
        <f t="shared" si="236"/>
        <v>957959.58045323391</v>
      </c>
      <c r="K1289">
        <f t="shared" si="237"/>
        <v>279663.80011585943</v>
      </c>
      <c r="L1289">
        <f t="shared" si="241"/>
        <v>16.779828006951565</v>
      </c>
    </row>
    <row r="1290" spans="1:12" x14ac:dyDescent="0.2">
      <c r="A1290">
        <v>2007</v>
      </c>
      <c r="B1290" t="s">
        <v>19</v>
      </c>
      <c r="C1290" s="3">
        <v>269.7</v>
      </c>
      <c r="D1290">
        <v>0.89</v>
      </c>
      <c r="E1290">
        <f>VLOOKUP(B1290,DOC!$A$2:$E$32,5,FALSE)</f>
        <v>0.15130000000000002</v>
      </c>
      <c r="F1290">
        <v>0.6</v>
      </c>
      <c r="G1290">
        <f t="shared" si="238"/>
        <v>217901.95740000004</v>
      </c>
      <c r="H1290">
        <f t="shared" si="239"/>
        <v>207274.75353518114</v>
      </c>
      <c r="I1290">
        <f t="shared" si="240"/>
        <v>10627.203864818901</v>
      </c>
      <c r="J1290">
        <f t="shared" si="236"/>
        <v>859208.4554381218</v>
      </c>
      <c r="K1290">
        <f t="shared" si="237"/>
        <v>238711.95143119118</v>
      </c>
      <c r="L1290">
        <f t="shared" si="241"/>
        <v>14.322717085871471</v>
      </c>
    </row>
    <row r="1291" spans="1:12" x14ac:dyDescent="0.2">
      <c r="A1291">
        <v>2007</v>
      </c>
      <c r="B1291" t="s">
        <v>20</v>
      </c>
      <c r="C1291" s="3">
        <v>735.6</v>
      </c>
      <c r="D1291">
        <v>0.89</v>
      </c>
      <c r="E1291">
        <f>VLOOKUP(B1291,DOC!$A$2:$E$32,5,FALSE)</f>
        <v>0.15130000000000002</v>
      </c>
      <c r="F1291">
        <v>0.6</v>
      </c>
      <c r="G1291">
        <f t="shared" si="238"/>
        <v>594322.13520000002</v>
      </c>
      <c r="H1291">
        <f t="shared" si="239"/>
        <v>565336.70263433154</v>
      </c>
      <c r="I1291">
        <f t="shared" si="240"/>
        <v>28985.432565668452</v>
      </c>
      <c r="J1291">
        <f t="shared" si="236"/>
        <v>1953019.3558957956</v>
      </c>
      <c r="K1291">
        <f t="shared" si="237"/>
        <v>514478.43092962843</v>
      </c>
      <c r="L1291">
        <f t="shared" si="241"/>
        <v>30.868705855777701</v>
      </c>
    </row>
    <row r="1292" spans="1:12" x14ac:dyDescent="0.2">
      <c r="A1292">
        <v>2007</v>
      </c>
      <c r="B1292" t="s">
        <v>21</v>
      </c>
      <c r="C1292" s="3">
        <v>140.19999999999999</v>
      </c>
      <c r="D1292">
        <v>0.78</v>
      </c>
      <c r="E1292">
        <f>VLOOKUP(B1292,DOC!$A$2:$E$32,5,FALSE)</f>
        <v>0.15130000000000002</v>
      </c>
      <c r="F1292">
        <v>0.6</v>
      </c>
      <c r="G1292">
        <f t="shared" si="238"/>
        <v>99273.376800000013</v>
      </c>
      <c r="H1292">
        <f t="shared" si="239"/>
        <v>94431.757081706543</v>
      </c>
      <c r="I1292">
        <f t="shared" si="240"/>
        <v>4841.6197182934666</v>
      </c>
      <c r="J1292">
        <f t="shared" si="236"/>
        <v>288050.54106057808</v>
      </c>
      <c r="K1292">
        <f t="shared" si="237"/>
        <v>72580.856605457215</v>
      </c>
      <c r="L1292">
        <f t="shared" si="241"/>
        <v>4.3548513963274331</v>
      </c>
    </row>
    <row r="1293" spans="1:12" x14ac:dyDescent="0.2">
      <c r="A1293">
        <v>2007</v>
      </c>
      <c r="B1293" t="s">
        <v>22</v>
      </c>
      <c r="C1293" s="3">
        <v>50</v>
      </c>
      <c r="D1293">
        <v>0.8</v>
      </c>
      <c r="E1293">
        <f>VLOOKUP(B1293,DOC!$A$2:$E$32,5,FALSE)</f>
        <v>0.15130000000000002</v>
      </c>
      <c r="F1293">
        <v>0.6</v>
      </c>
      <c r="G1293">
        <f t="shared" si="238"/>
        <v>36312</v>
      </c>
      <c r="H1293">
        <f t="shared" si="239"/>
        <v>34541.042862469927</v>
      </c>
      <c r="I1293">
        <f t="shared" si="240"/>
        <v>1770.9571375300727</v>
      </c>
      <c r="J1293">
        <f t="shared" si="236"/>
        <v>128795.32258917736</v>
      </c>
      <c r="K1293">
        <f t="shared" si="237"/>
        <v>34746.64705165098</v>
      </c>
      <c r="L1293">
        <f t="shared" si="241"/>
        <v>2.0847988230990588</v>
      </c>
    </row>
    <row r="1294" spans="1:12" x14ac:dyDescent="0.2">
      <c r="A1294">
        <v>2007</v>
      </c>
      <c r="B1294" t="s">
        <v>23</v>
      </c>
      <c r="C1294" s="3">
        <v>111</v>
      </c>
      <c r="D1294">
        <v>0.91</v>
      </c>
      <c r="E1294">
        <f>VLOOKUP(B1294,DOC!$A$2:$E$32,5,FALSE)</f>
        <v>0.15130000000000002</v>
      </c>
      <c r="F1294">
        <v>0.6</v>
      </c>
      <c r="G1294">
        <f t="shared" si="238"/>
        <v>91696.877999999997</v>
      </c>
      <c r="H1294">
        <f t="shared" si="239"/>
        <v>87224.768488452188</v>
      </c>
      <c r="I1294">
        <f t="shared" si="240"/>
        <v>4472.1095115478156</v>
      </c>
      <c r="J1294">
        <f t="shared" si="236"/>
        <v>234664.14857778448</v>
      </c>
      <c r="K1294">
        <f t="shared" si="237"/>
        <v>56055.075219346705</v>
      </c>
      <c r="L1294">
        <f t="shared" si="241"/>
        <v>3.3633045131608021</v>
      </c>
    </row>
    <row r="1295" spans="1:12" x14ac:dyDescent="0.2">
      <c r="A1295">
        <v>2007</v>
      </c>
      <c r="B1295" t="s">
        <v>24</v>
      </c>
      <c r="C1295" s="3">
        <v>361.8</v>
      </c>
      <c r="D1295">
        <v>0.84</v>
      </c>
      <c r="E1295">
        <f>VLOOKUP(B1295,DOC!$A$2:$E$32,5,FALSE)</f>
        <v>0.15130000000000002</v>
      </c>
      <c r="F1295">
        <v>0.6</v>
      </c>
      <c r="G1295">
        <f t="shared" si="238"/>
        <v>275891.31359999999</v>
      </c>
      <c r="H1295">
        <f t="shared" si="239"/>
        <v>262435.93546047399</v>
      </c>
      <c r="I1295">
        <f t="shared" si="240"/>
        <v>13455.378139525987</v>
      </c>
      <c r="J1295">
        <f t="shared" si="236"/>
        <v>711662.95921169803</v>
      </c>
      <c r="K1295">
        <f t="shared" si="237"/>
        <v>170621.40900004603</v>
      </c>
      <c r="L1295">
        <f t="shared" si="241"/>
        <v>10.237284540002763</v>
      </c>
    </row>
    <row r="1296" spans="1:12" x14ac:dyDescent="0.2">
      <c r="A1296">
        <v>2007</v>
      </c>
      <c r="B1296" t="s">
        <v>25</v>
      </c>
      <c r="C1296" s="3">
        <v>130.9</v>
      </c>
      <c r="D1296">
        <v>0.72</v>
      </c>
      <c r="E1296">
        <f>VLOOKUP(B1296,DOC!$A$2:$E$32,5,FALSE)</f>
        <v>0.15130000000000002</v>
      </c>
      <c r="F1296">
        <v>0.6</v>
      </c>
      <c r="G1296">
        <f t="shared" si="238"/>
        <v>85558.334400000007</v>
      </c>
      <c r="H1296">
        <f t="shared" si="239"/>
        <v>81385.605192551651</v>
      </c>
      <c r="I1296">
        <f t="shared" si="240"/>
        <v>4172.7292074483576</v>
      </c>
      <c r="J1296">
        <f t="shared" si="236"/>
        <v>211865.10108086618</v>
      </c>
      <c r="K1296">
        <f t="shared" si="237"/>
        <v>49822.130052052067</v>
      </c>
      <c r="L1296">
        <f t="shared" si="241"/>
        <v>2.9893278031231243</v>
      </c>
    </row>
    <row r="1297" spans="1:12" x14ac:dyDescent="0.2">
      <c r="A1297">
        <v>2007</v>
      </c>
      <c r="B1297" t="s">
        <v>26</v>
      </c>
      <c r="C1297" s="1">
        <v>193.1</v>
      </c>
      <c r="D1297">
        <v>0.76</v>
      </c>
      <c r="E1297">
        <f>VLOOKUP(B1297,DOC!$A$2:$E$32,5,FALSE)</f>
        <v>0.15130000000000002</v>
      </c>
      <c r="F1297">
        <v>0.6</v>
      </c>
      <c r="G1297">
        <f t="shared" si="238"/>
        <v>133225.09680000003</v>
      </c>
      <c r="H1297">
        <f t="shared" si="239"/>
        <v>126727.63215811594</v>
      </c>
      <c r="I1297">
        <f t="shared" si="240"/>
        <v>6497.4646418840848</v>
      </c>
      <c r="J1297">
        <f t="shared" si="236"/>
        <v>334263.18629143864</v>
      </c>
      <c r="K1297">
        <f t="shared" si="237"/>
        <v>79105.606140593402</v>
      </c>
      <c r="L1297">
        <f t="shared" si="241"/>
        <v>4.7463363684356041</v>
      </c>
    </row>
    <row r="1298" spans="1:12" x14ac:dyDescent="0.2">
      <c r="A1298">
        <v>2007</v>
      </c>
      <c r="B1298" t="s">
        <v>27</v>
      </c>
      <c r="C1298" s="3">
        <v>14.6</v>
      </c>
      <c r="D1298">
        <v>0.7</v>
      </c>
      <c r="E1298">
        <f>VLOOKUP(B1298,DOC!$A$2:$E$32,5,FALSE)</f>
        <v>0.1492</v>
      </c>
      <c r="F1298">
        <v>0.6</v>
      </c>
      <c r="G1298">
        <f t="shared" si="238"/>
        <v>9148.9439999999995</v>
      </c>
      <c r="H1298">
        <f t="shared" si="239"/>
        <v>8702.7447359092603</v>
      </c>
      <c r="I1298">
        <f t="shared" si="240"/>
        <v>446.19926409073946</v>
      </c>
      <c r="J1298">
        <f t="shared" si="236"/>
        <v>30329.391028046724</v>
      </c>
      <c r="K1298">
        <f t="shared" si="237"/>
        <v>8012.4719477259405</v>
      </c>
      <c r="L1298">
        <f t="shared" si="241"/>
        <v>0.48074831686355646</v>
      </c>
    </row>
    <row r="1299" spans="1:12" x14ac:dyDescent="0.2">
      <c r="A1299">
        <v>2007</v>
      </c>
      <c r="B1299" t="s">
        <v>28</v>
      </c>
      <c r="C1299" s="3">
        <v>173.3</v>
      </c>
      <c r="D1299">
        <v>0.7</v>
      </c>
      <c r="E1299">
        <f>VLOOKUP(B1299,DOC!$A$2:$E$32,5,FALSE)</f>
        <v>0.1492</v>
      </c>
      <c r="F1299">
        <v>0.6</v>
      </c>
      <c r="G1299">
        <f t="shared" si="238"/>
        <v>108596.71199999998</v>
      </c>
      <c r="H1299">
        <f t="shared" si="239"/>
        <v>103300.38785842976</v>
      </c>
      <c r="I1299">
        <f t="shared" si="240"/>
        <v>5296.3241415702159</v>
      </c>
      <c r="J1299">
        <f t="shared" ref="J1299:J1362" si="242">H1299+J1268*EXP(-0.3)</f>
        <v>357467.24201240262</v>
      </c>
      <c r="K1299">
        <f t="shared" ref="K1299:K1362" si="243">I1299+J1268*(1-EXP(-0.3))</f>
        <v>94218.836661223046</v>
      </c>
      <c r="L1299">
        <f t="shared" si="241"/>
        <v>5.6531301996733836</v>
      </c>
    </row>
    <row r="1300" spans="1:12" x14ac:dyDescent="0.2">
      <c r="A1300">
        <v>2007</v>
      </c>
      <c r="B1300" t="s">
        <v>29</v>
      </c>
      <c r="C1300" s="3">
        <v>68.400000000000006</v>
      </c>
      <c r="D1300">
        <v>0.78</v>
      </c>
      <c r="E1300">
        <f>VLOOKUP(B1300,DOC!$A$2:$E$32,5,FALSE)</f>
        <v>0.1492</v>
      </c>
      <c r="F1300">
        <v>0.6</v>
      </c>
      <c r="G1300">
        <f t="shared" si="238"/>
        <v>47760.710399999996</v>
      </c>
      <c r="H1300">
        <f t="shared" si="239"/>
        <v>45431.393067537261</v>
      </c>
      <c r="I1300">
        <f t="shared" si="240"/>
        <v>2329.3173324627332</v>
      </c>
      <c r="J1300">
        <f t="shared" si="242"/>
        <v>171517.24262893357</v>
      </c>
      <c r="K1300">
        <f t="shared" si="243"/>
        <v>46441.562312220158</v>
      </c>
      <c r="L1300">
        <f t="shared" si="241"/>
        <v>2.7864937387332094</v>
      </c>
    </row>
    <row r="1301" spans="1:12" x14ac:dyDescent="0.2">
      <c r="A1301">
        <v>2007</v>
      </c>
      <c r="B1301" t="s">
        <v>30</v>
      </c>
      <c r="C1301" s="3">
        <v>61.4</v>
      </c>
      <c r="D1301">
        <v>0.88</v>
      </c>
      <c r="E1301">
        <f>VLOOKUP(B1301,DOC!$A$2:$E$32,5,FALSE)</f>
        <v>0.1492</v>
      </c>
      <c r="F1301">
        <v>0.6</v>
      </c>
      <c r="G1301">
        <f t="shared" si="238"/>
        <v>48369.446400000001</v>
      </c>
      <c r="H1301">
        <f t="shared" si="239"/>
        <v>46010.440662490131</v>
      </c>
      <c r="I1301">
        <f t="shared" si="240"/>
        <v>2359.0057375098668</v>
      </c>
      <c r="J1301">
        <f t="shared" si="242"/>
        <v>157005.05479210507</v>
      </c>
      <c r="K1301">
        <f t="shared" si="243"/>
        <v>41191.449084255539</v>
      </c>
      <c r="L1301">
        <f t="shared" si="241"/>
        <v>2.4714869450553323</v>
      </c>
    </row>
    <row r="1302" spans="1:12" x14ac:dyDescent="0.2">
      <c r="A1302">
        <v>2007</v>
      </c>
      <c r="B1302" t="s">
        <v>31</v>
      </c>
      <c r="C1302" s="3">
        <v>57.6</v>
      </c>
      <c r="D1302">
        <v>0.77</v>
      </c>
      <c r="E1302">
        <f>VLOOKUP(B1302,DOC!$A$2:$E$32,5,FALSE)</f>
        <v>0.1492</v>
      </c>
      <c r="F1302">
        <v>0.6</v>
      </c>
      <c r="G1302">
        <f t="shared" si="238"/>
        <v>39703.910399999993</v>
      </c>
      <c r="H1302">
        <f t="shared" si="239"/>
        <v>37767.527840219911</v>
      </c>
      <c r="I1302">
        <f t="shared" si="240"/>
        <v>1936.3825597800856</v>
      </c>
      <c r="J1302">
        <f t="shared" si="242"/>
        <v>107705.03877404949</v>
      </c>
      <c r="K1302">
        <f t="shared" si="243"/>
        <v>26404.636739923382</v>
      </c>
      <c r="L1302">
        <f t="shared" si="241"/>
        <v>1.5842782043954029</v>
      </c>
    </row>
    <row r="1303" spans="1:12" x14ac:dyDescent="0.2">
      <c r="A1303">
        <v>2007</v>
      </c>
      <c r="B1303" t="s">
        <v>32</v>
      </c>
      <c r="C1303" s="3">
        <v>95.8</v>
      </c>
      <c r="D1303">
        <v>0.7</v>
      </c>
      <c r="E1303">
        <f>VLOOKUP(B1303,DOC!$A$2:$E$32,5,FALSE)</f>
        <v>0.1492</v>
      </c>
      <c r="F1303">
        <v>0.6</v>
      </c>
      <c r="G1303">
        <f t="shared" si="238"/>
        <v>60032.112000000001</v>
      </c>
      <c r="H1303">
        <f t="shared" si="239"/>
        <v>57104.311349322408</v>
      </c>
      <c r="I1303">
        <f t="shared" si="240"/>
        <v>2927.8006506775923</v>
      </c>
      <c r="J1303">
        <f t="shared" si="242"/>
        <v>231711.88301693651</v>
      </c>
      <c r="K1303">
        <f t="shared" si="243"/>
        <v>64015.797468050565</v>
      </c>
      <c r="L1303">
        <f t="shared" si="241"/>
        <v>3.8409478480830339</v>
      </c>
    </row>
    <row r="1304" spans="1:12" x14ac:dyDescent="0.2">
      <c r="A1304">
        <v>2008</v>
      </c>
      <c r="B1304" t="s">
        <v>2</v>
      </c>
      <c r="C1304" s="3">
        <v>598.79999999999995</v>
      </c>
      <c r="D1304">
        <v>0.85</v>
      </c>
      <c r="E1304">
        <f>VLOOKUP(B1304,DOC!$A$2:$E$32,5,FALSE)</f>
        <v>0.1492</v>
      </c>
      <c r="F1304">
        <v>0.6</v>
      </c>
      <c r="G1304">
        <f t="shared" si="238"/>
        <v>455638.89600000001</v>
      </c>
      <c r="H1304">
        <f t="shared" si="239"/>
        <v>433417.12482222071</v>
      </c>
      <c r="I1304">
        <f t="shared" si="240"/>
        <v>22221.771177779316</v>
      </c>
      <c r="J1304">
        <f t="shared" si="242"/>
        <v>1248727.5405702998</v>
      </c>
      <c r="K1304">
        <f t="shared" si="243"/>
        <v>307465.30103569763</v>
      </c>
      <c r="L1304">
        <f t="shared" si="241"/>
        <v>18.447918062141859</v>
      </c>
    </row>
    <row r="1305" spans="1:12" x14ac:dyDescent="0.2">
      <c r="A1305">
        <v>2008</v>
      </c>
      <c r="B1305" t="s">
        <v>3</v>
      </c>
      <c r="C1305" s="3">
        <v>113.1</v>
      </c>
      <c r="D1305">
        <v>0.86</v>
      </c>
      <c r="E1305">
        <f>VLOOKUP(B1305,DOC!$A$2:$E$32,5,FALSE)</f>
        <v>0.1492</v>
      </c>
      <c r="F1305">
        <v>0.6</v>
      </c>
      <c r="G1305">
        <f t="shared" si="238"/>
        <v>87072.523199999996</v>
      </c>
      <c r="H1305">
        <f t="shared" si="239"/>
        <v>82825.946133361067</v>
      </c>
      <c r="I1305">
        <f t="shared" si="240"/>
        <v>4246.5770666389299</v>
      </c>
      <c r="J1305">
        <f t="shared" si="242"/>
        <v>249080.00310405943</v>
      </c>
      <c r="K1305">
        <f t="shared" si="243"/>
        <v>62412.023193080342</v>
      </c>
      <c r="L1305">
        <f t="shared" si="241"/>
        <v>3.7447213915848208</v>
      </c>
    </row>
    <row r="1306" spans="1:12" x14ac:dyDescent="0.2">
      <c r="A1306">
        <v>2008</v>
      </c>
      <c r="B1306" t="s">
        <v>4</v>
      </c>
      <c r="C1306" s="3">
        <v>302.7</v>
      </c>
      <c r="D1306">
        <v>0.83</v>
      </c>
      <c r="E1306">
        <f>VLOOKUP(B1306,DOC!$A$2:$E$32,5,FALSE)</f>
        <v>0.1492</v>
      </c>
      <c r="F1306">
        <v>0.6</v>
      </c>
      <c r="G1306">
        <f t="shared" si="238"/>
        <v>224910.94319999998</v>
      </c>
      <c r="H1306">
        <f t="shared" si="239"/>
        <v>213941.90706404875</v>
      </c>
      <c r="I1306">
        <f t="shared" si="240"/>
        <v>10969.036135951221</v>
      </c>
      <c r="J1306">
        <f t="shared" si="242"/>
        <v>705245.96963944135</v>
      </c>
      <c r="K1306">
        <f t="shared" si="243"/>
        <v>182856.0896258241</v>
      </c>
      <c r="L1306">
        <f t="shared" si="241"/>
        <v>10.971365377549446</v>
      </c>
    </row>
    <row r="1307" spans="1:12" x14ac:dyDescent="0.2">
      <c r="A1307">
        <v>2008</v>
      </c>
      <c r="B1307" t="s">
        <v>5</v>
      </c>
      <c r="C1307" s="3">
        <v>148.6</v>
      </c>
      <c r="D1307">
        <v>0.71</v>
      </c>
      <c r="E1307">
        <f>VLOOKUP(B1307,DOC!$A$2:$E$32,5,FALSE)</f>
        <v>0.1492</v>
      </c>
      <c r="F1307">
        <v>0.6</v>
      </c>
      <c r="G1307">
        <f t="shared" si="238"/>
        <v>94448.971199999985</v>
      </c>
      <c r="H1307">
        <f t="shared" si="239"/>
        <v>89842.640519260502</v>
      </c>
      <c r="I1307">
        <f t="shared" si="240"/>
        <v>4606.3306807394865</v>
      </c>
      <c r="J1307">
        <f t="shared" si="242"/>
        <v>297888.99326537864</v>
      </c>
      <c r="K1307">
        <f t="shared" si="243"/>
        <v>77393.179573032889</v>
      </c>
      <c r="L1307">
        <f t="shared" si="241"/>
        <v>4.6435907743819733</v>
      </c>
    </row>
    <row r="1308" spans="1:12" x14ac:dyDescent="0.2">
      <c r="A1308">
        <v>2008</v>
      </c>
      <c r="B1308" t="s">
        <v>6</v>
      </c>
      <c r="C1308" s="3">
        <v>196.9</v>
      </c>
      <c r="D1308">
        <v>0.78</v>
      </c>
      <c r="E1308">
        <f>VLOOKUP(B1308,DOC!$A$2:$E$32,5,FALSE)</f>
        <v>0.1492</v>
      </c>
      <c r="F1308">
        <v>0.6</v>
      </c>
      <c r="G1308">
        <f t="shared" si="238"/>
        <v>137486.60639999999</v>
      </c>
      <c r="H1308">
        <f t="shared" si="239"/>
        <v>130781.30548242817</v>
      </c>
      <c r="I1308">
        <f t="shared" si="240"/>
        <v>6705.3009175718153</v>
      </c>
      <c r="J1308">
        <f t="shared" si="242"/>
        <v>379917.16311938153</v>
      </c>
      <c r="K1308">
        <f t="shared" si="243"/>
        <v>93867.674994861183</v>
      </c>
      <c r="L1308">
        <f t="shared" si="241"/>
        <v>5.6320604996916703</v>
      </c>
    </row>
    <row r="1309" spans="1:12" x14ac:dyDescent="0.2">
      <c r="A1309">
        <v>2008</v>
      </c>
      <c r="B1309" t="s">
        <v>7</v>
      </c>
      <c r="C1309" s="3">
        <v>439.8</v>
      </c>
      <c r="D1309">
        <v>0.77</v>
      </c>
      <c r="E1309">
        <f>VLOOKUP(B1309,DOC!$A$2:$E$32,5,FALSE)</f>
        <v>0.1492</v>
      </c>
      <c r="F1309">
        <v>0.6</v>
      </c>
      <c r="G1309">
        <f t="shared" si="238"/>
        <v>303155.89919999999</v>
      </c>
      <c r="H1309">
        <f t="shared" si="239"/>
        <v>288370.81153001246</v>
      </c>
      <c r="I1309">
        <f t="shared" si="240"/>
        <v>14785.087669987532</v>
      </c>
      <c r="J1309">
        <f t="shared" si="242"/>
        <v>903610.88590703695</v>
      </c>
      <c r="K1309">
        <f t="shared" si="243"/>
        <v>230032.24646450474</v>
      </c>
      <c r="L1309">
        <f t="shared" si="241"/>
        <v>13.801934787870286</v>
      </c>
    </row>
    <row r="1310" spans="1:12" x14ac:dyDescent="0.2">
      <c r="A1310">
        <v>2008</v>
      </c>
      <c r="B1310" t="s">
        <v>8</v>
      </c>
      <c r="C1310" s="3">
        <v>167.4</v>
      </c>
      <c r="D1310">
        <v>0.75</v>
      </c>
      <c r="E1310">
        <f>VLOOKUP(B1310,DOC!$A$2:$E$32,5,FALSE)</f>
        <v>0.1492</v>
      </c>
      <c r="F1310">
        <v>0.6</v>
      </c>
      <c r="G1310">
        <f t="shared" si="238"/>
        <v>112392.36</v>
      </c>
      <c r="H1310">
        <f t="shared" si="239"/>
        <v>106910.91992107707</v>
      </c>
      <c r="I1310">
        <f t="shared" si="240"/>
        <v>5481.4400789229303</v>
      </c>
      <c r="J1310">
        <f t="shared" si="242"/>
        <v>493538.79660237907</v>
      </c>
      <c r="K1310">
        <f t="shared" si="243"/>
        <v>140746.60799028521</v>
      </c>
      <c r="L1310">
        <f t="shared" si="241"/>
        <v>8.4447964794171124</v>
      </c>
    </row>
    <row r="1311" spans="1:12" x14ac:dyDescent="0.2">
      <c r="A1311">
        <v>2008</v>
      </c>
      <c r="B1311" t="s">
        <v>9</v>
      </c>
      <c r="C1311" s="3">
        <v>228.8</v>
      </c>
      <c r="D1311">
        <v>0.78</v>
      </c>
      <c r="E1311">
        <f>VLOOKUP(B1311,DOC!$A$2:$E$32,5,FALSE)</f>
        <v>0.1492</v>
      </c>
      <c r="F1311">
        <v>0.6</v>
      </c>
      <c r="G1311">
        <f t="shared" si="238"/>
        <v>159760.97279999999</v>
      </c>
      <c r="H1311">
        <f t="shared" si="239"/>
        <v>151969.33821421821</v>
      </c>
      <c r="I1311">
        <f t="shared" si="240"/>
        <v>7791.6345857817741</v>
      </c>
      <c r="J1311">
        <f t="shared" si="242"/>
        <v>625868.93640923034</v>
      </c>
      <c r="K1311">
        <f t="shared" si="243"/>
        <v>173589.5829210357</v>
      </c>
      <c r="L1311">
        <f t="shared" si="241"/>
        <v>10.415374975262143</v>
      </c>
    </row>
    <row r="1312" spans="1:12" x14ac:dyDescent="0.2">
      <c r="A1312">
        <v>2008</v>
      </c>
      <c r="B1312" t="s">
        <v>10</v>
      </c>
      <c r="C1312" s="3">
        <v>327.3</v>
      </c>
      <c r="D1312">
        <v>0.7</v>
      </c>
      <c r="E1312">
        <f>VLOOKUP(B1312,DOC!$A$2:$E$32,5,FALSE)</f>
        <v>0.15130000000000002</v>
      </c>
      <c r="F1312">
        <v>0.6</v>
      </c>
      <c r="G1312">
        <f t="shared" si="238"/>
        <v>207986.05800000002</v>
      </c>
      <c r="H1312">
        <f t="shared" si="239"/>
        <v>197842.45825551215</v>
      </c>
      <c r="I1312">
        <f t="shared" si="240"/>
        <v>10143.599744487874</v>
      </c>
      <c r="J1312">
        <f t="shared" si="242"/>
        <v>554661.8379403766</v>
      </c>
      <c r="K1312">
        <f t="shared" si="243"/>
        <v>134980.00244104365</v>
      </c>
      <c r="L1312">
        <f t="shared" si="241"/>
        <v>8.0988001464626187</v>
      </c>
    </row>
    <row r="1313" spans="1:12" x14ac:dyDescent="0.2">
      <c r="A1313">
        <v>2008</v>
      </c>
      <c r="B1313" t="s">
        <v>11</v>
      </c>
      <c r="C1313" s="1">
        <v>618.6</v>
      </c>
      <c r="D1313">
        <v>0.95</v>
      </c>
      <c r="E1313">
        <f>VLOOKUP(B1313,DOC!$A$2:$E$32,5,FALSE)</f>
        <v>0.15130000000000002</v>
      </c>
      <c r="F1313">
        <v>0.6</v>
      </c>
      <c r="G1313">
        <f t="shared" si="238"/>
        <v>533486.826</v>
      </c>
      <c r="H1313">
        <f t="shared" si="239"/>
        <v>507468.36647469254</v>
      </c>
      <c r="I1313">
        <f t="shared" si="240"/>
        <v>26018.459525307444</v>
      </c>
      <c r="J1313">
        <f t="shared" si="242"/>
        <v>1868987.9865619424</v>
      </c>
      <c r="K1313">
        <f t="shared" si="243"/>
        <v>502358.09030036547</v>
      </c>
      <c r="L1313">
        <f t="shared" si="241"/>
        <v>30.141485418021929</v>
      </c>
    </row>
    <row r="1314" spans="1:12" x14ac:dyDescent="0.2">
      <c r="A1314">
        <v>2008</v>
      </c>
      <c r="B1314" t="s">
        <v>12</v>
      </c>
      <c r="C1314" s="1">
        <v>412</v>
      </c>
      <c r="D1314">
        <v>0.8</v>
      </c>
      <c r="E1314">
        <f>VLOOKUP(B1314,DOC!$A$2:$E$32,5,FALSE)</f>
        <v>0.15130000000000002</v>
      </c>
      <c r="F1314">
        <v>0.6</v>
      </c>
      <c r="G1314">
        <f t="shared" si="238"/>
        <v>299210.88</v>
      </c>
      <c r="H1314">
        <f t="shared" si="239"/>
        <v>284618.19318675221</v>
      </c>
      <c r="I1314">
        <f t="shared" si="240"/>
        <v>14592.686813247799</v>
      </c>
      <c r="J1314">
        <f t="shared" si="242"/>
        <v>1063643.4429237451</v>
      </c>
      <c r="K1314">
        <f t="shared" si="243"/>
        <v>287141.53175783018</v>
      </c>
      <c r="L1314">
        <f t="shared" si="241"/>
        <v>17.228491905469813</v>
      </c>
    </row>
    <row r="1315" spans="1:12" x14ac:dyDescent="0.2">
      <c r="A1315">
        <v>2008</v>
      </c>
      <c r="B1315" t="s">
        <v>13</v>
      </c>
      <c r="C1315" s="3">
        <v>219.7</v>
      </c>
      <c r="D1315">
        <v>0.8</v>
      </c>
      <c r="E1315">
        <f>VLOOKUP(B1315,DOC!$A$2:$E$32,5,FALSE)</f>
        <v>0.15130000000000002</v>
      </c>
      <c r="F1315">
        <v>0.6</v>
      </c>
      <c r="G1315">
        <f t="shared" si="238"/>
        <v>159554.92799999999</v>
      </c>
      <c r="H1315">
        <f t="shared" si="239"/>
        <v>151773.34233769285</v>
      </c>
      <c r="I1315">
        <f t="shared" si="240"/>
        <v>7781.5856623071386</v>
      </c>
      <c r="J1315">
        <f t="shared" si="242"/>
        <v>402120.98905474332</v>
      </c>
      <c r="K1315">
        <f t="shared" si="243"/>
        <v>95367.914822192906</v>
      </c>
      <c r="L1315">
        <f t="shared" si="241"/>
        <v>5.7220748893315747</v>
      </c>
    </row>
    <row r="1316" spans="1:12" x14ac:dyDescent="0.2">
      <c r="A1316">
        <v>2008</v>
      </c>
      <c r="B1316" t="s">
        <v>14</v>
      </c>
      <c r="C1316" s="3">
        <v>195.2</v>
      </c>
      <c r="D1316">
        <v>0.81</v>
      </c>
      <c r="E1316">
        <f>VLOOKUP(B1316,DOC!$A$2:$E$32,5,FALSE)</f>
        <v>0.15130000000000002</v>
      </c>
      <c r="F1316">
        <v>0.6</v>
      </c>
      <c r="G1316">
        <f t="shared" si="238"/>
        <v>143534.0736</v>
      </c>
      <c r="H1316">
        <f t="shared" si="239"/>
        <v>136533.83422677114</v>
      </c>
      <c r="I1316">
        <f t="shared" si="240"/>
        <v>7000.239373228871</v>
      </c>
      <c r="J1316">
        <f t="shared" si="242"/>
        <v>462900.85064852121</v>
      </c>
      <c r="K1316">
        <f t="shared" si="243"/>
        <v>121182.61457068018</v>
      </c>
      <c r="L1316">
        <f t="shared" si="241"/>
        <v>7.2709568742408095</v>
      </c>
    </row>
    <row r="1317" spans="1:12" x14ac:dyDescent="0.2">
      <c r="A1317">
        <v>2008</v>
      </c>
      <c r="B1317" t="s">
        <v>15</v>
      </c>
      <c r="C1317" s="3">
        <v>198.7</v>
      </c>
      <c r="D1317">
        <v>0.77</v>
      </c>
      <c r="E1317">
        <f>VLOOKUP(B1317,DOC!$A$2:$E$32,5,FALSE)</f>
        <v>0.15130000000000002</v>
      </c>
      <c r="F1317">
        <v>0.6</v>
      </c>
      <c r="G1317">
        <f t="shared" si="238"/>
        <v>138892.49220000001</v>
      </c>
      <c r="H1317">
        <f t="shared" si="239"/>
        <v>132118.62542287592</v>
      </c>
      <c r="I1317">
        <f t="shared" si="240"/>
        <v>6773.8667771240898</v>
      </c>
      <c r="J1317">
        <f t="shared" si="242"/>
        <v>389249.9247829034</v>
      </c>
      <c r="K1317">
        <f t="shared" si="243"/>
        <v>96733.516561691576</v>
      </c>
      <c r="L1317">
        <f t="shared" si="241"/>
        <v>5.8040109937014943</v>
      </c>
    </row>
    <row r="1318" spans="1:12" x14ac:dyDescent="0.2">
      <c r="A1318">
        <v>2008</v>
      </c>
      <c r="B1318" t="s">
        <v>16</v>
      </c>
      <c r="C1318" s="3">
        <v>665.9</v>
      </c>
      <c r="D1318">
        <v>0.85</v>
      </c>
      <c r="E1318">
        <f>VLOOKUP(B1318,DOC!$A$2:$E$32,5,FALSE)</f>
        <v>0.1492</v>
      </c>
      <c r="F1318">
        <v>0.6</v>
      </c>
      <c r="G1318">
        <f t="shared" si="238"/>
        <v>506696.62799999997</v>
      </c>
      <c r="H1318">
        <f t="shared" si="239"/>
        <v>481984.74184889236</v>
      </c>
      <c r="I1318">
        <f t="shared" si="240"/>
        <v>24711.886151107625</v>
      </c>
      <c r="J1318">
        <f t="shared" si="242"/>
        <v>1802890.9358641901</v>
      </c>
      <c r="K1318">
        <f t="shared" si="243"/>
        <v>486842.55210905627</v>
      </c>
      <c r="L1318">
        <f t="shared" si="241"/>
        <v>29.210553126543378</v>
      </c>
    </row>
    <row r="1319" spans="1:12" x14ac:dyDescent="0.2">
      <c r="A1319">
        <v>2008</v>
      </c>
      <c r="B1319" t="s">
        <v>17</v>
      </c>
      <c r="C1319" s="3">
        <v>458.5</v>
      </c>
      <c r="D1319">
        <v>0.84</v>
      </c>
      <c r="E1319">
        <f>VLOOKUP(B1319,DOC!$A$2:$E$32,5,FALSE)</f>
        <v>0.1492</v>
      </c>
      <c r="F1319">
        <v>0.6</v>
      </c>
      <c r="G1319">
        <f t="shared" si="238"/>
        <v>344777.32799999998</v>
      </c>
      <c r="H1319">
        <f t="shared" si="239"/>
        <v>327962.33929433388</v>
      </c>
      <c r="I1319">
        <f t="shared" si="240"/>
        <v>16814.988705666088</v>
      </c>
      <c r="J1319">
        <f t="shared" si="242"/>
        <v>951451.18388763117</v>
      </c>
      <c r="K1319">
        <f t="shared" si="243"/>
        <v>234948.05241201699</v>
      </c>
      <c r="L1319">
        <f t="shared" si="241"/>
        <v>14.096883144721019</v>
      </c>
    </row>
    <row r="1320" spans="1:12" x14ac:dyDescent="0.2">
      <c r="A1320">
        <v>2008</v>
      </c>
      <c r="B1320" t="s">
        <v>18</v>
      </c>
      <c r="C1320" s="3">
        <v>347.4</v>
      </c>
      <c r="D1320">
        <v>0.8</v>
      </c>
      <c r="E1320">
        <f>VLOOKUP(B1320,DOC!$A$2:$E$32,5,FALSE)</f>
        <v>0.15130000000000002</v>
      </c>
      <c r="F1320">
        <v>0.6</v>
      </c>
      <c r="G1320">
        <f t="shared" si="238"/>
        <v>252295.77600000001</v>
      </c>
      <c r="H1320">
        <f t="shared" si="239"/>
        <v>239991.16580844106</v>
      </c>
      <c r="I1320">
        <f t="shared" si="240"/>
        <v>12304.610191558946</v>
      </c>
      <c r="J1320">
        <f t="shared" si="242"/>
        <v>949665.07768481085</v>
      </c>
      <c r="K1320">
        <f t="shared" si="243"/>
        <v>260590.27876842316</v>
      </c>
      <c r="L1320">
        <f t="shared" si="241"/>
        <v>15.63541672610539</v>
      </c>
    </row>
    <row r="1321" spans="1:12" x14ac:dyDescent="0.2">
      <c r="A1321">
        <v>2008</v>
      </c>
      <c r="B1321" t="s">
        <v>19</v>
      </c>
      <c r="C1321" s="3">
        <v>323.10000000000002</v>
      </c>
      <c r="D1321">
        <v>0.89</v>
      </c>
      <c r="E1321">
        <f>VLOOKUP(B1321,DOC!$A$2:$E$32,5,FALSE)</f>
        <v>0.15130000000000002</v>
      </c>
      <c r="F1321">
        <v>0.6</v>
      </c>
      <c r="G1321">
        <f t="shared" si="238"/>
        <v>261046.06020000001</v>
      </c>
      <c r="H1321">
        <f t="shared" si="239"/>
        <v>248314.69361222474</v>
      </c>
      <c r="I1321">
        <f t="shared" si="240"/>
        <v>12731.366587775254</v>
      </c>
      <c r="J1321">
        <f t="shared" si="242"/>
        <v>884831.97276458121</v>
      </c>
      <c r="K1321">
        <f t="shared" si="243"/>
        <v>235422.5428735406</v>
      </c>
      <c r="L1321">
        <f t="shared" si="241"/>
        <v>14.125352572412437</v>
      </c>
    </row>
    <row r="1322" spans="1:12" x14ac:dyDescent="0.2">
      <c r="A1322">
        <v>2008</v>
      </c>
      <c r="B1322" t="s">
        <v>20</v>
      </c>
      <c r="C1322" s="3">
        <v>787.1</v>
      </c>
      <c r="D1322">
        <v>0.89</v>
      </c>
      <c r="E1322">
        <f>VLOOKUP(B1322,DOC!$A$2:$E$32,5,FALSE)</f>
        <v>0.15130000000000002</v>
      </c>
      <c r="F1322">
        <v>0.6</v>
      </c>
      <c r="G1322">
        <f t="shared" si="238"/>
        <v>635931.14820000005</v>
      </c>
      <c r="H1322">
        <f t="shared" si="239"/>
        <v>604916.42012436432</v>
      </c>
      <c r="I1322">
        <f t="shared" si="240"/>
        <v>31014.728075635729</v>
      </c>
      <c r="J1322">
        <f t="shared" si="242"/>
        <v>2051748.7443160424</v>
      </c>
      <c r="K1322">
        <f t="shared" si="243"/>
        <v>537201.75977975328</v>
      </c>
      <c r="L1322">
        <f t="shared" si="241"/>
        <v>32.232105586785195</v>
      </c>
    </row>
    <row r="1323" spans="1:12" x14ac:dyDescent="0.2">
      <c r="A1323">
        <v>2008</v>
      </c>
      <c r="B1323" t="s">
        <v>21</v>
      </c>
      <c r="C1323" s="1">
        <v>169.4</v>
      </c>
      <c r="D1323">
        <v>0.78</v>
      </c>
      <c r="E1323">
        <f>VLOOKUP(B1323,DOC!$A$2:$E$32,5,FALSE)</f>
        <v>0.15130000000000002</v>
      </c>
      <c r="F1323">
        <v>0.6</v>
      </c>
      <c r="G1323">
        <f t="shared" si="238"/>
        <v>119949.4296</v>
      </c>
      <c r="H1323">
        <f t="shared" si="239"/>
        <v>114099.42688759691</v>
      </c>
      <c r="I1323">
        <f t="shared" si="240"/>
        <v>5850.0027124030894</v>
      </c>
      <c r="J1323">
        <f t="shared" si="242"/>
        <v>327492.51618250046</v>
      </c>
      <c r="K1323">
        <f t="shared" si="243"/>
        <v>80507.454478077605</v>
      </c>
      <c r="L1323">
        <f t="shared" si="241"/>
        <v>4.8304472686846562</v>
      </c>
    </row>
    <row r="1324" spans="1:12" x14ac:dyDescent="0.2">
      <c r="A1324">
        <v>2008</v>
      </c>
      <c r="B1324" t="s">
        <v>22</v>
      </c>
      <c r="C1324" s="3">
        <v>51.9</v>
      </c>
      <c r="D1324">
        <v>0.8</v>
      </c>
      <c r="E1324">
        <f>VLOOKUP(B1324,DOC!$A$2:$E$32,5,FALSE)</f>
        <v>0.15130000000000002</v>
      </c>
      <c r="F1324">
        <v>0.6</v>
      </c>
      <c r="G1324">
        <f t="shared" si="238"/>
        <v>37691.856000000007</v>
      </c>
      <c r="H1324">
        <f t="shared" si="239"/>
        <v>35853.602491243793</v>
      </c>
      <c r="I1324">
        <f t="shared" si="240"/>
        <v>1838.2535087562158</v>
      </c>
      <c r="J1324">
        <f t="shared" si="242"/>
        <v>131267.52420388605</v>
      </c>
      <c r="K1324">
        <f t="shared" si="243"/>
        <v>35219.654385291338</v>
      </c>
      <c r="L1324">
        <f t="shared" si="241"/>
        <v>2.1131792631174799</v>
      </c>
    </row>
    <row r="1325" spans="1:12" x14ac:dyDescent="0.2">
      <c r="A1325">
        <v>2008</v>
      </c>
      <c r="B1325" t="s">
        <v>23</v>
      </c>
      <c r="C1325" s="3">
        <v>150</v>
      </c>
      <c r="D1325">
        <v>0.91</v>
      </c>
      <c r="E1325">
        <f>VLOOKUP(B1325,DOC!$A$2:$E$32,5,FALSE)</f>
        <v>0.15130000000000002</v>
      </c>
      <c r="F1325">
        <v>0.6</v>
      </c>
      <c r="G1325">
        <f t="shared" si="238"/>
        <v>123914.70000000001</v>
      </c>
      <c r="H1325">
        <f t="shared" si="239"/>
        <v>117871.30876817864</v>
      </c>
      <c r="I1325">
        <f t="shared" si="240"/>
        <v>6043.3912318213734</v>
      </c>
      <c r="J1325">
        <f t="shared" si="242"/>
        <v>291714.78577536321</v>
      </c>
      <c r="K1325">
        <f t="shared" si="243"/>
        <v>66864.062802421278</v>
      </c>
      <c r="L1325">
        <f t="shared" si="241"/>
        <v>4.011843768145277</v>
      </c>
    </row>
    <row r="1326" spans="1:12" x14ac:dyDescent="0.2">
      <c r="A1326">
        <v>2008</v>
      </c>
      <c r="B1326" t="s">
        <v>24</v>
      </c>
      <c r="C1326" s="3">
        <v>414.7</v>
      </c>
      <c r="D1326">
        <v>0.84</v>
      </c>
      <c r="E1326">
        <f>VLOOKUP(B1326,DOC!$A$2:$E$32,5,FALSE)</f>
        <v>0.15130000000000002</v>
      </c>
      <c r="F1326">
        <v>0.6</v>
      </c>
      <c r="G1326">
        <f t="shared" si="238"/>
        <v>316230.31440000003</v>
      </c>
      <c r="H1326">
        <f t="shared" si="239"/>
        <v>300807.57997639186</v>
      </c>
      <c r="I1326">
        <f t="shared" si="240"/>
        <v>15422.734423608144</v>
      </c>
      <c r="J1326">
        <f t="shared" si="242"/>
        <v>828020.46714468801</v>
      </c>
      <c r="K1326">
        <f t="shared" si="243"/>
        <v>199872.80646701009</v>
      </c>
      <c r="L1326">
        <f t="shared" si="241"/>
        <v>11.992368388020607</v>
      </c>
    </row>
    <row r="1327" spans="1:12" x14ac:dyDescent="0.2">
      <c r="A1327">
        <v>2008</v>
      </c>
      <c r="B1327" t="s">
        <v>25</v>
      </c>
      <c r="C1327" s="3">
        <v>146.30000000000001</v>
      </c>
      <c r="D1327">
        <v>0.72</v>
      </c>
      <c r="E1327">
        <f>VLOOKUP(B1327,DOC!$A$2:$E$32,5,FALSE)</f>
        <v>0.15130000000000002</v>
      </c>
      <c r="F1327">
        <v>0.6</v>
      </c>
      <c r="G1327">
        <f t="shared" si="238"/>
        <v>95624.020800000013</v>
      </c>
      <c r="H1327">
        <f t="shared" si="239"/>
        <v>90960.382274028321</v>
      </c>
      <c r="I1327">
        <f t="shared" si="240"/>
        <v>4663.6385259716935</v>
      </c>
      <c r="J1327">
        <f t="shared" si="242"/>
        <v>247913.9094813079</v>
      </c>
      <c r="K1327">
        <f t="shared" si="243"/>
        <v>59575.212399558288</v>
      </c>
      <c r="L1327">
        <f t="shared" si="241"/>
        <v>3.5745127439734978</v>
      </c>
    </row>
    <row r="1328" spans="1:12" x14ac:dyDescent="0.2">
      <c r="A1328">
        <v>2008</v>
      </c>
      <c r="B1328" t="s">
        <v>26</v>
      </c>
      <c r="C1328" s="3">
        <v>216.9</v>
      </c>
      <c r="D1328">
        <v>0.76</v>
      </c>
      <c r="E1328">
        <f>VLOOKUP(B1328,DOC!$A$2:$E$32,5,FALSE)</f>
        <v>0.15130000000000002</v>
      </c>
      <c r="F1328">
        <v>0.6</v>
      </c>
      <c r="G1328">
        <f t="shared" si="238"/>
        <v>149645.38320000001</v>
      </c>
      <c r="H1328">
        <f t="shared" si="239"/>
        <v>142347.09174052483</v>
      </c>
      <c r="I1328">
        <f t="shared" si="240"/>
        <v>7298.2914594751828</v>
      </c>
      <c r="J1328">
        <f t="shared" si="242"/>
        <v>389975.35064834997</v>
      </c>
      <c r="K1328">
        <f t="shared" si="243"/>
        <v>93933.21884308866</v>
      </c>
      <c r="L1328">
        <f t="shared" si="241"/>
        <v>5.6359931305853195</v>
      </c>
    </row>
    <row r="1329" spans="1:12" x14ac:dyDescent="0.2">
      <c r="A1329">
        <v>2008</v>
      </c>
      <c r="B1329" t="s">
        <v>27</v>
      </c>
      <c r="C1329" s="1">
        <v>17.644444444444446</v>
      </c>
      <c r="D1329">
        <v>0.7</v>
      </c>
      <c r="E1329">
        <f>VLOOKUP(B1329,DOC!$A$2:$E$32,5,FALSE)</f>
        <v>0.1492</v>
      </c>
      <c r="F1329">
        <v>0.6</v>
      </c>
      <c r="G1329">
        <f t="shared" si="238"/>
        <v>11056.714666666667</v>
      </c>
      <c r="H1329">
        <f t="shared" si="239"/>
        <v>10517.472329241937</v>
      </c>
      <c r="I1329">
        <f t="shared" si="240"/>
        <v>539.24233742472939</v>
      </c>
      <c r="J1329">
        <f t="shared" si="242"/>
        <v>32986.03782499957</v>
      </c>
      <c r="K1329">
        <f t="shared" si="243"/>
        <v>8400.067869713821</v>
      </c>
      <c r="L1329">
        <f t="shared" si="241"/>
        <v>0.50400407218282928</v>
      </c>
    </row>
    <row r="1330" spans="1:12" x14ac:dyDescent="0.2">
      <c r="A1330">
        <v>2008</v>
      </c>
      <c r="B1330" t="s">
        <v>28</v>
      </c>
      <c r="C1330" s="3">
        <v>198.6</v>
      </c>
      <c r="D1330">
        <v>0.7</v>
      </c>
      <c r="E1330">
        <f>VLOOKUP(B1330,DOC!$A$2:$E$32,5,FALSE)</f>
        <v>0.1492</v>
      </c>
      <c r="F1330">
        <v>0.6</v>
      </c>
      <c r="G1330">
        <f t="shared" si="238"/>
        <v>124450.704</v>
      </c>
      <c r="H1330">
        <f t="shared" si="239"/>
        <v>118381.17154462871</v>
      </c>
      <c r="I1330">
        <f t="shared" si="240"/>
        <v>6069.5324553712917</v>
      </c>
      <c r="J1330">
        <f t="shared" si="242"/>
        <v>383199.4177242578</v>
      </c>
      <c r="K1330">
        <f t="shared" si="243"/>
        <v>98718.528288144764</v>
      </c>
      <c r="L1330">
        <f t="shared" si="241"/>
        <v>5.9231116972886859</v>
      </c>
    </row>
    <row r="1331" spans="1:12" x14ac:dyDescent="0.2">
      <c r="A1331">
        <v>2008</v>
      </c>
      <c r="B1331" t="s">
        <v>29</v>
      </c>
      <c r="C1331" s="3">
        <v>84.7</v>
      </c>
      <c r="D1331">
        <v>0.78</v>
      </c>
      <c r="E1331">
        <f>VLOOKUP(B1331,DOC!$A$2:$E$32,5,FALSE)</f>
        <v>0.1492</v>
      </c>
      <c r="F1331">
        <v>0.6</v>
      </c>
      <c r="G1331">
        <f t="shared" si="238"/>
        <v>59142.283199999991</v>
      </c>
      <c r="H1331">
        <f t="shared" si="239"/>
        <v>56257.880011994239</v>
      </c>
      <c r="I1331">
        <f t="shared" si="240"/>
        <v>2884.4031880057528</v>
      </c>
      <c r="J1331">
        <f t="shared" si="242"/>
        <v>183320.97851259529</v>
      </c>
      <c r="K1331">
        <f t="shared" si="243"/>
        <v>47338.547316338263</v>
      </c>
      <c r="L1331">
        <f t="shared" si="241"/>
        <v>2.8403128389802959</v>
      </c>
    </row>
    <row r="1332" spans="1:12" x14ac:dyDescent="0.2">
      <c r="A1332">
        <v>2008</v>
      </c>
      <c r="B1332" t="s">
        <v>30</v>
      </c>
      <c r="C1332" s="3">
        <v>47.8</v>
      </c>
      <c r="D1332">
        <v>0.88</v>
      </c>
      <c r="E1332">
        <f>VLOOKUP(B1332,DOC!$A$2:$E$32,5,FALSE)</f>
        <v>0.1492</v>
      </c>
      <c r="F1332">
        <v>0.6</v>
      </c>
      <c r="G1332">
        <f t="shared" ref="G1332:G1395" si="244">C1332*10000*D1332*E1332*F1332</f>
        <v>37655.692799999997</v>
      </c>
      <c r="H1332">
        <f t="shared" ref="H1332:H1395" si="245">G1332*EXP(-0.3*((13-11)/12))</f>
        <v>35819.202991319675</v>
      </c>
      <c r="I1332">
        <f t="shared" ref="I1332:I1395" si="246">G1332*(1-EXP(-0.3*((13-11)/12)))</f>
        <v>1836.4898086803196</v>
      </c>
      <c r="J1332">
        <f t="shared" si="242"/>
        <v>152131.4083204426</v>
      </c>
      <c r="K1332">
        <f t="shared" si="243"/>
        <v>42529.339271662495</v>
      </c>
      <c r="L1332">
        <f t="shared" ref="L1332:L1395" si="247">K1332*16/12*0.5*0.9/10000</f>
        <v>2.55176035629975</v>
      </c>
    </row>
    <row r="1333" spans="1:12" x14ac:dyDescent="0.2">
      <c r="A1333">
        <v>2008</v>
      </c>
      <c r="B1333" t="s">
        <v>31</v>
      </c>
      <c r="C1333" s="3">
        <v>54.1</v>
      </c>
      <c r="D1333">
        <v>0.77</v>
      </c>
      <c r="E1333">
        <f>VLOOKUP(B1333,DOC!$A$2:$E$32,5,FALSE)</f>
        <v>0.1492</v>
      </c>
      <c r="F1333">
        <v>0.6</v>
      </c>
      <c r="G1333">
        <f t="shared" si="244"/>
        <v>37291.346399999995</v>
      </c>
      <c r="H1333">
        <f t="shared" si="245"/>
        <v>35472.625974928771</v>
      </c>
      <c r="I1333">
        <f t="shared" si="246"/>
        <v>1818.7204250712264</v>
      </c>
      <c r="J1333">
        <f t="shared" si="242"/>
        <v>115262.48115797555</v>
      </c>
      <c r="K1333">
        <f t="shared" si="243"/>
        <v>29733.904016073942</v>
      </c>
      <c r="L1333">
        <f t="shared" si="247"/>
        <v>1.7840342409644363</v>
      </c>
    </row>
    <row r="1334" spans="1:12" x14ac:dyDescent="0.2">
      <c r="A1334">
        <v>2008</v>
      </c>
      <c r="B1334" t="s">
        <v>32</v>
      </c>
      <c r="C1334" s="3">
        <v>140.19999999999999</v>
      </c>
      <c r="D1334">
        <v>0.7</v>
      </c>
      <c r="E1334">
        <f>VLOOKUP(B1334,DOC!$A$2:$E$32,5,FALSE)</f>
        <v>0.1492</v>
      </c>
      <c r="F1334">
        <v>0.6</v>
      </c>
      <c r="G1334">
        <f t="shared" si="244"/>
        <v>87854.927999999985</v>
      </c>
      <c r="H1334">
        <f t="shared" si="245"/>
        <v>83570.19260099165</v>
      </c>
      <c r="I1334">
        <f t="shared" si="246"/>
        <v>4284.7353990083338</v>
      </c>
      <c r="J1334">
        <f t="shared" si="242"/>
        <v>255226.57748840889</v>
      </c>
      <c r="K1334">
        <f t="shared" si="243"/>
        <v>64340.233528527577</v>
      </c>
      <c r="L1334">
        <f t="shared" si="247"/>
        <v>3.8604140117116548</v>
      </c>
    </row>
    <row r="1335" spans="1:12" x14ac:dyDescent="0.2">
      <c r="A1335">
        <v>2009</v>
      </c>
      <c r="B1335" t="s">
        <v>2</v>
      </c>
      <c r="C1335" s="3">
        <v>548.1</v>
      </c>
      <c r="D1335">
        <v>0.85</v>
      </c>
      <c r="E1335">
        <f>VLOOKUP(B1335,DOC!$A$2:$E$32,5,FALSE)</f>
        <v>0.1492</v>
      </c>
      <c r="F1335">
        <v>0.6</v>
      </c>
      <c r="G1335">
        <f t="shared" si="244"/>
        <v>417060.25200000004</v>
      </c>
      <c r="H1335">
        <f t="shared" si="245"/>
        <v>396719.9834920828</v>
      </c>
      <c r="I1335">
        <f t="shared" si="246"/>
        <v>20340.268507917241</v>
      </c>
      <c r="J1335">
        <f t="shared" si="242"/>
        <v>1321800.09821363</v>
      </c>
      <c r="K1335">
        <f t="shared" si="243"/>
        <v>343987.6943566699</v>
      </c>
      <c r="L1335">
        <f t="shared" si="247"/>
        <v>20.639261661400194</v>
      </c>
    </row>
    <row r="1336" spans="1:12" x14ac:dyDescent="0.2">
      <c r="A1336">
        <v>2009</v>
      </c>
      <c r="B1336" t="s">
        <v>3</v>
      </c>
      <c r="C1336" s="3">
        <v>126.4</v>
      </c>
      <c r="D1336">
        <v>0.86</v>
      </c>
      <c r="E1336">
        <f>VLOOKUP(B1336,DOC!$A$2:$E$32,5,FALSE)</f>
        <v>0.1492</v>
      </c>
      <c r="F1336">
        <v>0.6</v>
      </c>
      <c r="G1336">
        <f t="shared" si="244"/>
        <v>97311.820799999987</v>
      </c>
      <c r="H1336">
        <f t="shared" si="245"/>
        <v>92565.867296700599</v>
      </c>
      <c r="I1336">
        <f t="shared" si="246"/>
        <v>4745.9535032993872</v>
      </c>
      <c r="J1336">
        <f t="shared" si="242"/>
        <v>277088.87200364668</v>
      </c>
      <c r="K1336">
        <f t="shared" si="243"/>
        <v>69302.951900412736</v>
      </c>
      <c r="L1336">
        <f t="shared" si="247"/>
        <v>4.1581771140247641</v>
      </c>
    </row>
    <row r="1337" spans="1:12" x14ac:dyDescent="0.2">
      <c r="A1337">
        <v>2009</v>
      </c>
      <c r="B1337" t="s">
        <v>4</v>
      </c>
      <c r="C1337" s="3">
        <v>348.6</v>
      </c>
      <c r="D1337">
        <v>0.83</v>
      </c>
      <c r="E1337">
        <f>VLOOKUP(B1337,DOC!$A$2:$E$32,5,FALSE)</f>
        <v>0.1492</v>
      </c>
      <c r="F1337">
        <v>0.6</v>
      </c>
      <c r="G1337">
        <f t="shared" si="244"/>
        <v>259015.37759999998</v>
      </c>
      <c r="H1337">
        <f t="shared" si="245"/>
        <v>246383.04857128311</v>
      </c>
      <c r="I1337">
        <f t="shared" si="246"/>
        <v>12632.329028716867</v>
      </c>
      <c r="J1337">
        <f t="shared" si="242"/>
        <v>768842.11294252682</v>
      </c>
      <c r="K1337">
        <f t="shared" si="243"/>
        <v>195419.23429691445</v>
      </c>
      <c r="L1337">
        <f t="shared" si="247"/>
        <v>11.725154057814866</v>
      </c>
    </row>
    <row r="1338" spans="1:12" x14ac:dyDescent="0.2">
      <c r="A1338">
        <v>2009</v>
      </c>
      <c r="B1338" t="s">
        <v>5</v>
      </c>
      <c r="C1338" s="3">
        <v>202.4</v>
      </c>
      <c r="D1338">
        <v>0.71</v>
      </c>
      <c r="E1338">
        <f>VLOOKUP(B1338,DOC!$A$2:$E$32,5,FALSE)</f>
        <v>0.1492</v>
      </c>
      <c r="F1338">
        <v>0.6</v>
      </c>
      <c r="G1338">
        <f t="shared" si="244"/>
        <v>128643.82079999999</v>
      </c>
      <c r="H1338">
        <f t="shared" si="245"/>
        <v>122369.78762515697</v>
      </c>
      <c r="I1338">
        <f t="shared" si="246"/>
        <v>6274.0331748430162</v>
      </c>
      <c r="J1338">
        <f t="shared" si="242"/>
        <v>343051.38157668302</v>
      </c>
      <c r="K1338">
        <f t="shared" si="243"/>
        <v>83481.432488695616</v>
      </c>
      <c r="L1338">
        <f t="shared" si="247"/>
        <v>5.0088859493217361</v>
      </c>
    </row>
    <row r="1339" spans="1:12" x14ac:dyDescent="0.2">
      <c r="A1339">
        <v>2009</v>
      </c>
      <c r="B1339" t="s">
        <v>6</v>
      </c>
      <c r="C1339" s="3">
        <v>240</v>
      </c>
      <c r="D1339">
        <v>0.78</v>
      </c>
      <c r="E1339">
        <f>VLOOKUP(B1339,DOC!$A$2:$E$32,5,FALSE)</f>
        <v>0.1492</v>
      </c>
      <c r="F1339">
        <v>0.6</v>
      </c>
      <c r="G1339">
        <f t="shared" si="244"/>
        <v>167581.44</v>
      </c>
      <c r="H1339">
        <f t="shared" si="245"/>
        <v>159408.39672820093</v>
      </c>
      <c r="I1339">
        <f t="shared" si="246"/>
        <v>8173.0432717990643</v>
      </c>
      <c r="J1339">
        <f t="shared" si="242"/>
        <v>440857.9535167471</v>
      </c>
      <c r="K1339">
        <f t="shared" si="243"/>
        <v>106640.6496026344</v>
      </c>
      <c r="L1339">
        <f t="shared" si="247"/>
        <v>6.3984389761580642</v>
      </c>
    </row>
    <row r="1340" spans="1:12" x14ac:dyDescent="0.2">
      <c r="A1340">
        <v>2009</v>
      </c>
      <c r="B1340" t="s">
        <v>7</v>
      </c>
      <c r="C1340" s="3">
        <v>450.5</v>
      </c>
      <c r="D1340">
        <v>0.77</v>
      </c>
      <c r="E1340">
        <f>VLOOKUP(B1340,DOC!$A$2:$E$32,5,FALSE)</f>
        <v>0.1492</v>
      </c>
      <c r="F1340">
        <v>0.6</v>
      </c>
      <c r="G1340">
        <f t="shared" si="244"/>
        <v>310531.45199999999</v>
      </c>
      <c r="H1340">
        <f t="shared" si="245"/>
        <v>295386.65437533107</v>
      </c>
      <c r="I1340">
        <f t="shared" si="246"/>
        <v>15144.797624668901</v>
      </c>
      <c r="J1340">
        <f t="shared" si="242"/>
        <v>964798.06306161289</v>
      </c>
      <c r="K1340">
        <f t="shared" si="243"/>
        <v>249344.27484542396</v>
      </c>
      <c r="L1340">
        <f t="shared" si="247"/>
        <v>14.960656490725436</v>
      </c>
    </row>
    <row r="1341" spans="1:12" x14ac:dyDescent="0.2">
      <c r="A1341">
        <v>2009</v>
      </c>
      <c r="B1341" t="s">
        <v>8</v>
      </c>
      <c r="C1341" s="3">
        <v>165.6</v>
      </c>
      <c r="D1341">
        <v>0.75</v>
      </c>
      <c r="E1341">
        <f>VLOOKUP(B1341,DOC!$A$2:$E$32,5,FALSE)</f>
        <v>0.1492</v>
      </c>
      <c r="F1341">
        <v>0.6</v>
      </c>
      <c r="G1341">
        <f t="shared" si="244"/>
        <v>111183.84</v>
      </c>
      <c r="H1341">
        <f t="shared" si="245"/>
        <v>105761.34013697946</v>
      </c>
      <c r="I1341">
        <f t="shared" si="246"/>
        <v>5422.4998630205328</v>
      </c>
      <c r="J1341">
        <f t="shared" si="242"/>
        <v>471383.87327335018</v>
      </c>
      <c r="K1341">
        <f t="shared" si="243"/>
        <v>133338.76332902888</v>
      </c>
      <c r="L1341">
        <f t="shared" si="247"/>
        <v>8.0003257997417325</v>
      </c>
    </row>
    <row r="1342" spans="1:12" x14ac:dyDescent="0.2">
      <c r="A1342">
        <v>2009</v>
      </c>
      <c r="B1342" t="s">
        <v>9</v>
      </c>
      <c r="C1342" s="3">
        <v>256.7</v>
      </c>
      <c r="D1342">
        <v>0.78</v>
      </c>
      <c r="E1342">
        <f>VLOOKUP(B1342,DOC!$A$2:$E$32,5,FALSE)</f>
        <v>0.1492</v>
      </c>
      <c r="F1342">
        <v>0.6</v>
      </c>
      <c r="G1342">
        <f t="shared" si="244"/>
        <v>179242.31519999998</v>
      </c>
      <c r="H1342">
        <f t="shared" si="245"/>
        <v>170500.56433387156</v>
      </c>
      <c r="I1342">
        <f t="shared" si="246"/>
        <v>8741.7508661284155</v>
      </c>
      <c r="J1342">
        <f t="shared" si="242"/>
        <v>634155.67618451687</v>
      </c>
      <c r="K1342">
        <f t="shared" si="243"/>
        <v>170955.57542471352</v>
      </c>
      <c r="L1342">
        <f t="shared" si="247"/>
        <v>10.257334525482811</v>
      </c>
    </row>
    <row r="1343" spans="1:12" x14ac:dyDescent="0.2">
      <c r="A1343">
        <v>2009</v>
      </c>
      <c r="B1343" t="s">
        <v>10</v>
      </c>
      <c r="C1343" s="1">
        <v>380.7</v>
      </c>
      <c r="D1343">
        <v>0.7</v>
      </c>
      <c r="E1343">
        <f>VLOOKUP(B1343,DOC!$A$2:$E$32,5,FALSE)</f>
        <v>0.15130000000000002</v>
      </c>
      <c r="F1343">
        <v>0.6</v>
      </c>
      <c r="G1343">
        <f t="shared" si="244"/>
        <v>241919.62200000003</v>
      </c>
      <c r="H1343">
        <f t="shared" si="245"/>
        <v>230121.06281049032</v>
      </c>
      <c r="I1343">
        <f t="shared" si="246"/>
        <v>11798.559189509728</v>
      </c>
      <c r="J1343">
        <f t="shared" si="242"/>
        <v>641024.65867353149</v>
      </c>
      <c r="K1343">
        <f t="shared" si="243"/>
        <v>155556.80126684517</v>
      </c>
      <c r="L1343">
        <f t="shared" si="247"/>
        <v>9.333408076010711</v>
      </c>
    </row>
    <row r="1344" spans="1:12" x14ac:dyDescent="0.2">
      <c r="A1344">
        <v>2009</v>
      </c>
      <c r="B1344" t="s">
        <v>11</v>
      </c>
      <c r="C1344" s="3">
        <v>479.6</v>
      </c>
      <c r="D1344">
        <v>0.95</v>
      </c>
      <c r="E1344">
        <f>VLOOKUP(B1344,DOC!$A$2:$E$32,5,FALSE)</f>
        <v>0.15130000000000002</v>
      </c>
      <c r="F1344">
        <v>0.6</v>
      </c>
      <c r="G1344">
        <f t="shared" si="244"/>
        <v>413611.83600000001</v>
      </c>
      <c r="H1344">
        <f t="shared" si="245"/>
        <v>393439.74872496369</v>
      </c>
      <c r="I1344">
        <f t="shared" si="246"/>
        <v>20172.087275036294</v>
      </c>
      <c r="J1344">
        <f t="shared" si="242"/>
        <v>1778020.1034052884</v>
      </c>
      <c r="K1344">
        <f t="shared" si="243"/>
        <v>504579.71915665409</v>
      </c>
      <c r="L1344">
        <f t="shared" si="247"/>
        <v>30.274783149399248</v>
      </c>
    </row>
    <row r="1345" spans="1:12" x14ac:dyDescent="0.2">
      <c r="A1345">
        <v>2009</v>
      </c>
      <c r="B1345" t="s">
        <v>12</v>
      </c>
      <c r="C1345" s="3">
        <v>498.5</v>
      </c>
      <c r="D1345">
        <v>0.8</v>
      </c>
      <c r="E1345">
        <f>VLOOKUP(B1345,DOC!$A$2:$E$32,5,FALSE)</f>
        <v>0.15130000000000002</v>
      </c>
      <c r="F1345">
        <v>0.6</v>
      </c>
      <c r="G1345">
        <f t="shared" si="244"/>
        <v>362030.64</v>
      </c>
      <c r="H1345">
        <f t="shared" si="245"/>
        <v>344374.19733882521</v>
      </c>
      <c r="I1345">
        <f t="shared" si="246"/>
        <v>17656.442661174824</v>
      </c>
      <c r="J1345">
        <f t="shared" si="242"/>
        <v>1132340.6401653704</v>
      </c>
      <c r="K1345">
        <f t="shared" si="243"/>
        <v>293333.44275837473</v>
      </c>
      <c r="L1345">
        <f t="shared" si="247"/>
        <v>17.600006565502483</v>
      </c>
    </row>
    <row r="1346" spans="1:12" x14ac:dyDescent="0.2">
      <c r="A1346">
        <v>2009</v>
      </c>
      <c r="B1346" t="s">
        <v>13</v>
      </c>
      <c r="C1346" s="3">
        <v>230.4</v>
      </c>
      <c r="D1346">
        <v>0.8</v>
      </c>
      <c r="E1346">
        <f>VLOOKUP(B1346,DOC!$A$2:$E$32,5,FALSE)</f>
        <v>0.15130000000000002</v>
      </c>
      <c r="F1346">
        <v>0.6</v>
      </c>
      <c r="G1346">
        <f t="shared" si="244"/>
        <v>167325.69600000003</v>
      </c>
      <c r="H1346">
        <f t="shared" si="245"/>
        <v>159165.12551026145</v>
      </c>
      <c r="I1346">
        <f t="shared" si="246"/>
        <v>8160.5704897385758</v>
      </c>
      <c r="J1346">
        <f t="shared" si="242"/>
        <v>457063.68112056894</v>
      </c>
      <c r="K1346">
        <f t="shared" si="243"/>
        <v>112383.0039341744</v>
      </c>
      <c r="L1346">
        <f t="shared" si="247"/>
        <v>6.7429802360504647</v>
      </c>
    </row>
    <row r="1347" spans="1:12" x14ac:dyDescent="0.2">
      <c r="A1347">
        <v>2009</v>
      </c>
      <c r="B1347" t="s">
        <v>14</v>
      </c>
      <c r="C1347" s="3">
        <v>228.9</v>
      </c>
      <c r="D1347">
        <v>0.81</v>
      </c>
      <c r="E1347">
        <f>VLOOKUP(B1347,DOC!$A$2:$E$32,5,FALSE)</f>
        <v>0.15130000000000002</v>
      </c>
      <c r="F1347">
        <v>0.6</v>
      </c>
      <c r="G1347">
        <f t="shared" si="244"/>
        <v>168314.29020000005</v>
      </c>
      <c r="H1347">
        <f t="shared" si="245"/>
        <v>160105.50540219221</v>
      </c>
      <c r="I1347">
        <f t="shared" si="246"/>
        <v>8208.7847978078335</v>
      </c>
      <c r="J1347">
        <f t="shared" si="242"/>
        <v>503030.88993168331</v>
      </c>
      <c r="K1347">
        <f t="shared" si="243"/>
        <v>128184.25091683793</v>
      </c>
      <c r="L1347">
        <f t="shared" si="247"/>
        <v>7.6910550550102768</v>
      </c>
    </row>
    <row r="1348" spans="1:12" x14ac:dyDescent="0.2">
      <c r="A1348">
        <v>2009</v>
      </c>
      <c r="B1348" t="s">
        <v>15</v>
      </c>
      <c r="C1348" s="3">
        <v>237</v>
      </c>
      <c r="D1348">
        <v>0.77</v>
      </c>
      <c r="E1348">
        <f>VLOOKUP(B1348,DOC!$A$2:$E$32,5,FALSE)</f>
        <v>0.15130000000000002</v>
      </c>
      <c r="F1348">
        <v>0.6</v>
      </c>
      <c r="G1348">
        <f t="shared" si="244"/>
        <v>165664.42200000002</v>
      </c>
      <c r="H1348">
        <f t="shared" si="245"/>
        <v>157584.87279930344</v>
      </c>
      <c r="I1348">
        <f t="shared" si="246"/>
        <v>8079.5492006965751</v>
      </c>
      <c r="J1348">
        <f t="shared" si="242"/>
        <v>445948.30947746645</v>
      </c>
      <c r="K1348">
        <f t="shared" si="243"/>
        <v>108966.03730543697</v>
      </c>
      <c r="L1348">
        <f t="shared" si="247"/>
        <v>6.5379622383262177</v>
      </c>
    </row>
    <row r="1349" spans="1:12" x14ac:dyDescent="0.2">
      <c r="A1349">
        <v>2009</v>
      </c>
      <c r="B1349" t="s">
        <v>16</v>
      </c>
      <c r="C1349" s="3">
        <v>721.9</v>
      </c>
      <c r="D1349">
        <v>0.85</v>
      </c>
      <c r="E1349">
        <f>VLOOKUP(B1349,DOC!$A$2:$E$32,5,FALSE)</f>
        <v>0.1492</v>
      </c>
      <c r="F1349">
        <v>0.6</v>
      </c>
      <c r="G1349">
        <f t="shared" si="244"/>
        <v>549308.14799999993</v>
      </c>
      <c r="H1349">
        <f t="shared" si="245"/>
        <v>522518.07349559298</v>
      </c>
      <c r="I1349">
        <f t="shared" si="246"/>
        <v>26790.074504406955</v>
      </c>
      <c r="J1349">
        <f t="shared" si="242"/>
        <v>1858132.5286856994</v>
      </c>
      <c r="K1349">
        <f t="shared" si="243"/>
        <v>494066.55517849058</v>
      </c>
      <c r="L1349">
        <f t="shared" si="247"/>
        <v>29.643993310709437</v>
      </c>
    </row>
    <row r="1350" spans="1:12" x14ac:dyDescent="0.2">
      <c r="A1350">
        <v>2009</v>
      </c>
      <c r="B1350" t="s">
        <v>17</v>
      </c>
      <c r="C1350" s="3">
        <v>459.5</v>
      </c>
      <c r="D1350">
        <v>0.84</v>
      </c>
      <c r="E1350">
        <f>VLOOKUP(B1350,DOC!$A$2:$E$32,5,FALSE)</f>
        <v>0.1492</v>
      </c>
      <c r="F1350">
        <v>0.6</v>
      </c>
      <c r="G1350">
        <f t="shared" si="244"/>
        <v>345529.29600000003</v>
      </c>
      <c r="H1350">
        <f t="shared" si="245"/>
        <v>328677.63338221691</v>
      </c>
      <c r="I1350">
        <f t="shared" si="246"/>
        <v>16851.662617783135</v>
      </c>
      <c r="J1350">
        <f t="shared" si="242"/>
        <v>1033530.0064953658</v>
      </c>
      <c r="K1350">
        <f t="shared" si="243"/>
        <v>263450.47339226544</v>
      </c>
      <c r="L1350">
        <f t="shared" si="247"/>
        <v>15.807028403535927</v>
      </c>
    </row>
    <row r="1351" spans="1:12" x14ac:dyDescent="0.2">
      <c r="A1351">
        <v>2009</v>
      </c>
      <c r="B1351" t="s">
        <v>18</v>
      </c>
      <c r="C1351" s="3">
        <v>362.6</v>
      </c>
      <c r="D1351">
        <v>0.8</v>
      </c>
      <c r="E1351">
        <f>VLOOKUP(B1351,DOC!$A$2:$E$32,5,FALSE)</f>
        <v>0.15130000000000002</v>
      </c>
      <c r="F1351">
        <v>0.6</v>
      </c>
      <c r="G1351">
        <f t="shared" si="244"/>
        <v>263334.62400000001</v>
      </c>
      <c r="H1351">
        <f t="shared" si="245"/>
        <v>250491.64283863193</v>
      </c>
      <c r="I1351">
        <f t="shared" si="246"/>
        <v>12842.981161368087</v>
      </c>
      <c r="J1351">
        <f t="shared" si="242"/>
        <v>954020.83593265899</v>
      </c>
      <c r="K1351">
        <f t="shared" si="243"/>
        <v>258978.86575215196</v>
      </c>
      <c r="L1351">
        <f t="shared" si="247"/>
        <v>15.538731945129117</v>
      </c>
    </row>
    <row r="1352" spans="1:12" x14ac:dyDescent="0.2">
      <c r="A1352">
        <v>2009</v>
      </c>
      <c r="B1352" t="s">
        <v>19</v>
      </c>
      <c r="C1352" s="3">
        <v>341</v>
      </c>
      <c r="D1352">
        <v>0.89</v>
      </c>
      <c r="E1352">
        <f>VLOOKUP(B1352,DOC!$A$2:$E$32,5,FALSE)</f>
        <v>0.15130000000000002</v>
      </c>
      <c r="F1352">
        <v>0.6</v>
      </c>
      <c r="G1352">
        <f t="shared" si="244"/>
        <v>275508.22200000001</v>
      </c>
      <c r="H1352">
        <f t="shared" si="245"/>
        <v>262071.52745827497</v>
      </c>
      <c r="I1352">
        <f t="shared" si="246"/>
        <v>13436.694541725044</v>
      </c>
      <c r="J1352">
        <f t="shared" si="242"/>
        <v>917571.17512402625</v>
      </c>
      <c r="K1352">
        <f t="shared" si="243"/>
        <v>242769.01964055494</v>
      </c>
      <c r="L1352">
        <f t="shared" si="247"/>
        <v>14.566141178433295</v>
      </c>
    </row>
    <row r="1353" spans="1:12" x14ac:dyDescent="0.2">
      <c r="A1353">
        <v>2009</v>
      </c>
      <c r="B1353" t="s">
        <v>20</v>
      </c>
      <c r="C1353" s="3">
        <v>860.5</v>
      </c>
      <c r="D1353">
        <v>0.89</v>
      </c>
      <c r="E1353">
        <f>VLOOKUP(B1353,DOC!$A$2:$E$32,5,FALSE)</f>
        <v>0.15130000000000002</v>
      </c>
      <c r="F1353">
        <v>0.6</v>
      </c>
      <c r="G1353">
        <f t="shared" si="244"/>
        <v>695234.09100000001</v>
      </c>
      <c r="H1353">
        <f t="shared" si="245"/>
        <v>661327.12427520705</v>
      </c>
      <c r="I1353">
        <f t="shared" si="246"/>
        <v>33906.966724792961</v>
      </c>
      <c r="J1353">
        <f t="shared" si="242"/>
        <v>2181299.9783253665</v>
      </c>
      <c r="K1353">
        <f t="shared" si="243"/>
        <v>565682.85699067591</v>
      </c>
      <c r="L1353">
        <f t="shared" si="247"/>
        <v>33.940971419440551</v>
      </c>
    </row>
    <row r="1354" spans="1:12" x14ac:dyDescent="0.2">
      <c r="A1354">
        <v>2009</v>
      </c>
      <c r="B1354" t="s">
        <v>21</v>
      </c>
      <c r="C1354" s="3">
        <v>186.1</v>
      </c>
      <c r="D1354">
        <v>0.78</v>
      </c>
      <c r="E1354">
        <f>VLOOKUP(B1354,DOC!$A$2:$E$32,5,FALSE)</f>
        <v>0.15130000000000002</v>
      </c>
      <c r="F1354">
        <v>0.6</v>
      </c>
      <c r="G1354">
        <f t="shared" si="244"/>
        <v>131774.43240000002</v>
      </c>
      <c r="H1354">
        <f t="shared" si="245"/>
        <v>125347.71749576025</v>
      </c>
      <c r="I1354">
        <f t="shared" si="246"/>
        <v>6426.7149042397577</v>
      </c>
      <c r="J1354">
        <f t="shared" si="242"/>
        <v>367960.14062065893</v>
      </c>
      <c r="K1354">
        <f t="shared" si="243"/>
        <v>91306.807961841521</v>
      </c>
      <c r="L1354">
        <f t="shared" si="247"/>
        <v>5.4784084777104916</v>
      </c>
    </row>
    <row r="1355" spans="1:12" x14ac:dyDescent="0.2">
      <c r="A1355">
        <v>2009</v>
      </c>
      <c r="B1355" t="s">
        <v>22</v>
      </c>
      <c r="C1355" s="3">
        <v>53.6</v>
      </c>
      <c r="D1355">
        <v>0.8</v>
      </c>
      <c r="E1355">
        <f>VLOOKUP(B1355,DOC!$A$2:$E$32,5,FALSE)</f>
        <v>0.15130000000000002</v>
      </c>
      <c r="F1355">
        <v>0.6</v>
      </c>
      <c r="G1355">
        <f t="shared" si="244"/>
        <v>38926.464000000007</v>
      </c>
      <c r="H1355">
        <f t="shared" si="245"/>
        <v>37027.997948567769</v>
      </c>
      <c r="I1355">
        <f t="shared" si="246"/>
        <v>1898.4660514322381</v>
      </c>
      <c r="J1355">
        <f t="shared" si="242"/>
        <v>134273.37166258498</v>
      </c>
      <c r="K1355">
        <f t="shared" si="243"/>
        <v>35920.616541301089</v>
      </c>
      <c r="L1355">
        <f t="shared" si="247"/>
        <v>2.1552369924780654</v>
      </c>
    </row>
    <row r="1356" spans="1:12" x14ac:dyDescent="0.2">
      <c r="A1356">
        <v>2009</v>
      </c>
      <c r="B1356" t="s">
        <v>23</v>
      </c>
      <c r="C1356" s="3">
        <v>172.6</v>
      </c>
      <c r="D1356">
        <v>0.91</v>
      </c>
      <c r="E1356">
        <f>VLOOKUP(B1356,DOC!$A$2:$E$32,5,FALSE)</f>
        <v>0.15130000000000002</v>
      </c>
      <c r="F1356">
        <v>0.6</v>
      </c>
      <c r="G1356">
        <f t="shared" si="244"/>
        <v>142584.5148</v>
      </c>
      <c r="H1356">
        <f t="shared" si="245"/>
        <v>135630.58595591754</v>
      </c>
      <c r="I1356">
        <f t="shared" si="246"/>
        <v>6953.9288440824603</v>
      </c>
      <c r="J1356">
        <f t="shared" si="242"/>
        <v>351738.21450057061</v>
      </c>
      <c r="K1356">
        <f t="shared" si="243"/>
        <v>82561.086074792591</v>
      </c>
      <c r="L1356">
        <f t="shared" si="247"/>
        <v>4.9536651644875551</v>
      </c>
    </row>
    <row r="1357" spans="1:12" x14ac:dyDescent="0.2">
      <c r="A1357">
        <v>2009</v>
      </c>
      <c r="B1357" t="s">
        <v>24</v>
      </c>
      <c r="C1357" s="3">
        <v>420.5</v>
      </c>
      <c r="D1357">
        <v>0.84</v>
      </c>
      <c r="E1357">
        <f>VLOOKUP(B1357,DOC!$A$2:$E$32,5,FALSE)</f>
        <v>0.15130000000000002</v>
      </c>
      <c r="F1357">
        <v>0.6</v>
      </c>
      <c r="G1357">
        <f t="shared" si="244"/>
        <v>320653.11600000004</v>
      </c>
      <c r="H1357">
        <f t="shared" si="245"/>
        <v>305014.67899704073</v>
      </c>
      <c r="I1357">
        <f t="shared" si="246"/>
        <v>15638.437002959308</v>
      </c>
      <c r="J1357">
        <f t="shared" si="242"/>
        <v>918427.32815521338</v>
      </c>
      <c r="K1357">
        <f t="shared" si="243"/>
        <v>230246.25498947472</v>
      </c>
      <c r="L1357">
        <f t="shared" si="247"/>
        <v>13.814775299368485</v>
      </c>
    </row>
    <row r="1358" spans="1:12" x14ac:dyDescent="0.2">
      <c r="A1358">
        <v>2009</v>
      </c>
      <c r="B1358" t="s">
        <v>25</v>
      </c>
      <c r="C1358" s="3">
        <v>170.8</v>
      </c>
      <c r="D1358">
        <v>0.72</v>
      </c>
      <c r="E1358">
        <f>VLOOKUP(B1358,DOC!$A$2:$E$32,5,FALSE)</f>
        <v>0.15130000000000002</v>
      </c>
      <c r="F1358">
        <v>0.6</v>
      </c>
      <c r="G1358">
        <f t="shared" si="244"/>
        <v>111637.61280000002</v>
      </c>
      <c r="H1358">
        <f t="shared" si="245"/>
        <v>106192.98217637755</v>
      </c>
      <c r="I1358">
        <f t="shared" si="246"/>
        <v>5444.6306236224564</v>
      </c>
      <c r="J1358">
        <f t="shared" si="242"/>
        <v>289852.12348056852</v>
      </c>
      <c r="K1358">
        <f t="shared" si="243"/>
        <v>69699.398800739378</v>
      </c>
      <c r="L1358">
        <f t="shared" si="247"/>
        <v>4.1819639280443628</v>
      </c>
    </row>
    <row r="1359" spans="1:12" x14ac:dyDescent="0.2">
      <c r="A1359">
        <v>2009</v>
      </c>
      <c r="B1359" t="s">
        <v>26</v>
      </c>
      <c r="C1359" s="1">
        <v>174.6</v>
      </c>
      <c r="D1359">
        <v>0.76</v>
      </c>
      <c r="E1359">
        <f>VLOOKUP(B1359,DOC!$A$2:$E$32,5,FALSE)</f>
        <v>0.15130000000000002</v>
      </c>
      <c r="F1359">
        <v>0.6</v>
      </c>
      <c r="G1359">
        <f t="shared" si="244"/>
        <v>120461.42879999999</v>
      </c>
      <c r="H1359">
        <f t="shared" si="245"/>
        <v>114586.45559195773</v>
      </c>
      <c r="I1359">
        <f t="shared" si="246"/>
        <v>5874.9732080422627</v>
      </c>
      <c r="J1359">
        <f t="shared" si="242"/>
        <v>403487.30096899736</v>
      </c>
      <c r="K1359">
        <f t="shared" si="243"/>
        <v>106949.47847935261</v>
      </c>
      <c r="L1359">
        <f t="shared" si="247"/>
        <v>6.4169687087611553</v>
      </c>
    </row>
    <row r="1360" spans="1:12" x14ac:dyDescent="0.2">
      <c r="A1360">
        <v>2009</v>
      </c>
      <c r="B1360" t="s">
        <v>27</v>
      </c>
      <c r="C1360" s="1">
        <v>20.68888888888889</v>
      </c>
      <c r="D1360">
        <v>0.7</v>
      </c>
      <c r="E1360">
        <f>VLOOKUP(B1360,DOC!$A$2:$E$32,5,FALSE)</f>
        <v>0.1492</v>
      </c>
      <c r="F1360">
        <v>0.6</v>
      </c>
      <c r="G1360">
        <f t="shared" si="244"/>
        <v>12964.485333333334</v>
      </c>
      <c r="H1360">
        <f t="shared" si="245"/>
        <v>12332.199922574615</v>
      </c>
      <c r="I1360">
        <f t="shared" si="246"/>
        <v>632.28541075871919</v>
      </c>
      <c r="J1360">
        <f t="shared" si="242"/>
        <v>36768.857771430645</v>
      </c>
      <c r="K1360">
        <f t="shared" si="243"/>
        <v>9181.6653869022648</v>
      </c>
      <c r="L1360">
        <f t="shared" si="247"/>
        <v>0.55089992321413594</v>
      </c>
    </row>
    <row r="1361" spans="1:28" x14ac:dyDescent="0.2">
      <c r="A1361">
        <v>2009</v>
      </c>
      <c r="B1361" t="s">
        <v>28</v>
      </c>
      <c r="C1361" s="3">
        <v>244.4</v>
      </c>
      <c r="D1361">
        <v>0.7</v>
      </c>
      <c r="E1361">
        <f>VLOOKUP(B1361,DOC!$A$2:$E$32,5,FALSE)</f>
        <v>0.1492</v>
      </c>
      <c r="F1361">
        <v>0.6</v>
      </c>
      <c r="G1361">
        <f t="shared" si="244"/>
        <v>153150.81599999999</v>
      </c>
      <c r="H1361">
        <f t="shared" si="245"/>
        <v>145681.56256549474</v>
      </c>
      <c r="I1361">
        <f t="shared" si="246"/>
        <v>7469.2534345052554</v>
      </c>
      <c r="J1361">
        <f t="shared" si="242"/>
        <v>429562.67337024974</v>
      </c>
      <c r="K1361">
        <f t="shared" si="243"/>
        <v>106787.56035400805</v>
      </c>
      <c r="L1361">
        <f t="shared" si="247"/>
        <v>6.4072536212404829</v>
      </c>
    </row>
    <row r="1362" spans="1:28" x14ac:dyDescent="0.2">
      <c r="A1362">
        <v>2009</v>
      </c>
      <c r="B1362" t="s">
        <v>29</v>
      </c>
      <c r="C1362" s="3">
        <v>85.3</v>
      </c>
      <c r="D1362">
        <v>0.78</v>
      </c>
      <c r="E1362">
        <f>VLOOKUP(B1362,DOC!$A$2:$E$32,5,FALSE)</f>
        <v>0.1492</v>
      </c>
      <c r="F1362">
        <v>0.6</v>
      </c>
      <c r="G1362">
        <f t="shared" si="244"/>
        <v>59561.236799999999</v>
      </c>
      <c r="H1362">
        <f t="shared" si="245"/>
        <v>56656.401003814746</v>
      </c>
      <c r="I1362">
        <f t="shared" si="246"/>
        <v>2904.8357961852507</v>
      </c>
      <c r="J1362">
        <f t="shared" si="242"/>
        <v>192463.92211914703</v>
      </c>
      <c r="K1362">
        <f t="shared" si="243"/>
        <v>50418.293193448262</v>
      </c>
      <c r="L1362">
        <f t="shared" si="247"/>
        <v>3.0250975916068956</v>
      </c>
    </row>
    <row r="1363" spans="1:28" x14ac:dyDescent="0.2">
      <c r="A1363">
        <v>2009</v>
      </c>
      <c r="B1363" t="s">
        <v>30</v>
      </c>
      <c r="C1363" s="3">
        <v>56.9</v>
      </c>
      <c r="D1363">
        <v>0.88</v>
      </c>
      <c r="E1363">
        <f>VLOOKUP(B1363,DOC!$A$2:$E$32,5,FALSE)</f>
        <v>0.1492</v>
      </c>
      <c r="F1363">
        <v>0.6</v>
      </c>
      <c r="G1363">
        <f t="shared" si="244"/>
        <v>44824.454399999995</v>
      </c>
      <c r="H1363">
        <f t="shared" si="245"/>
        <v>42638.339962470491</v>
      </c>
      <c r="I1363">
        <f t="shared" si="246"/>
        <v>2186.1144375295016</v>
      </c>
      <c r="J1363">
        <f t="shared" ref="J1363:J1426" si="248">H1363+J1332*EXP(-0.3)</f>
        <v>155340.05918422466</v>
      </c>
      <c r="K1363">
        <f t="shared" ref="K1363:K1426" si="249">I1363+J1332*(1-EXP(-0.3))</f>
        <v>41615.803536217929</v>
      </c>
      <c r="L1363">
        <f t="shared" si="247"/>
        <v>2.4969482121730757</v>
      </c>
    </row>
    <row r="1364" spans="1:28" x14ac:dyDescent="0.2">
      <c r="A1364">
        <v>2009</v>
      </c>
      <c r="B1364" t="s">
        <v>31</v>
      </c>
      <c r="C1364" s="3">
        <v>29.6</v>
      </c>
      <c r="D1364">
        <v>0.77</v>
      </c>
      <c r="E1364">
        <f>VLOOKUP(B1364,DOC!$A$2:$E$32,5,FALSE)</f>
        <v>0.1492</v>
      </c>
      <c r="F1364">
        <v>0.6</v>
      </c>
      <c r="G1364">
        <f t="shared" si="244"/>
        <v>20403.398399999998</v>
      </c>
      <c r="H1364">
        <f t="shared" si="245"/>
        <v>19408.312917890788</v>
      </c>
      <c r="I1364">
        <f t="shared" si="246"/>
        <v>995.08548210921072</v>
      </c>
      <c r="J1364">
        <f t="shared" si="248"/>
        <v>104796.85912070225</v>
      </c>
      <c r="K1364">
        <f t="shared" si="249"/>
        <v>30869.020437273281</v>
      </c>
      <c r="L1364">
        <f t="shared" si="247"/>
        <v>1.852141226236397</v>
      </c>
    </row>
    <row r="1365" spans="1:28" x14ac:dyDescent="0.2">
      <c r="A1365">
        <v>2009</v>
      </c>
      <c r="B1365" t="s">
        <v>32</v>
      </c>
      <c r="C1365" s="3">
        <v>165.5</v>
      </c>
      <c r="D1365">
        <v>0.7</v>
      </c>
      <c r="E1365">
        <f>VLOOKUP(B1365,DOC!$A$2:$E$32,5,FALSE)</f>
        <v>0.1492</v>
      </c>
      <c r="F1365">
        <v>0.6</v>
      </c>
      <c r="G1365">
        <f t="shared" si="244"/>
        <v>103708.92</v>
      </c>
      <c r="H1365">
        <f t="shared" si="245"/>
        <v>98650.976287190584</v>
      </c>
      <c r="I1365">
        <f t="shared" si="246"/>
        <v>5057.9437128094105</v>
      </c>
      <c r="J1365">
        <f t="shared" si="248"/>
        <v>287727.47529283824</v>
      </c>
      <c r="K1365">
        <f t="shared" si="249"/>
        <v>71208.022195570637</v>
      </c>
      <c r="L1365">
        <f t="shared" si="247"/>
        <v>4.2724813317342383</v>
      </c>
    </row>
    <row r="1366" spans="1:28" x14ac:dyDescent="0.2">
      <c r="A1366">
        <v>2010</v>
      </c>
      <c r="B1366" t="s">
        <v>2</v>
      </c>
      <c r="C1366" s="3">
        <v>445.4</v>
      </c>
      <c r="D1366">
        <v>0.85</v>
      </c>
      <c r="E1366">
        <f>VLOOKUP(B1366,DOC!$A$2:$E$32,5,FALSE)</f>
        <v>0.1492</v>
      </c>
      <c r="F1366">
        <v>0.6</v>
      </c>
      <c r="G1366">
        <f t="shared" si="244"/>
        <v>338913.76799999998</v>
      </c>
      <c r="H1366">
        <f t="shared" si="245"/>
        <v>322384.74849000847</v>
      </c>
      <c r="I1366">
        <f t="shared" si="246"/>
        <v>16529.019509991493</v>
      </c>
      <c r="J1366">
        <f t="shared" si="248"/>
        <v>1301598.3453455498</v>
      </c>
      <c r="K1366">
        <f t="shared" si="249"/>
        <v>359115.5208680802</v>
      </c>
      <c r="L1366">
        <f t="shared" si="247"/>
        <v>21.546931252084811</v>
      </c>
      <c r="M1366" s="4">
        <v>0.57915000000000005</v>
      </c>
      <c r="N1366" s="5">
        <v>79.3</v>
      </c>
      <c r="O1366" s="5">
        <f>N1366*4/1000</f>
        <v>0.31719999999999998</v>
      </c>
      <c r="P1366">
        <f>L1366+M1366+O1366</f>
        <v>22.443281252084809</v>
      </c>
      <c r="Q1366">
        <f>P1366*31/365</f>
        <v>1.9061416953825454</v>
      </c>
      <c r="R1366">
        <f>P1366*28/365</f>
        <v>1.7216763700229443</v>
      </c>
      <c r="S1366">
        <f>P1366*31/365</f>
        <v>1.9061416953825454</v>
      </c>
      <c r="T1366">
        <f>P1366*30/365</f>
        <v>1.8446532535960116</v>
      </c>
      <c r="U1366">
        <f>P1366*31/365</f>
        <v>1.9061416953825454</v>
      </c>
      <c r="V1366">
        <f>P1366*30/365</f>
        <v>1.8446532535960116</v>
      </c>
      <c r="W1366">
        <f>P1366*31/365</f>
        <v>1.9061416953825454</v>
      </c>
      <c r="X1366">
        <f>P1366*31/365</f>
        <v>1.9061416953825454</v>
      </c>
      <c r="Y1366">
        <f>P1366*30/365</f>
        <v>1.8446532535960116</v>
      </c>
      <c r="Z1366">
        <f>P1366*31/365</f>
        <v>1.9061416953825454</v>
      </c>
      <c r="AA1366">
        <f>P1366*30/365</f>
        <v>1.8446532535960116</v>
      </c>
      <c r="AB1366">
        <f>P1366*31/365</f>
        <v>1.9061416953825454</v>
      </c>
    </row>
    <row r="1367" spans="1:28" x14ac:dyDescent="0.2">
      <c r="A1367">
        <v>2010</v>
      </c>
      <c r="B1367" t="s">
        <v>3</v>
      </c>
      <c r="C1367" s="3">
        <v>125.4</v>
      </c>
      <c r="D1367">
        <v>0.86</v>
      </c>
      <c r="E1367">
        <f>VLOOKUP(B1367,DOC!$A$2:$E$32,5,FALSE)</f>
        <v>0.1492</v>
      </c>
      <c r="F1367">
        <v>0.6</v>
      </c>
      <c r="G1367">
        <f t="shared" si="244"/>
        <v>96541.948799999998</v>
      </c>
      <c r="H1367">
        <f t="shared" si="245"/>
        <v>91833.542397201396</v>
      </c>
      <c r="I1367">
        <f t="shared" si="246"/>
        <v>4708.4064027986014</v>
      </c>
      <c r="J1367">
        <f t="shared" si="248"/>
        <v>297106.02752564719</v>
      </c>
      <c r="K1367">
        <f t="shared" si="249"/>
        <v>76524.793277999474</v>
      </c>
      <c r="L1367">
        <f t="shared" si="247"/>
        <v>4.5914875966799684</v>
      </c>
      <c r="M1367" s="4">
        <v>0.37895000000000001</v>
      </c>
      <c r="O1367" s="5">
        <f t="shared" ref="O1367:O1396" si="250">N1367*4/1000</f>
        <v>0</v>
      </c>
      <c r="P1367">
        <f t="shared" ref="P1367:P1396" si="251">L1367+M1367+O1367</f>
        <v>4.9704375966799681</v>
      </c>
      <c r="Q1367">
        <f t="shared" ref="Q1367:Q1427" si="252">P1367*31/365</f>
        <v>0.42214675478651781</v>
      </c>
      <c r="R1367">
        <f t="shared" ref="R1367:R1427" si="253">P1367*28/365</f>
        <v>0.3812938430329838</v>
      </c>
      <c r="S1367">
        <f t="shared" ref="S1367:S1427" si="254">P1367*31/365</f>
        <v>0.42214675478651781</v>
      </c>
      <c r="T1367">
        <f t="shared" ref="T1367:T1427" si="255">P1367*30/365</f>
        <v>0.40852911753533983</v>
      </c>
      <c r="U1367">
        <f t="shared" ref="U1367:U1427" si="256">P1367*31/365</f>
        <v>0.42214675478651781</v>
      </c>
      <c r="V1367">
        <f t="shared" ref="V1367:V1427" si="257">P1367*30/365</f>
        <v>0.40852911753533983</v>
      </c>
      <c r="W1367">
        <f t="shared" ref="W1367:W1397" si="258">P1367*31/365</f>
        <v>0.42214675478651781</v>
      </c>
      <c r="X1367">
        <f t="shared" ref="X1367:X1397" si="259">P1367*31/365</f>
        <v>0.42214675478651781</v>
      </c>
      <c r="Y1367">
        <f t="shared" ref="Y1367:Y1397" si="260">P1367*30/365</f>
        <v>0.40852911753533983</v>
      </c>
      <c r="Z1367">
        <f t="shared" ref="Z1367:Z1397" si="261">P1367*31/365</f>
        <v>0.42214675478651781</v>
      </c>
      <c r="AA1367">
        <f t="shared" ref="AA1367:AA1397" si="262">P1367*30/365</f>
        <v>0.40852911753533983</v>
      </c>
      <c r="AB1367">
        <f t="shared" ref="AB1367:AB1397" si="263">P1367*31/365</f>
        <v>0.42214675478651781</v>
      </c>
    </row>
    <row r="1368" spans="1:28" x14ac:dyDescent="0.2">
      <c r="A1368">
        <v>2010</v>
      </c>
      <c r="B1368" t="s">
        <v>4</v>
      </c>
      <c r="C1368" s="3">
        <v>311.60000000000002</v>
      </c>
      <c r="D1368">
        <v>0.83</v>
      </c>
      <c r="E1368">
        <f>VLOOKUP(B1368,DOC!$A$2:$E$32,5,FALSE)</f>
        <v>0.1492</v>
      </c>
      <c r="F1368">
        <v>0.6</v>
      </c>
      <c r="G1368">
        <f t="shared" si="244"/>
        <v>231523.7856</v>
      </c>
      <c r="H1368">
        <f t="shared" si="245"/>
        <v>220232.23733451471</v>
      </c>
      <c r="I1368">
        <f t="shared" si="246"/>
        <v>11291.548265485302</v>
      </c>
      <c r="J1368">
        <f t="shared" si="248"/>
        <v>789804.48342976987</v>
      </c>
      <c r="K1368">
        <f t="shared" si="249"/>
        <v>210561.41511275704</v>
      </c>
      <c r="L1368">
        <f t="shared" si="247"/>
        <v>12.633684906765422</v>
      </c>
      <c r="M1368" s="4">
        <v>0.38285000000000002</v>
      </c>
      <c r="O1368" s="5">
        <f t="shared" si="250"/>
        <v>0</v>
      </c>
      <c r="P1368">
        <f t="shared" si="251"/>
        <v>13.016534906765422</v>
      </c>
      <c r="Q1368">
        <f t="shared" si="252"/>
        <v>1.1055139235882963</v>
      </c>
      <c r="R1368">
        <f t="shared" si="253"/>
        <v>0.99852870517652548</v>
      </c>
      <c r="S1368">
        <f t="shared" si="254"/>
        <v>1.1055139235882963</v>
      </c>
      <c r="T1368">
        <f t="shared" si="255"/>
        <v>1.0698521841177058</v>
      </c>
      <c r="U1368">
        <f t="shared" si="256"/>
        <v>1.1055139235882963</v>
      </c>
      <c r="V1368">
        <f t="shared" si="257"/>
        <v>1.0698521841177058</v>
      </c>
      <c r="W1368">
        <f t="shared" si="258"/>
        <v>1.1055139235882963</v>
      </c>
      <c r="X1368">
        <f t="shared" si="259"/>
        <v>1.1055139235882963</v>
      </c>
      <c r="Y1368">
        <f t="shared" si="260"/>
        <v>1.0698521841177058</v>
      </c>
      <c r="Z1368">
        <f t="shared" si="261"/>
        <v>1.1055139235882963</v>
      </c>
      <c r="AA1368">
        <f t="shared" si="262"/>
        <v>1.0698521841177058</v>
      </c>
      <c r="AB1368">
        <f t="shared" si="263"/>
        <v>1.1055139235882963</v>
      </c>
    </row>
    <row r="1369" spans="1:28" x14ac:dyDescent="0.2">
      <c r="A1369">
        <v>2010</v>
      </c>
      <c r="B1369" t="s">
        <v>5</v>
      </c>
      <c r="C1369" s="3">
        <v>213.5</v>
      </c>
      <c r="D1369">
        <v>0.71</v>
      </c>
      <c r="E1369">
        <f>VLOOKUP(B1369,DOC!$A$2:$E$32,5,FALSE)</f>
        <v>0.1492</v>
      </c>
      <c r="F1369">
        <v>0.6</v>
      </c>
      <c r="G1369">
        <f t="shared" si="244"/>
        <v>135698.89199999999</v>
      </c>
      <c r="H1369">
        <f t="shared" si="245"/>
        <v>129080.77894254454</v>
      </c>
      <c r="I1369">
        <f t="shared" si="246"/>
        <v>6618.1130574554545</v>
      </c>
      <c r="J1369">
        <f t="shared" si="248"/>
        <v>383219.4930445879</v>
      </c>
      <c r="K1369">
        <f t="shared" si="249"/>
        <v>95530.780532095116</v>
      </c>
      <c r="L1369">
        <f t="shared" si="247"/>
        <v>5.731846831925707</v>
      </c>
      <c r="M1369" s="4">
        <v>0.33994999999999997</v>
      </c>
      <c r="O1369" s="5">
        <f t="shared" si="250"/>
        <v>0</v>
      </c>
      <c r="P1369">
        <f t="shared" si="251"/>
        <v>6.071796831925707</v>
      </c>
      <c r="Q1369">
        <f t="shared" si="252"/>
        <v>0.5156868542183477</v>
      </c>
      <c r="R1369">
        <f t="shared" si="253"/>
        <v>0.46578167477786242</v>
      </c>
      <c r="S1369">
        <f t="shared" si="254"/>
        <v>0.5156868542183477</v>
      </c>
      <c r="T1369">
        <f t="shared" si="255"/>
        <v>0.49905179440485259</v>
      </c>
      <c r="U1369">
        <f t="shared" si="256"/>
        <v>0.5156868542183477</v>
      </c>
      <c r="V1369">
        <f t="shared" si="257"/>
        <v>0.49905179440485259</v>
      </c>
      <c r="W1369">
        <f t="shared" si="258"/>
        <v>0.5156868542183477</v>
      </c>
      <c r="X1369">
        <f t="shared" si="259"/>
        <v>0.5156868542183477</v>
      </c>
      <c r="Y1369">
        <f t="shared" si="260"/>
        <v>0.49905179440485259</v>
      </c>
      <c r="Z1369">
        <f t="shared" si="261"/>
        <v>0.5156868542183477</v>
      </c>
      <c r="AA1369">
        <f t="shared" si="262"/>
        <v>0.49905179440485259</v>
      </c>
      <c r="AB1369">
        <f t="shared" si="263"/>
        <v>0.5156868542183477</v>
      </c>
    </row>
    <row r="1370" spans="1:28" x14ac:dyDescent="0.2">
      <c r="A1370">
        <v>2010</v>
      </c>
      <c r="B1370" t="s">
        <v>6</v>
      </c>
      <c r="C1370" s="3">
        <v>251.7</v>
      </c>
      <c r="D1370">
        <v>0.78</v>
      </c>
      <c r="E1370">
        <f>VLOOKUP(B1370,DOC!$A$2:$E$32,5,FALSE)</f>
        <v>0.1492</v>
      </c>
      <c r="F1370">
        <v>0.6</v>
      </c>
      <c r="G1370">
        <f t="shared" si="244"/>
        <v>175751.03519999998</v>
      </c>
      <c r="H1370">
        <f t="shared" si="245"/>
        <v>167179.55606870071</v>
      </c>
      <c r="I1370">
        <f t="shared" si="246"/>
        <v>8571.4791312992675</v>
      </c>
      <c r="J1370">
        <f t="shared" si="248"/>
        <v>493775.16076636082</v>
      </c>
      <c r="K1370">
        <f t="shared" si="249"/>
        <v>122833.8279503863</v>
      </c>
      <c r="L1370">
        <f t="shared" si="247"/>
        <v>7.3700296770231786</v>
      </c>
      <c r="M1370" s="4">
        <v>0.7722</v>
      </c>
      <c r="N1370" s="5">
        <v>24.9</v>
      </c>
      <c r="O1370" s="5">
        <f t="shared" si="250"/>
        <v>9.9599999999999994E-2</v>
      </c>
      <c r="P1370">
        <f t="shared" si="251"/>
        <v>8.2418296770231798</v>
      </c>
      <c r="Q1370">
        <f t="shared" si="252"/>
        <v>0.6999910136649824</v>
      </c>
      <c r="R1370">
        <f t="shared" si="253"/>
        <v>0.63224994782643573</v>
      </c>
      <c r="S1370">
        <f t="shared" si="254"/>
        <v>0.6999910136649824</v>
      </c>
      <c r="T1370">
        <f t="shared" si="255"/>
        <v>0.67741065838546688</v>
      </c>
      <c r="U1370">
        <f t="shared" si="256"/>
        <v>0.6999910136649824</v>
      </c>
      <c r="V1370">
        <f t="shared" si="257"/>
        <v>0.67741065838546688</v>
      </c>
      <c r="W1370">
        <f t="shared" si="258"/>
        <v>0.6999910136649824</v>
      </c>
      <c r="X1370">
        <f t="shared" si="259"/>
        <v>0.6999910136649824</v>
      </c>
      <c r="Y1370">
        <f t="shared" si="260"/>
        <v>0.67741065838546688</v>
      </c>
      <c r="Z1370">
        <f t="shared" si="261"/>
        <v>0.6999910136649824</v>
      </c>
      <c r="AA1370">
        <f t="shared" si="262"/>
        <v>0.67741065838546688</v>
      </c>
      <c r="AB1370">
        <f t="shared" si="263"/>
        <v>0.6999910136649824</v>
      </c>
    </row>
    <row r="1371" spans="1:28" x14ac:dyDescent="0.2">
      <c r="A1371">
        <v>2010</v>
      </c>
      <c r="B1371" t="s">
        <v>7</v>
      </c>
      <c r="C1371" s="3">
        <v>571.6</v>
      </c>
      <c r="D1371">
        <v>0.77</v>
      </c>
      <c r="E1371">
        <f>VLOOKUP(B1371,DOC!$A$2:$E$32,5,FALSE)</f>
        <v>0.1492</v>
      </c>
      <c r="F1371">
        <v>0.6</v>
      </c>
      <c r="G1371">
        <f t="shared" si="244"/>
        <v>394006.16639999999</v>
      </c>
      <c r="H1371">
        <f t="shared" si="245"/>
        <v>374790.25891440455</v>
      </c>
      <c r="I1371">
        <f t="shared" si="246"/>
        <v>19215.907485595435</v>
      </c>
      <c r="J1371">
        <f t="shared" si="248"/>
        <v>1089530.2433088764</v>
      </c>
      <c r="K1371">
        <f t="shared" si="249"/>
        <v>269273.98615273641</v>
      </c>
      <c r="L1371">
        <f t="shared" si="247"/>
        <v>16.156439169164184</v>
      </c>
      <c r="M1371" s="4">
        <v>2.4413999999999998</v>
      </c>
      <c r="N1371" s="5">
        <v>21.9</v>
      </c>
      <c r="O1371" s="5">
        <f t="shared" si="250"/>
        <v>8.7599999999999997E-2</v>
      </c>
      <c r="P1371">
        <f t="shared" si="251"/>
        <v>18.68543916916418</v>
      </c>
      <c r="Q1371">
        <f t="shared" si="252"/>
        <v>1.5869825047783277</v>
      </c>
      <c r="R1371">
        <f t="shared" si="253"/>
        <v>1.4334035527030058</v>
      </c>
      <c r="S1371">
        <f t="shared" si="254"/>
        <v>1.5869825047783277</v>
      </c>
      <c r="T1371">
        <f t="shared" si="255"/>
        <v>1.5357895207532204</v>
      </c>
      <c r="U1371">
        <f t="shared" si="256"/>
        <v>1.5869825047783277</v>
      </c>
      <c r="V1371">
        <f t="shared" si="257"/>
        <v>1.5357895207532204</v>
      </c>
      <c r="W1371">
        <f t="shared" si="258"/>
        <v>1.5869825047783277</v>
      </c>
      <c r="X1371">
        <f t="shared" si="259"/>
        <v>1.5869825047783277</v>
      </c>
      <c r="Y1371">
        <f t="shared" si="260"/>
        <v>1.5357895207532204</v>
      </c>
      <c r="Z1371">
        <f t="shared" si="261"/>
        <v>1.5869825047783277</v>
      </c>
      <c r="AA1371">
        <f t="shared" si="262"/>
        <v>1.5357895207532204</v>
      </c>
      <c r="AB1371">
        <f t="shared" si="263"/>
        <v>1.5869825047783277</v>
      </c>
    </row>
    <row r="1372" spans="1:28" x14ac:dyDescent="0.2">
      <c r="A1372">
        <v>2010</v>
      </c>
      <c r="B1372" t="s">
        <v>8</v>
      </c>
      <c r="C1372" s="3">
        <v>172.4</v>
      </c>
      <c r="D1372">
        <v>0.75</v>
      </c>
      <c r="E1372">
        <f>VLOOKUP(B1372,DOC!$A$2:$E$32,5,FALSE)</f>
        <v>0.1492</v>
      </c>
      <c r="F1372">
        <v>0.6</v>
      </c>
      <c r="G1372">
        <f t="shared" si="244"/>
        <v>115749.36</v>
      </c>
      <c r="H1372">
        <f t="shared" si="245"/>
        <v>110104.19709912597</v>
      </c>
      <c r="I1372">
        <f t="shared" si="246"/>
        <v>5645.1629008740329</v>
      </c>
      <c r="J1372">
        <f t="shared" si="248"/>
        <v>459313.9593555457</v>
      </c>
      <c r="K1372">
        <f t="shared" si="249"/>
        <v>127819.27391780454</v>
      </c>
      <c r="L1372">
        <f t="shared" si="247"/>
        <v>7.669156435068273</v>
      </c>
      <c r="M1372" s="4">
        <v>0.32435000000000003</v>
      </c>
      <c r="O1372" s="5">
        <f t="shared" si="250"/>
        <v>0</v>
      </c>
      <c r="P1372">
        <f t="shared" si="251"/>
        <v>7.993506435068273</v>
      </c>
      <c r="Q1372">
        <f t="shared" si="252"/>
        <v>0.67890054654004506</v>
      </c>
      <c r="R1372">
        <f t="shared" si="253"/>
        <v>0.61320049364907303</v>
      </c>
      <c r="S1372">
        <f t="shared" si="254"/>
        <v>0.67890054654004506</v>
      </c>
      <c r="T1372">
        <f t="shared" si="255"/>
        <v>0.65700052890972105</v>
      </c>
      <c r="U1372">
        <f t="shared" si="256"/>
        <v>0.67890054654004506</v>
      </c>
      <c r="V1372">
        <f t="shared" si="257"/>
        <v>0.65700052890972105</v>
      </c>
      <c r="W1372">
        <f t="shared" si="258"/>
        <v>0.67890054654004506</v>
      </c>
      <c r="X1372">
        <f t="shared" si="259"/>
        <v>0.67890054654004506</v>
      </c>
      <c r="Y1372">
        <f t="shared" si="260"/>
        <v>0.65700052890972105</v>
      </c>
      <c r="Z1372">
        <f t="shared" si="261"/>
        <v>0.67890054654004506</v>
      </c>
      <c r="AA1372">
        <f t="shared" si="262"/>
        <v>0.65700052890972105</v>
      </c>
      <c r="AB1372">
        <f t="shared" si="263"/>
        <v>0.67890054654004506</v>
      </c>
    </row>
    <row r="1373" spans="1:28" x14ac:dyDescent="0.2">
      <c r="A1373">
        <v>2010</v>
      </c>
      <c r="B1373" t="s">
        <v>9</v>
      </c>
      <c r="C1373" s="3">
        <v>284.60000000000002</v>
      </c>
      <c r="D1373">
        <v>0.78</v>
      </c>
      <c r="E1373">
        <f>VLOOKUP(B1373,DOC!$A$2:$E$32,5,FALSE)</f>
        <v>0.1492</v>
      </c>
      <c r="F1373">
        <v>0.6</v>
      </c>
      <c r="G1373">
        <f t="shared" si="244"/>
        <v>198723.65760000001</v>
      </c>
      <c r="H1373">
        <f t="shared" si="245"/>
        <v>189031.79045352494</v>
      </c>
      <c r="I1373">
        <f t="shared" si="246"/>
        <v>9691.8671464750569</v>
      </c>
      <c r="J1373">
        <f t="shared" si="248"/>
        <v>658825.87011975038</v>
      </c>
      <c r="K1373">
        <f t="shared" si="249"/>
        <v>174053.46366476649</v>
      </c>
      <c r="L1373">
        <f t="shared" si="247"/>
        <v>10.443207819885989</v>
      </c>
      <c r="M1373" s="4">
        <v>0.1079</v>
      </c>
      <c r="O1373" s="5">
        <f t="shared" si="250"/>
        <v>0</v>
      </c>
      <c r="P1373">
        <f t="shared" si="251"/>
        <v>10.55110781988599</v>
      </c>
      <c r="Q1373">
        <f t="shared" si="252"/>
        <v>0.89612148607250874</v>
      </c>
      <c r="R1373">
        <f t="shared" si="253"/>
        <v>0.80940005193645959</v>
      </c>
      <c r="S1373">
        <f t="shared" si="254"/>
        <v>0.89612148607250874</v>
      </c>
      <c r="T1373">
        <f t="shared" si="255"/>
        <v>0.86721434136049225</v>
      </c>
      <c r="U1373">
        <f t="shared" si="256"/>
        <v>0.89612148607250874</v>
      </c>
      <c r="V1373">
        <f t="shared" si="257"/>
        <v>0.86721434136049225</v>
      </c>
      <c r="W1373">
        <f t="shared" si="258"/>
        <v>0.89612148607250874</v>
      </c>
      <c r="X1373">
        <f t="shared" si="259"/>
        <v>0.89612148607250874</v>
      </c>
      <c r="Y1373">
        <f t="shared" si="260"/>
        <v>0.86721434136049225</v>
      </c>
      <c r="Z1373">
        <f t="shared" si="261"/>
        <v>0.89612148607250874</v>
      </c>
      <c r="AA1373">
        <f t="shared" si="262"/>
        <v>0.86721434136049225</v>
      </c>
      <c r="AB1373">
        <f t="shared" si="263"/>
        <v>0.89612148607250874</v>
      </c>
    </row>
    <row r="1374" spans="1:28" x14ac:dyDescent="0.2">
      <c r="A1374">
        <v>2010</v>
      </c>
      <c r="B1374" t="s">
        <v>10</v>
      </c>
      <c r="C1374" s="3">
        <v>416.5</v>
      </c>
      <c r="D1374">
        <v>0.7</v>
      </c>
      <c r="E1374">
        <f>VLOOKUP(B1374,DOC!$A$2:$E$32,5,FALSE)</f>
        <v>0.15130000000000002</v>
      </c>
      <c r="F1374">
        <v>0.6</v>
      </c>
      <c r="G1374">
        <f t="shared" si="244"/>
        <v>264669.09000000003</v>
      </c>
      <c r="H1374">
        <f t="shared" si="245"/>
        <v>251761.02616382772</v>
      </c>
      <c r="I1374">
        <f t="shared" si="246"/>
        <v>12908.063836172318</v>
      </c>
      <c r="J1374">
        <f t="shared" si="248"/>
        <v>726643.77321545884</v>
      </c>
      <c r="K1374">
        <f t="shared" si="249"/>
        <v>179049.97545807267</v>
      </c>
      <c r="L1374">
        <f t="shared" si="247"/>
        <v>10.74299852748436</v>
      </c>
      <c r="M1374" s="4">
        <v>0.70265</v>
      </c>
      <c r="N1374" s="5">
        <v>21.2</v>
      </c>
      <c r="O1374" s="5">
        <f t="shared" si="250"/>
        <v>8.48E-2</v>
      </c>
      <c r="P1374">
        <f t="shared" si="251"/>
        <v>11.53044852748436</v>
      </c>
      <c r="Q1374">
        <f t="shared" si="252"/>
        <v>0.97929836808771287</v>
      </c>
      <c r="R1374">
        <f t="shared" si="253"/>
        <v>0.88452755827277274</v>
      </c>
      <c r="S1374">
        <f t="shared" si="254"/>
        <v>0.97929836808771287</v>
      </c>
      <c r="T1374">
        <f t="shared" si="255"/>
        <v>0.94770809814939938</v>
      </c>
      <c r="U1374">
        <f t="shared" si="256"/>
        <v>0.97929836808771287</v>
      </c>
      <c r="V1374">
        <f t="shared" si="257"/>
        <v>0.94770809814939938</v>
      </c>
      <c r="W1374">
        <f t="shared" si="258"/>
        <v>0.97929836808771287</v>
      </c>
      <c r="X1374">
        <f t="shared" si="259"/>
        <v>0.97929836808771287</v>
      </c>
      <c r="Y1374">
        <f t="shared" si="260"/>
        <v>0.94770809814939938</v>
      </c>
      <c r="Z1374">
        <f t="shared" si="261"/>
        <v>0.97929836808771287</v>
      </c>
      <c r="AA1374">
        <f t="shared" si="262"/>
        <v>0.94770809814939938</v>
      </c>
      <c r="AB1374">
        <f t="shared" si="263"/>
        <v>0.97929836808771287</v>
      </c>
    </row>
    <row r="1375" spans="1:28" x14ac:dyDescent="0.2">
      <c r="A1375">
        <v>2010</v>
      </c>
      <c r="B1375" t="s">
        <v>11</v>
      </c>
      <c r="C1375" s="3">
        <v>488.5</v>
      </c>
      <c r="D1375">
        <v>0.95</v>
      </c>
      <c r="E1375">
        <f>VLOOKUP(B1375,DOC!$A$2:$E$32,5,FALSE)</f>
        <v>0.15130000000000002</v>
      </c>
      <c r="F1375">
        <v>0.6</v>
      </c>
      <c r="G1375">
        <f t="shared" si="244"/>
        <v>421287.28500000003</v>
      </c>
      <c r="H1375">
        <f t="shared" si="245"/>
        <v>400740.86166001833</v>
      </c>
      <c r="I1375">
        <f t="shared" si="246"/>
        <v>20546.423339981713</v>
      </c>
      <c r="J1375">
        <f t="shared" si="248"/>
        <v>1717930.5510010482</v>
      </c>
      <c r="K1375">
        <f t="shared" si="249"/>
        <v>481376.83740424033</v>
      </c>
      <c r="L1375">
        <f t="shared" si="247"/>
        <v>28.882610244254419</v>
      </c>
      <c r="M1375" s="4">
        <v>2.9815499999999999</v>
      </c>
      <c r="O1375" s="5">
        <f t="shared" si="250"/>
        <v>0</v>
      </c>
      <c r="P1375">
        <f t="shared" si="251"/>
        <v>31.864160244254418</v>
      </c>
      <c r="Q1375">
        <f t="shared" si="252"/>
        <v>2.7062711440325669</v>
      </c>
      <c r="R1375">
        <f t="shared" si="253"/>
        <v>2.4443739365455444</v>
      </c>
      <c r="S1375">
        <f t="shared" si="254"/>
        <v>2.7062711440325669</v>
      </c>
      <c r="T1375">
        <f t="shared" si="255"/>
        <v>2.6189720748702259</v>
      </c>
      <c r="U1375">
        <f t="shared" si="256"/>
        <v>2.7062711440325669</v>
      </c>
      <c r="V1375">
        <f t="shared" si="257"/>
        <v>2.6189720748702259</v>
      </c>
      <c r="W1375">
        <f t="shared" si="258"/>
        <v>2.7062711440325669</v>
      </c>
      <c r="X1375">
        <f t="shared" si="259"/>
        <v>2.7062711440325669</v>
      </c>
      <c r="Y1375">
        <f t="shared" si="260"/>
        <v>2.6189720748702259</v>
      </c>
      <c r="Z1375">
        <f t="shared" si="261"/>
        <v>2.7062711440325669</v>
      </c>
      <c r="AA1375">
        <f t="shared" si="262"/>
        <v>2.6189720748702259</v>
      </c>
      <c r="AB1375">
        <f t="shared" si="263"/>
        <v>2.7062711440325669</v>
      </c>
    </row>
    <row r="1376" spans="1:28" x14ac:dyDescent="0.2">
      <c r="A1376">
        <v>2010</v>
      </c>
      <c r="B1376" t="s">
        <v>12</v>
      </c>
      <c r="C1376" s="3">
        <v>504.9</v>
      </c>
      <c r="D1376">
        <v>0.8</v>
      </c>
      <c r="E1376">
        <f>VLOOKUP(B1376,DOC!$A$2:$E$32,5,FALSE)</f>
        <v>0.15130000000000002</v>
      </c>
      <c r="F1376">
        <v>0.6</v>
      </c>
      <c r="G1376">
        <f t="shared" si="244"/>
        <v>366678.57600000006</v>
      </c>
      <c r="H1376">
        <f t="shared" si="245"/>
        <v>348795.45082522137</v>
      </c>
      <c r="I1376">
        <f t="shared" si="246"/>
        <v>17883.125174778677</v>
      </c>
      <c r="J1376">
        <f t="shared" si="248"/>
        <v>1187654.0290781283</v>
      </c>
      <c r="K1376">
        <f t="shared" si="249"/>
        <v>311365.18708724203</v>
      </c>
      <c r="L1376">
        <f t="shared" si="247"/>
        <v>18.681911225234522</v>
      </c>
      <c r="M1376" s="4">
        <v>2.8456999999999999</v>
      </c>
      <c r="O1376" s="5">
        <f t="shared" si="250"/>
        <v>0</v>
      </c>
      <c r="P1376">
        <f t="shared" si="251"/>
        <v>21.527611225234523</v>
      </c>
      <c r="Q1376">
        <f t="shared" si="252"/>
        <v>1.8283724602253979</v>
      </c>
      <c r="R1376">
        <f t="shared" si="253"/>
        <v>1.6514331898810044</v>
      </c>
      <c r="S1376">
        <f t="shared" si="254"/>
        <v>1.8283724602253979</v>
      </c>
      <c r="T1376">
        <f t="shared" si="255"/>
        <v>1.7693927034439334</v>
      </c>
      <c r="U1376">
        <f t="shared" si="256"/>
        <v>1.8283724602253979</v>
      </c>
      <c r="V1376">
        <f t="shared" si="257"/>
        <v>1.7693927034439334</v>
      </c>
      <c r="W1376">
        <f t="shared" si="258"/>
        <v>1.8283724602253979</v>
      </c>
      <c r="X1376">
        <f t="shared" si="259"/>
        <v>1.8283724602253979</v>
      </c>
      <c r="Y1376">
        <f t="shared" si="260"/>
        <v>1.7693927034439334</v>
      </c>
      <c r="Z1376">
        <f t="shared" si="261"/>
        <v>1.8283724602253979</v>
      </c>
      <c r="AA1376">
        <f t="shared" si="262"/>
        <v>1.7693927034439334</v>
      </c>
      <c r="AB1376">
        <f t="shared" si="263"/>
        <v>1.8283724602253979</v>
      </c>
    </row>
    <row r="1377" spans="1:28" x14ac:dyDescent="0.2">
      <c r="A1377">
        <v>2010</v>
      </c>
      <c r="B1377" t="s">
        <v>13</v>
      </c>
      <c r="C1377" s="3">
        <v>231.1</v>
      </c>
      <c r="D1377">
        <v>0.8</v>
      </c>
      <c r="E1377">
        <f>VLOOKUP(B1377,DOC!$A$2:$E$32,5,FALSE)</f>
        <v>0.15130000000000002</v>
      </c>
      <c r="F1377">
        <v>0.6</v>
      </c>
      <c r="G1377">
        <f t="shared" si="244"/>
        <v>167834.06400000004</v>
      </c>
      <c r="H1377">
        <f t="shared" si="245"/>
        <v>159648.70011033604</v>
      </c>
      <c r="I1377">
        <f t="shared" si="246"/>
        <v>8185.3638896639977</v>
      </c>
      <c r="J1377">
        <f t="shared" si="248"/>
        <v>498249.80309631198</v>
      </c>
      <c r="K1377">
        <f t="shared" si="249"/>
        <v>126647.94202425698</v>
      </c>
      <c r="L1377">
        <f t="shared" si="247"/>
        <v>7.598876521455419</v>
      </c>
      <c r="M1377" s="4">
        <v>0.32435000000000003</v>
      </c>
      <c r="O1377" s="5">
        <f t="shared" si="250"/>
        <v>0</v>
      </c>
      <c r="P1377">
        <f t="shared" si="251"/>
        <v>7.9232265214554189</v>
      </c>
      <c r="Q1377">
        <f t="shared" si="252"/>
        <v>0.67293156757566563</v>
      </c>
      <c r="R1377">
        <f t="shared" si="253"/>
        <v>0.60780915781027867</v>
      </c>
      <c r="S1377">
        <f t="shared" si="254"/>
        <v>0.67293156757566563</v>
      </c>
      <c r="T1377">
        <f t="shared" si="255"/>
        <v>0.65122409765387002</v>
      </c>
      <c r="U1377">
        <f t="shared" si="256"/>
        <v>0.67293156757566563</v>
      </c>
      <c r="V1377">
        <f t="shared" si="257"/>
        <v>0.65122409765387002</v>
      </c>
      <c r="W1377">
        <f t="shared" si="258"/>
        <v>0.67293156757566563</v>
      </c>
      <c r="X1377">
        <f t="shared" si="259"/>
        <v>0.67293156757566563</v>
      </c>
      <c r="Y1377">
        <f t="shared" si="260"/>
        <v>0.65122409765387002</v>
      </c>
      <c r="Z1377">
        <f t="shared" si="261"/>
        <v>0.67293156757566563</v>
      </c>
      <c r="AA1377">
        <f t="shared" si="262"/>
        <v>0.65122409765387002</v>
      </c>
      <c r="AB1377">
        <f t="shared" si="263"/>
        <v>0.67293156757566563</v>
      </c>
    </row>
    <row r="1378" spans="1:28" x14ac:dyDescent="0.2">
      <c r="A1378">
        <v>2010</v>
      </c>
      <c r="B1378" t="s">
        <v>14</v>
      </c>
      <c r="C1378" s="3">
        <v>241.7</v>
      </c>
      <c r="D1378">
        <v>0.81</v>
      </c>
      <c r="E1378">
        <f>VLOOKUP(B1378,DOC!$A$2:$E$32,5,FALSE)</f>
        <v>0.15130000000000002</v>
      </c>
      <c r="F1378">
        <v>0.6</v>
      </c>
      <c r="G1378">
        <f t="shared" si="244"/>
        <v>177726.36060000004</v>
      </c>
      <c r="H1378">
        <f t="shared" si="245"/>
        <v>169058.54371214443</v>
      </c>
      <c r="I1378">
        <f t="shared" si="246"/>
        <v>8667.816887855628</v>
      </c>
      <c r="J1378">
        <f t="shared" si="248"/>
        <v>541712.9925392752</v>
      </c>
      <c r="K1378">
        <f t="shared" si="249"/>
        <v>139044.25799240824</v>
      </c>
      <c r="L1378">
        <f t="shared" si="247"/>
        <v>8.3426554795444936</v>
      </c>
      <c r="M1378" s="4">
        <v>0.92300000000000004</v>
      </c>
      <c r="O1378" s="5">
        <f t="shared" si="250"/>
        <v>0</v>
      </c>
      <c r="P1378">
        <f t="shared" si="251"/>
        <v>9.2656554795444936</v>
      </c>
      <c r="Q1378">
        <f t="shared" si="252"/>
        <v>0.7869460818243269</v>
      </c>
      <c r="R1378">
        <f t="shared" si="253"/>
        <v>0.71079000938971459</v>
      </c>
      <c r="S1378">
        <f t="shared" si="254"/>
        <v>0.7869460818243269</v>
      </c>
      <c r="T1378">
        <f t="shared" si="255"/>
        <v>0.76156072434612265</v>
      </c>
      <c r="U1378">
        <f t="shared" si="256"/>
        <v>0.7869460818243269</v>
      </c>
      <c r="V1378">
        <f t="shared" si="257"/>
        <v>0.76156072434612265</v>
      </c>
      <c r="W1378">
        <f t="shared" si="258"/>
        <v>0.7869460818243269</v>
      </c>
      <c r="X1378">
        <f t="shared" si="259"/>
        <v>0.7869460818243269</v>
      </c>
      <c r="Y1378">
        <f t="shared" si="260"/>
        <v>0.76156072434612265</v>
      </c>
      <c r="Z1378">
        <f t="shared" si="261"/>
        <v>0.7869460818243269</v>
      </c>
      <c r="AA1378">
        <f t="shared" si="262"/>
        <v>0.76156072434612265</v>
      </c>
      <c r="AB1378">
        <f t="shared" si="263"/>
        <v>0.7869460818243269</v>
      </c>
    </row>
    <row r="1379" spans="1:28" x14ac:dyDescent="0.2">
      <c r="A1379">
        <v>2010</v>
      </c>
      <c r="B1379" t="s">
        <v>15</v>
      </c>
      <c r="C1379" s="3">
        <v>243.9</v>
      </c>
      <c r="D1379">
        <v>0.77</v>
      </c>
      <c r="E1379">
        <f>VLOOKUP(B1379,DOC!$A$2:$E$32,5,FALSE)</f>
        <v>0.15130000000000002</v>
      </c>
      <c r="F1379">
        <v>0.6</v>
      </c>
      <c r="G1379">
        <f t="shared" si="244"/>
        <v>170487.56340000001</v>
      </c>
      <c r="H1379">
        <f t="shared" si="245"/>
        <v>162172.78681751102</v>
      </c>
      <c r="I1379">
        <f t="shared" si="246"/>
        <v>8314.7765824890066</v>
      </c>
      <c r="J1379">
        <f t="shared" si="248"/>
        <v>492539.4199606278</v>
      </c>
      <c r="K1379">
        <f t="shared" si="249"/>
        <v>123896.45291683869</v>
      </c>
      <c r="L1379">
        <f t="shared" si="247"/>
        <v>7.4337871750103224</v>
      </c>
      <c r="M1379" s="4">
        <v>2.1105499999999999</v>
      </c>
      <c r="O1379" s="5">
        <f t="shared" si="250"/>
        <v>0</v>
      </c>
      <c r="P1379">
        <f t="shared" si="251"/>
        <v>9.5443371750103232</v>
      </c>
      <c r="Q1379">
        <f t="shared" si="252"/>
        <v>0.81061493815156171</v>
      </c>
      <c r="R1379">
        <f t="shared" si="253"/>
        <v>0.73216833123366853</v>
      </c>
      <c r="S1379">
        <f t="shared" si="254"/>
        <v>0.81061493815156171</v>
      </c>
      <c r="T1379">
        <f t="shared" si="255"/>
        <v>0.78446606917893069</v>
      </c>
      <c r="U1379">
        <f t="shared" si="256"/>
        <v>0.81061493815156171</v>
      </c>
      <c r="V1379">
        <f t="shared" si="257"/>
        <v>0.78446606917893069</v>
      </c>
      <c r="W1379">
        <f t="shared" si="258"/>
        <v>0.81061493815156171</v>
      </c>
      <c r="X1379">
        <f t="shared" si="259"/>
        <v>0.81061493815156171</v>
      </c>
      <c r="Y1379">
        <f t="shared" si="260"/>
        <v>0.78446606917893069</v>
      </c>
      <c r="Z1379">
        <f t="shared" si="261"/>
        <v>0.81061493815156171</v>
      </c>
      <c r="AA1379">
        <f t="shared" si="262"/>
        <v>0.78446606917893069</v>
      </c>
      <c r="AB1379">
        <f t="shared" si="263"/>
        <v>0.81061493815156171</v>
      </c>
    </row>
    <row r="1380" spans="1:28" x14ac:dyDescent="0.2">
      <c r="A1380">
        <v>2010</v>
      </c>
      <c r="B1380" t="s">
        <v>16</v>
      </c>
      <c r="C1380" s="3">
        <v>751.9</v>
      </c>
      <c r="D1380">
        <v>0.85</v>
      </c>
      <c r="E1380">
        <f>VLOOKUP(B1380,DOC!$A$2:$E$32,5,FALSE)</f>
        <v>0.1492</v>
      </c>
      <c r="F1380">
        <v>0.6</v>
      </c>
      <c r="G1380">
        <f t="shared" si="244"/>
        <v>572135.74799999991</v>
      </c>
      <c r="H1380">
        <f t="shared" si="245"/>
        <v>544232.35830632551</v>
      </c>
      <c r="I1380">
        <f t="shared" si="246"/>
        <v>27903.389693674457</v>
      </c>
      <c r="J1380">
        <f t="shared" si="248"/>
        <v>1920770.7919980865</v>
      </c>
      <c r="K1380">
        <f t="shared" si="249"/>
        <v>509497.48468761292</v>
      </c>
      <c r="L1380">
        <f t="shared" si="247"/>
        <v>30.569849081256777</v>
      </c>
      <c r="M1380" s="4">
        <v>0.85409999999999997</v>
      </c>
      <c r="O1380" s="5">
        <f t="shared" si="250"/>
        <v>0</v>
      </c>
      <c r="P1380">
        <f t="shared" si="251"/>
        <v>31.423949081256776</v>
      </c>
      <c r="Q1380">
        <f t="shared" si="252"/>
        <v>2.6688833466272879</v>
      </c>
      <c r="R1380">
        <f t="shared" si="253"/>
        <v>2.4106043130827115</v>
      </c>
      <c r="S1380">
        <f t="shared" si="254"/>
        <v>2.6688833466272879</v>
      </c>
      <c r="T1380">
        <f t="shared" si="255"/>
        <v>2.5827903354457624</v>
      </c>
      <c r="U1380">
        <f t="shared" si="256"/>
        <v>2.6688833466272879</v>
      </c>
      <c r="V1380">
        <f t="shared" si="257"/>
        <v>2.5827903354457624</v>
      </c>
      <c r="W1380">
        <f t="shared" si="258"/>
        <v>2.6688833466272879</v>
      </c>
      <c r="X1380">
        <f t="shared" si="259"/>
        <v>2.6688833466272879</v>
      </c>
      <c r="Y1380">
        <f t="shared" si="260"/>
        <v>2.5827903354457624</v>
      </c>
      <c r="Z1380">
        <f t="shared" si="261"/>
        <v>2.6688833466272879</v>
      </c>
      <c r="AA1380">
        <f t="shared" si="262"/>
        <v>2.5827903354457624</v>
      </c>
      <c r="AB1380">
        <f t="shared" si="263"/>
        <v>2.6688833466272879</v>
      </c>
    </row>
    <row r="1381" spans="1:28" x14ac:dyDescent="0.2">
      <c r="A1381">
        <v>2010</v>
      </c>
      <c r="B1381" t="s">
        <v>17</v>
      </c>
      <c r="C1381" s="3">
        <v>501</v>
      </c>
      <c r="D1381">
        <v>0.84</v>
      </c>
      <c r="E1381">
        <f>VLOOKUP(B1381,DOC!$A$2:$E$32,5,FALSE)</f>
        <v>0.1492</v>
      </c>
      <c r="F1381">
        <v>0.6</v>
      </c>
      <c r="G1381">
        <f t="shared" si="244"/>
        <v>376735.96799999999</v>
      </c>
      <c r="H1381">
        <f t="shared" si="245"/>
        <v>358362.33802935941</v>
      </c>
      <c r="I1381">
        <f t="shared" si="246"/>
        <v>18373.629970640588</v>
      </c>
      <c r="J1381">
        <f t="shared" si="248"/>
        <v>1124020.1984624206</v>
      </c>
      <c r="K1381">
        <f t="shared" si="249"/>
        <v>286245.77603294514</v>
      </c>
      <c r="L1381">
        <f t="shared" si="247"/>
        <v>17.174746561976708</v>
      </c>
      <c r="M1381" s="4">
        <v>0.42704999999999999</v>
      </c>
      <c r="N1381" s="5">
        <v>6.9</v>
      </c>
      <c r="O1381" s="5">
        <f t="shared" si="250"/>
        <v>2.7600000000000003E-2</v>
      </c>
      <c r="P1381">
        <f t="shared" si="251"/>
        <v>17.629396561976709</v>
      </c>
      <c r="Q1381">
        <f t="shared" si="252"/>
        <v>1.4972912148528164</v>
      </c>
      <c r="R1381">
        <f t="shared" si="253"/>
        <v>1.3523920650283503</v>
      </c>
      <c r="S1381">
        <f t="shared" si="254"/>
        <v>1.4972912148528164</v>
      </c>
      <c r="T1381">
        <f t="shared" si="255"/>
        <v>1.448991498244661</v>
      </c>
      <c r="U1381">
        <f t="shared" si="256"/>
        <v>1.4972912148528164</v>
      </c>
      <c r="V1381">
        <f t="shared" si="257"/>
        <v>1.448991498244661</v>
      </c>
      <c r="W1381">
        <f t="shared" si="258"/>
        <v>1.4972912148528164</v>
      </c>
      <c r="X1381">
        <f t="shared" si="259"/>
        <v>1.4972912148528164</v>
      </c>
      <c r="Y1381">
        <f t="shared" si="260"/>
        <v>1.448991498244661</v>
      </c>
      <c r="Z1381">
        <f t="shared" si="261"/>
        <v>1.4972912148528164</v>
      </c>
      <c r="AA1381">
        <f t="shared" si="262"/>
        <v>1.448991498244661</v>
      </c>
      <c r="AB1381">
        <f t="shared" si="263"/>
        <v>1.4972912148528164</v>
      </c>
    </row>
    <row r="1382" spans="1:28" x14ac:dyDescent="0.2">
      <c r="A1382">
        <v>2010</v>
      </c>
      <c r="B1382" t="s">
        <v>18</v>
      </c>
      <c r="C1382" s="1">
        <v>405.8</v>
      </c>
      <c r="D1382">
        <v>0.8</v>
      </c>
      <c r="E1382">
        <f>VLOOKUP(B1382,DOC!$A$2:$E$32,5,FALSE)</f>
        <v>0.15130000000000002</v>
      </c>
      <c r="F1382">
        <v>0.6</v>
      </c>
      <c r="G1382">
        <f t="shared" si="244"/>
        <v>294708.19200000004</v>
      </c>
      <c r="H1382">
        <f t="shared" si="245"/>
        <v>280335.10387180594</v>
      </c>
      <c r="I1382">
        <f t="shared" si="246"/>
        <v>14373.088128194071</v>
      </c>
      <c r="J1382">
        <f t="shared" si="248"/>
        <v>987091.12204072345</v>
      </c>
      <c r="K1382">
        <f t="shared" si="249"/>
        <v>261637.90589193552</v>
      </c>
      <c r="L1382">
        <f t="shared" si="247"/>
        <v>15.698274353516132</v>
      </c>
      <c r="M1382" s="4">
        <v>0.1196</v>
      </c>
      <c r="O1382" s="5">
        <f t="shared" si="250"/>
        <v>0</v>
      </c>
      <c r="P1382">
        <f t="shared" si="251"/>
        <v>15.817874353516132</v>
      </c>
      <c r="Q1382">
        <f t="shared" si="252"/>
        <v>1.3434359039972605</v>
      </c>
      <c r="R1382">
        <f t="shared" si="253"/>
        <v>1.2134259778039773</v>
      </c>
      <c r="S1382">
        <f t="shared" si="254"/>
        <v>1.3434359039972605</v>
      </c>
      <c r="T1382">
        <f t="shared" si="255"/>
        <v>1.3000992619328329</v>
      </c>
      <c r="U1382">
        <f t="shared" si="256"/>
        <v>1.3434359039972605</v>
      </c>
      <c r="V1382">
        <f t="shared" si="257"/>
        <v>1.3000992619328329</v>
      </c>
      <c r="W1382">
        <f t="shared" si="258"/>
        <v>1.3434359039972605</v>
      </c>
      <c r="X1382">
        <f t="shared" si="259"/>
        <v>1.3434359039972605</v>
      </c>
      <c r="Y1382">
        <f t="shared" si="260"/>
        <v>1.3000992619328329</v>
      </c>
      <c r="Z1382">
        <f t="shared" si="261"/>
        <v>1.3434359039972605</v>
      </c>
      <c r="AA1382">
        <f t="shared" si="262"/>
        <v>1.3000992619328329</v>
      </c>
      <c r="AB1382">
        <f t="shared" si="263"/>
        <v>1.3434359039972605</v>
      </c>
    </row>
    <row r="1383" spans="1:28" x14ac:dyDescent="0.2">
      <c r="A1383">
        <v>2010</v>
      </c>
      <c r="B1383" t="s">
        <v>19</v>
      </c>
      <c r="C1383" s="3">
        <v>399.1</v>
      </c>
      <c r="D1383">
        <v>0.89</v>
      </c>
      <c r="E1383">
        <f>VLOOKUP(B1383,DOC!$A$2:$E$32,5,FALSE)</f>
        <v>0.15130000000000002</v>
      </c>
      <c r="F1383">
        <v>0.6</v>
      </c>
      <c r="G1383">
        <f t="shared" si="244"/>
        <v>322449.65220000001</v>
      </c>
      <c r="H1383">
        <f t="shared" si="245"/>
        <v>306723.59709266142</v>
      </c>
      <c r="I1383">
        <f t="shared" si="246"/>
        <v>15726.055107338607</v>
      </c>
      <c r="J1383">
        <f t="shared" si="248"/>
        <v>986477.04239687545</v>
      </c>
      <c r="K1383">
        <f t="shared" si="249"/>
        <v>253543.78492715079</v>
      </c>
      <c r="L1383">
        <f t="shared" si="247"/>
        <v>15.212627095629047</v>
      </c>
      <c r="M1383" s="4">
        <v>2.7014</v>
      </c>
      <c r="O1383" s="5">
        <f t="shared" si="250"/>
        <v>0</v>
      </c>
      <c r="P1383">
        <f t="shared" si="251"/>
        <v>17.914027095629049</v>
      </c>
      <c r="Q1383">
        <f t="shared" si="252"/>
        <v>1.5214653149712343</v>
      </c>
      <c r="R1383">
        <f t="shared" si="253"/>
        <v>1.3742267361030502</v>
      </c>
      <c r="S1383">
        <f t="shared" si="254"/>
        <v>1.5214653149712343</v>
      </c>
      <c r="T1383">
        <f t="shared" si="255"/>
        <v>1.4723857886818397</v>
      </c>
      <c r="U1383">
        <f t="shared" si="256"/>
        <v>1.5214653149712343</v>
      </c>
      <c r="V1383">
        <f t="shared" si="257"/>
        <v>1.4723857886818397</v>
      </c>
      <c r="W1383">
        <f t="shared" si="258"/>
        <v>1.5214653149712343</v>
      </c>
      <c r="X1383">
        <f t="shared" si="259"/>
        <v>1.5214653149712343</v>
      </c>
      <c r="Y1383">
        <f t="shared" si="260"/>
        <v>1.4723857886818397</v>
      </c>
      <c r="Z1383">
        <f t="shared" si="261"/>
        <v>1.5214653149712343</v>
      </c>
      <c r="AA1383">
        <f t="shared" si="262"/>
        <v>1.4723857886818397</v>
      </c>
      <c r="AB1383">
        <f t="shared" si="263"/>
        <v>1.5214653149712343</v>
      </c>
    </row>
    <row r="1384" spans="1:28" x14ac:dyDescent="0.2">
      <c r="A1384">
        <v>2010</v>
      </c>
      <c r="B1384" t="s">
        <v>20</v>
      </c>
      <c r="C1384" s="3">
        <v>1031.5999999999999</v>
      </c>
      <c r="D1384">
        <v>0.89</v>
      </c>
      <c r="E1384">
        <f>VLOOKUP(B1384,DOC!$A$2:$E$32,5,FALSE)</f>
        <v>0.15130000000000002</v>
      </c>
      <c r="F1384">
        <v>0.6</v>
      </c>
      <c r="G1384">
        <f t="shared" si="244"/>
        <v>833472.96720000007</v>
      </c>
      <c r="H1384">
        <f t="shared" si="245"/>
        <v>792824.01092655852</v>
      </c>
      <c r="I1384">
        <f t="shared" si="246"/>
        <v>40648.956273441516</v>
      </c>
      <c r="J1384">
        <f t="shared" si="248"/>
        <v>2408770.7796426262</v>
      </c>
      <c r="K1384">
        <f t="shared" si="249"/>
        <v>606002.16588274029</v>
      </c>
      <c r="L1384">
        <f t="shared" si="247"/>
        <v>36.360129952964414</v>
      </c>
      <c r="M1384" s="4">
        <v>2.3816000000000002</v>
      </c>
      <c r="O1384" s="5">
        <f t="shared" si="250"/>
        <v>0</v>
      </c>
      <c r="P1384">
        <f t="shared" si="251"/>
        <v>38.741729952964413</v>
      </c>
      <c r="Q1384">
        <f t="shared" si="252"/>
        <v>3.2903935028545122</v>
      </c>
      <c r="R1384">
        <f t="shared" si="253"/>
        <v>2.971968325158914</v>
      </c>
      <c r="S1384">
        <f t="shared" si="254"/>
        <v>3.2903935028545122</v>
      </c>
      <c r="T1384">
        <f t="shared" si="255"/>
        <v>3.1842517769559793</v>
      </c>
      <c r="U1384">
        <f t="shared" si="256"/>
        <v>3.2903935028545122</v>
      </c>
      <c r="V1384">
        <f t="shared" si="257"/>
        <v>3.1842517769559793</v>
      </c>
      <c r="W1384">
        <f t="shared" si="258"/>
        <v>3.2903935028545122</v>
      </c>
      <c r="X1384">
        <f t="shared" si="259"/>
        <v>3.2903935028545122</v>
      </c>
      <c r="Y1384">
        <f t="shared" si="260"/>
        <v>3.1842517769559793</v>
      </c>
      <c r="Z1384">
        <f t="shared" si="261"/>
        <v>3.2903935028545122</v>
      </c>
      <c r="AA1384">
        <f t="shared" si="262"/>
        <v>3.1842517769559793</v>
      </c>
      <c r="AB1384">
        <f t="shared" si="263"/>
        <v>3.2903935028545122</v>
      </c>
    </row>
    <row r="1385" spans="1:28" x14ac:dyDescent="0.2">
      <c r="A1385">
        <v>2010</v>
      </c>
      <c r="B1385" t="s">
        <v>21</v>
      </c>
      <c r="C1385" s="3">
        <v>203.5</v>
      </c>
      <c r="D1385">
        <v>0.78</v>
      </c>
      <c r="E1385">
        <f>VLOOKUP(B1385,DOC!$A$2:$E$32,5,FALSE)</f>
        <v>0.15130000000000002</v>
      </c>
      <c r="F1385">
        <v>0.6</v>
      </c>
      <c r="G1385">
        <f t="shared" si="244"/>
        <v>144095.09400000001</v>
      </c>
      <c r="H1385">
        <f t="shared" si="245"/>
        <v>137067.49333899631</v>
      </c>
      <c r="I1385">
        <f t="shared" si="246"/>
        <v>7027.6006610037111</v>
      </c>
      <c r="J1385">
        <f t="shared" si="248"/>
        <v>409659.06999538757</v>
      </c>
      <c r="K1385">
        <f t="shared" si="249"/>
        <v>102396.1646252714</v>
      </c>
      <c r="L1385">
        <f t="shared" si="247"/>
        <v>6.1437698775162835</v>
      </c>
      <c r="M1385" s="4">
        <v>6.8250000000000005E-2</v>
      </c>
      <c r="N1385" s="5">
        <v>9.3000000000000007</v>
      </c>
      <c r="O1385" s="5">
        <f t="shared" si="250"/>
        <v>3.7200000000000004E-2</v>
      </c>
      <c r="P1385">
        <f t="shared" si="251"/>
        <v>6.2492198775162837</v>
      </c>
      <c r="Q1385">
        <f t="shared" si="252"/>
        <v>0.53075566083015013</v>
      </c>
      <c r="R1385">
        <f t="shared" si="253"/>
        <v>0.47939220978207109</v>
      </c>
      <c r="S1385">
        <f t="shared" si="254"/>
        <v>0.53075566083015013</v>
      </c>
      <c r="T1385">
        <f t="shared" si="255"/>
        <v>0.51363451048079045</v>
      </c>
      <c r="U1385">
        <f t="shared" si="256"/>
        <v>0.53075566083015013</v>
      </c>
      <c r="V1385">
        <f t="shared" si="257"/>
        <v>0.51363451048079045</v>
      </c>
      <c r="W1385">
        <f t="shared" si="258"/>
        <v>0.53075566083015013</v>
      </c>
      <c r="X1385">
        <f t="shared" si="259"/>
        <v>0.53075566083015013</v>
      </c>
      <c r="Y1385">
        <f t="shared" si="260"/>
        <v>0.51363451048079045</v>
      </c>
      <c r="Z1385">
        <f t="shared" si="261"/>
        <v>0.53075566083015013</v>
      </c>
      <c r="AA1385">
        <f t="shared" si="262"/>
        <v>0.51363451048079045</v>
      </c>
      <c r="AB1385">
        <f t="shared" si="263"/>
        <v>0.53075566083015013</v>
      </c>
    </row>
    <row r="1386" spans="1:28" x14ac:dyDescent="0.2">
      <c r="A1386">
        <v>2010</v>
      </c>
      <c r="B1386" t="s">
        <v>22</v>
      </c>
      <c r="C1386" s="3">
        <v>61.6</v>
      </c>
      <c r="D1386">
        <v>0.8</v>
      </c>
      <c r="E1386">
        <f>VLOOKUP(B1386,DOC!$A$2:$E$32,5,FALSE)</f>
        <v>0.15130000000000002</v>
      </c>
      <c r="F1386">
        <v>0.6</v>
      </c>
      <c r="G1386">
        <f t="shared" si="244"/>
        <v>44736.384000000005</v>
      </c>
      <c r="H1386">
        <f t="shared" si="245"/>
        <v>42554.564806562958</v>
      </c>
      <c r="I1386">
        <f t="shared" si="246"/>
        <v>2181.8191934370498</v>
      </c>
      <c r="J1386">
        <f t="shared" si="248"/>
        <v>142026.72508657415</v>
      </c>
      <c r="K1386">
        <f t="shared" si="249"/>
        <v>36983.030576010824</v>
      </c>
      <c r="L1386">
        <f t="shared" si="247"/>
        <v>2.2189818345606493</v>
      </c>
      <c r="M1386" s="4">
        <v>3.1199999999999999E-2</v>
      </c>
      <c r="O1386" s="5">
        <f t="shared" si="250"/>
        <v>0</v>
      </c>
      <c r="P1386">
        <f t="shared" si="251"/>
        <v>2.2501818345606495</v>
      </c>
      <c r="Q1386">
        <f t="shared" si="252"/>
        <v>0.19111133389419216</v>
      </c>
      <c r="R1386">
        <f t="shared" si="253"/>
        <v>0.17261668867862517</v>
      </c>
      <c r="S1386">
        <f t="shared" si="254"/>
        <v>0.19111133389419216</v>
      </c>
      <c r="T1386">
        <f t="shared" si="255"/>
        <v>0.18494645215566982</v>
      </c>
      <c r="U1386">
        <f t="shared" si="256"/>
        <v>0.19111133389419216</v>
      </c>
      <c r="V1386">
        <f t="shared" si="257"/>
        <v>0.18494645215566982</v>
      </c>
      <c r="W1386">
        <f t="shared" si="258"/>
        <v>0.19111133389419216</v>
      </c>
      <c r="X1386">
        <f t="shared" si="259"/>
        <v>0.19111133389419216</v>
      </c>
      <c r="Y1386">
        <f t="shared" si="260"/>
        <v>0.18494645215566982</v>
      </c>
      <c r="Z1386">
        <f t="shared" si="261"/>
        <v>0.19111133389419216</v>
      </c>
      <c r="AA1386">
        <f t="shared" si="262"/>
        <v>0.18494645215566982</v>
      </c>
      <c r="AB1386">
        <f t="shared" si="263"/>
        <v>0.19111133389419216</v>
      </c>
    </row>
    <row r="1387" spans="1:28" x14ac:dyDescent="0.2">
      <c r="A1387">
        <v>2010</v>
      </c>
      <c r="B1387" t="s">
        <v>23</v>
      </c>
      <c r="C1387" s="3">
        <v>216.3</v>
      </c>
      <c r="D1387">
        <v>0.91</v>
      </c>
      <c r="E1387">
        <f>VLOOKUP(B1387,DOC!$A$2:$E$32,5,FALSE)</f>
        <v>0.15130000000000002</v>
      </c>
      <c r="F1387">
        <v>0.6</v>
      </c>
      <c r="G1387">
        <f t="shared" si="244"/>
        <v>178684.99740000002</v>
      </c>
      <c r="H1387">
        <f t="shared" si="245"/>
        <v>169970.42724371361</v>
      </c>
      <c r="I1387">
        <f t="shared" si="246"/>
        <v>8714.5701562864215</v>
      </c>
      <c r="J1387">
        <f t="shared" si="248"/>
        <v>430544.50545579079</v>
      </c>
      <c r="K1387">
        <f t="shared" si="249"/>
        <v>99878.706444779906</v>
      </c>
      <c r="L1387">
        <f t="shared" si="247"/>
        <v>5.9927223866867951</v>
      </c>
      <c r="M1387" s="4">
        <v>0.24310000000000001</v>
      </c>
      <c r="O1387" s="5">
        <f t="shared" si="250"/>
        <v>0</v>
      </c>
      <c r="P1387">
        <f t="shared" si="251"/>
        <v>6.2358223866867952</v>
      </c>
      <c r="Q1387">
        <f t="shared" si="252"/>
        <v>0.52961779174600176</v>
      </c>
      <c r="R1387">
        <f t="shared" si="253"/>
        <v>0.47836445706090486</v>
      </c>
      <c r="S1387">
        <f t="shared" si="254"/>
        <v>0.52961779174600176</v>
      </c>
      <c r="T1387">
        <f t="shared" si="255"/>
        <v>0.51253334685096952</v>
      </c>
      <c r="U1387">
        <f t="shared" si="256"/>
        <v>0.52961779174600176</v>
      </c>
      <c r="V1387">
        <f t="shared" si="257"/>
        <v>0.51253334685096952</v>
      </c>
      <c r="W1387">
        <f t="shared" si="258"/>
        <v>0.52961779174600176</v>
      </c>
      <c r="X1387">
        <f t="shared" si="259"/>
        <v>0.52961779174600176</v>
      </c>
      <c r="Y1387">
        <f t="shared" si="260"/>
        <v>0.51253334685096952</v>
      </c>
      <c r="Z1387">
        <f t="shared" si="261"/>
        <v>0.52961779174600176</v>
      </c>
      <c r="AA1387">
        <f t="shared" si="262"/>
        <v>0.51253334685096952</v>
      </c>
      <c r="AB1387">
        <f t="shared" si="263"/>
        <v>0.52961779174600176</v>
      </c>
    </row>
    <row r="1388" spans="1:28" x14ac:dyDescent="0.2">
      <c r="A1388">
        <v>2010</v>
      </c>
      <c r="B1388" t="s">
        <v>24</v>
      </c>
      <c r="C1388" s="3">
        <v>464.3</v>
      </c>
      <c r="D1388">
        <v>0.84</v>
      </c>
      <c r="E1388">
        <f>VLOOKUP(B1388,DOC!$A$2:$E$32,5,FALSE)</f>
        <v>0.15130000000000002</v>
      </c>
      <c r="F1388">
        <v>0.6</v>
      </c>
      <c r="G1388">
        <f t="shared" si="244"/>
        <v>354052.89360000001</v>
      </c>
      <c r="H1388">
        <f t="shared" si="245"/>
        <v>336785.53022194054</v>
      </c>
      <c r="I1388">
        <f t="shared" si="246"/>
        <v>17267.363378059468</v>
      </c>
      <c r="J1388">
        <f t="shared" si="248"/>
        <v>1017173.2292913499</v>
      </c>
      <c r="K1388">
        <f t="shared" si="249"/>
        <v>255306.99246386345</v>
      </c>
      <c r="L1388">
        <f t="shared" si="247"/>
        <v>15.318419547831809</v>
      </c>
      <c r="M1388" s="4">
        <v>0.5252</v>
      </c>
      <c r="N1388" s="5">
        <v>7</v>
      </c>
      <c r="O1388" s="5">
        <f t="shared" si="250"/>
        <v>2.8000000000000001E-2</v>
      </c>
      <c r="P1388">
        <f t="shared" si="251"/>
        <v>15.871619547831809</v>
      </c>
      <c r="Q1388">
        <f t="shared" si="252"/>
        <v>1.3480005643364001</v>
      </c>
      <c r="R1388">
        <f t="shared" si="253"/>
        <v>1.2175488968199744</v>
      </c>
      <c r="S1388">
        <f t="shared" si="254"/>
        <v>1.3480005643364001</v>
      </c>
      <c r="T1388">
        <f t="shared" si="255"/>
        <v>1.3045166751642583</v>
      </c>
      <c r="U1388">
        <f t="shared" si="256"/>
        <v>1.3480005643364001</v>
      </c>
      <c r="V1388">
        <f t="shared" si="257"/>
        <v>1.3045166751642583</v>
      </c>
      <c r="W1388">
        <f t="shared" si="258"/>
        <v>1.3480005643364001</v>
      </c>
      <c r="X1388">
        <f t="shared" si="259"/>
        <v>1.3480005643364001</v>
      </c>
      <c r="Y1388">
        <f t="shared" si="260"/>
        <v>1.3045166751642583</v>
      </c>
      <c r="Z1388">
        <f t="shared" si="261"/>
        <v>1.3480005643364001</v>
      </c>
      <c r="AA1388">
        <f t="shared" si="262"/>
        <v>1.3045166751642583</v>
      </c>
      <c r="AB1388">
        <f t="shared" si="263"/>
        <v>1.3480005643364001</v>
      </c>
    </row>
    <row r="1389" spans="1:28" x14ac:dyDescent="0.2">
      <c r="A1389">
        <v>2010</v>
      </c>
      <c r="B1389" t="s">
        <v>25</v>
      </c>
      <c r="C1389" s="3">
        <v>193.3</v>
      </c>
      <c r="D1389">
        <v>0.72</v>
      </c>
      <c r="E1389">
        <f>VLOOKUP(B1389,DOC!$A$2:$E$32,5,FALSE)</f>
        <v>0.15130000000000002</v>
      </c>
      <c r="F1389">
        <v>0.6</v>
      </c>
      <c r="G1389">
        <f t="shared" si="244"/>
        <v>126343.97280000002</v>
      </c>
      <c r="H1389">
        <f t="shared" si="245"/>
        <v>120182.10453567788</v>
      </c>
      <c r="I1389">
        <f t="shared" si="246"/>
        <v>6161.8682643221355</v>
      </c>
      <c r="J1389">
        <f t="shared" si="248"/>
        <v>334909.83891337027</v>
      </c>
      <c r="K1389">
        <f t="shared" si="249"/>
        <v>81286.257367198312</v>
      </c>
      <c r="L1389">
        <f t="shared" si="247"/>
        <v>4.8771754420318993</v>
      </c>
      <c r="M1389" s="4">
        <v>1.2824500000000001</v>
      </c>
      <c r="O1389" s="5">
        <f t="shared" si="250"/>
        <v>0</v>
      </c>
      <c r="P1389">
        <f t="shared" si="251"/>
        <v>6.1596254420318992</v>
      </c>
      <c r="Q1389">
        <f t="shared" si="252"/>
        <v>0.52314627041914763</v>
      </c>
      <c r="R1389">
        <f t="shared" si="253"/>
        <v>0.47251921199148822</v>
      </c>
      <c r="S1389">
        <f t="shared" si="254"/>
        <v>0.52314627041914763</v>
      </c>
      <c r="T1389">
        <f t="shared" si="255"/>
        <v>0.50627058427659444</v>
      </c>
      <c r="U1389">
        <f t="shared" si="256"/>
        <v>0.52314627041914763</v>
      </c>
      <c r="V1389">
        <f t="shared" si="257"/>
        <v>0.50627058427659444</v>
      </c>
      <c r="W1389">
        <f t="shared" si="258"/>
        <v>0.52314627041914763</v>
      </c>
      <c r="X1389">
        <f t="shared" si="259"/>
        <v>0.52314627041914763</v>
      </c>
      <c r="Y1389">
        <f t="shared" si="260"/>
        <v>0.50627058427659444</v>
      </c>
      <c r="Z1389">
        <f t="shared" si="261"/>
        <v>0.52314627041914763</v>
      </c>
      <c r="AA1389">
        <f t="shared" si="262"/>
        <v>0.50627058427659444</v>
      </c>
      <c r="AB1389">
        <f t="shared" si="263"/>
        <v>0.52314627041914763</v>
      </c>
    </row>
    <row r="1390" spans="1:28" x14ac:dyDescent="0.2">
      <c r="A1390">
        <v>2010</v>
      </c>
      <c r="B1390" t="s">
        <v>26</v>
      </c>
      <c r="C1390" s="3">
        <v>123.2</v>
      </c>
      <c r="D1390">
        <v>0.76</v>
      </c>
      <c r="E1390">
        <f>VLOOKUP(B1390,DOC!$A$2:$E$32,5,FALSE)</f>
        <v>0.15130000000000002</v>
      </c>
      <c r="F1390">
        <v>0.6</v>
      </c>
      <c r="G1390">
        <f t="shared" si="244"/>
        <v>84999.1296</v>
      </c>
      <c r="H1390">
        <f t="shared" si="245"/>
        <v>80853.673132469601</v>
      </c>
      <c r="I1390">
        <f t="shared" si="246"/>
        <v>4145.4564675303936</v>
      </c>
      <c r="J1390">
        <f t="shared" si="248"/>
        <v>379764.41750399099</v>
      </c>
      <c r="K1390">
        <f t="shared" si="249"/>
        <v>108722.01306500635</v>
      </c>
      <c r="L1390">
        <f t="shared" si="247"/>
        <v>6.5233207839003811</v>
      </c>
      <c r="M1390" s="4">
        <v>0.50505</v>
      </c>
      <c r="N1390" s="5">
        <v>10.4</v>
      </c>
      <c r="O1390" s="5">
        <f t="shared" si="250"/>
        <v>4.1599999999999998E-2</v>
      </c>
      <c r="P1390">
        <f t="shared" si="251"/>
        <v>7.0699707839003807</v>
      </c>
      <c r="Q1390">
        <f t="shared" si="252"/>
        <v>0.60046327205729266</v>
      </c>
      <c r="R1390">
        <f t="shared" si="253"/>
        <v>0.54235392314852238</v>
      </c>
      <c r="S1390">
        <f t="shared" si="254"/>
        <v>0.60046327205729266</v>
      </c>
      <c r="T1390">
        <f t="shared" si="255"/>
        <v>0.58109348908770253</v>
      </c>
      <c r="U1390">
        <f t="shared" si="256"/>
        <v>0.60046327205729266</v>
      </c>
      <c r="V1390">
        <f t="shared" si="257"/>
        <v>0.58109348908770253</v>
      </c>
      <c r="W1390">
        <f t="shared" si="258"/>
        <v>0.60046327205729266</v>
      </c>
      <c r="X1390">
        <f t="shared" si="259"/>
        <v>0.60046327205729266</v>
      </c>
      <c r="Y1390">
        <f t="shared" si="260"/>
        <v>0.58109348908770253</v>
      </c>
      <c r="Z1390">
        <f t="shared" si="261"/>
        <v>0.60046327205729266</v>
      </c>
      <c r="AA1390">
        <f t="shared" si="262"/>
        <v>0.58109348908770253</v>
      </c>
      <c r="AB1390">
        <f t="shared" si="263"/>
        <v>0.60046327205729266</v>
      </c>
    </row>
    <row r="1391" spans="1:28" x14ac:dyDescent="0.2">
      <c r="A1391">
        <v>2010</v>
      </c>
      <c r="B1391" t="s">
        <v>27</v>
      </c>
      <c r="C1391" s="1">
        <v>23.733333333333334</v>
      </c>
      <c r="D1391">
        <v>0.7</v>
      </c>
      <c r="E1391">
        <f>VLOOKUP(B1391,DOC!$A$2:$E$32,5,FALSE)</f>
        <v>0.1492</v>
      </c>
      <c r="F1391">
        <v>0.6</v>
      </c>
      <c r="G1391">
        <f t="shared" si="244"/>
        <v>14872.255999999999</v>
      </c>
      <c r="H1391">
        <f t="shared" si="245"/>
        <v>14146.927515907291</v>
      </c>
      <c r="I1391">
        <f t="shared" si="246"/>
        <v>725.32848409270889</v>
      </c>
      <c r="J1391">
        <f t="shared" si="248"/>
        <v>41385.967306637693</v>
      </c>
      <c r="K1391">
        <f t="shared" si="249"/>
        <v>10255.146464792948</v>
      </c>
      <c r="L1391">
        <f t="shared" si="247"/>
        <v>0.61530878788757692</v>
      </c>
      <c r="M1391" s="4">
        <v>0.12805</v>
      </c>
      <c r="O1391" s="5">
        <f t="shared" si="250"/>
        <v>0</v>
      </c>
      <c r="P1391">
        <f t="shared" si="251"/>
        <v>0.74335878788757692</v>
      </c>
      <c r="Q1391">
        <f t="shared" si="252"/>
        <v>6.3134581984972293E-2</v>
      </c>
      <c r="R1391">
        <f t="shared" si="253"/>
        <v>5.7024783728362061E-2</v>
      </c>
      <c r="S1391">
        <f t="shared" si="254"/>
        <v>6.3134581984972293E-2</v>
      </c>
      <c r="T1391">
        <f t="shared" si="255"/>
        <v>6.1097982566102216E-2</v>
      </c>
      <c r="U1391">
        <f t="shared" si="256"/>
        <v>6.3134581984972293E-2</v>
      </c>
      <c r="V1391">
        <f t="shared" si="257"/>
        <v>6.1097982566102216E-2</v>
      </c>
      <c r="W1391">
        <f t="shared" si="258"/>
        <v>6.3134581984972293E-2</v>
      </c>
      <c r="X1391">
        <f t="shared" si="259"/>
        <v>6.3134581984972293E-2</v>
      </c>
      <c r="Y1391">
        <f t="shared" si="260"/>
        <v>6.1097982566102216E-2</v>
      </c>
      <c r="Z1391">
        <f t="shared" si="261"/>
        <v>6.3134581984972293E-2</v>
      </c>
      <c r="AA1391">
        <f t="shared" si="262"/>
        <v>6.1097982566102216E-2</v>
      </c>
      <c r="AB1391">
        <f t="shared" si="263"/>
        <v>6.3134581984972293E-2</v>
      </c>
    </row>
    <row r="1392" spans="1:28" x14ac:dyDescent="0.2">
      <c r="A1392">
        <v>2010</v>
      </c>
      <c r="B1392" t="s">
        <v>28</v>
      </c>
      <c r="C1392" s="3">
        <v>281.2</v>
      </c>
      <c r="D1392">
        <v>0.7</v>
      </c>
      <c r="E1392">
        <f>VLOOKUP(B1392,DOC!$A$2:$E$32,5,FALSE)</f>
        <v>0.1492</v>
      </c>
      <c r="F1392">
        <v>0.6</v>
      </c>
      <c r="G1392">
        <f t="shared" si="244"/>
        <v>176211.16799999998</v>
      </c>
      <c r="H1392">
        <f t="shared" si="245"/>
        <v>167617.24792723861</v>
      </c>
      <c r="I1392">
        <f t="shared" si="246"/>
        <v>8593.9200727613661</v>
      </c>
      <c r="J1392">
        <f t="shared" si="248"/>
        <v>485845.10328466899</v>
      </c>
      <c r="K1392">
        <f t="shared" si="249"/>
        <v>119928.73808558074</v>
      </c>
      <c r="L1392">
        <f t="shared" si="247"/>
        <v>7.1957242851348449</v>
      </c>
      <c r="M1392" s="4">
        <v>1.43E-2</v>
      </c>
      <c r="O1392" s="5">
        <f t="shared" si="250"/>
        <v>0</v>
      </c>
      <c r="P1392">
        <f t="shared" si="251"/>
        <v>7.2100242851348453</v>
      </c>
      <c r="Q1392">
        <f t="shared" si="252"/>
        <v>0.61235822695665809</v>
      </c>
      <c r="R1392">
        <f t="shared" si="253"/>
        <v>0.55309775338020739</v>
      </c>
      <c r="S1392">
        <f t="shared" si="254"/>
        <v>0.61235822695665809</v>
      </c>
      <c r="T1392">
        <f t="shared" si="255"/>
        <v>0.59260473576450778</v>
      </c>
      <c r="U1392">
        <f t="shared" si="256"/>
        <v>0.61235822695665809</v>
      </c>
      <c r="V1392">
        <f t="shared" si="257"/>
        <v>0.59260473576450778</v>
      </c>
      <c r="W1392">
        <f t="shared" si="258"/>
        <v>0.61235822695665809</v>
      </c>
      <c r="X1392">
        <f t="shared" si="259"/>
        <v>0.61235822695665809</v>
      </c>
      <c r="Y1392">
        <f t="shared" si="260"/>
        <v>0.59260473576450778</v>
      </c>
      <c r="Z1392">
        <f t="shared" si="261"/>
        <v>0.61235822695665809</v>
      </c>
      <c r="AA1392">
        <f t="shared" si="262"/>
        <v>0.59260473576450778</v>
      </c>
      <c r="AB1392">
        <f t="shared" si="263"/>
        <v>0.61235822695665809</v>
      </c>
    </row>
    <row r="1393" spans="1:28" x14ac:dyDescent="0.2">
      <c r="A1393">
        <v>2010</v>
      </c>
      <c r="B1393" t="s">
        <v>29</v>
      </c>
      <c r="C1393" s="3">
        <v>105.6</v>
      </c>
      <c r="D1393">
        <v>0.78</v>
      </c>
      <c r="E1393">
        <f>VLOOKUP(B1393,DOC!$A$2:$E$32,5,FALSE)</f>
        <v>0.1492</v>
      </c>
      <c r="F1393">
        <v>0.6</v>
      </c>
      <c r="G1393">
        <f t="shared" si="244"/>
        <v>73735.833599999998</v>
      </c>
      <c r="H1393">
        <f t="shared" si="245"/>
        <v>70139.694560408403</v>
      </c>
      <c r="I1393">
        <f t="shared" si="246"/>
        <v>3596.1390395915882</v>
      </c>
      <c r="J1393">
        <f t="shared" si="248"/>
        <v>212720.47489013965</v>
      </c>
      <c r="K1393">
        <f t="shared" si="249"/>
        <v>53479.280829007388</v>
      </c>
      <c r="L1393">
        <f t="shared" si="247"/>
        <v>3.2087568497404431</v>
      </c>
      <c r="M1393" s="4">
        <v>0.78910000000000002</v>
      </c>
      <c r="O1393" s="5">
        <f t="shared" si="250"/>
        <v>0</v>
      </c>
      <c r="P1393">
        <f t="shared" si="251"/>
        <v>3.997856849740443</v>
      </c>
      <c r="Q1393">
        <f t="shared" si="252"/>
        <v>0.33954400641631161</v>
      </c>
      <c r="R1393">
        <f t="shared" si="253"/>
        <v>0.30668490902118467</v>
      </c>
      <c r="S1393">
        <f t="shared" si="254"/>
        <v>0.33954400641631161</v>
      </c>
      <c r="T1393">
        <f t="shared" si="255"/>
        <v>0.32859097395126929</v>
      </c>
      <c r="U1393">
        <f t="shared" si="256"/>
        <v>0.33954400641631161</v>
      </c>
      <c r="V1393">
        <f t="shared" si="257"/>
        <v>0.32859097395126929</v>
      </c>
      <c r="W1393">
        <f t="shared" si="258"/>
        <v>0.33954400641631161</v>
      </c>
      <c r="X1393">
        <f t="shared" si="259"/>
        <v>0.33954400641631161</v>
      </c>
      <c r="Y1393">
        <f t="shared" si="260"/>
        <v>0.32859097395126929</v>
      </c>
      <c r="Z1393">
        <f t="shared" si="261"/>
        <v>0.33954400641631161</v>
      </c>
      <c r="AA1393">
        <f t="shared" si="262"/>
        <v>0.32859097395126929</v>
      </c>
      <c r="AB1393">
        <f t="shared" si="263"/>
        <v>0.33954400641631161</v>
      </c>
    </row>
    <row r="1394" spans="1:28" x14ac:dyDescent="0.2">
      <c r="A1394">
        <v>2010</v>
      </c>
      <c r="B1394" t="s">
        <v>30</v>
      </c>
      <c r="C1394" s="3">
        <v>58.1</v>
      </c>
      <c r="D1394">
        <v>0.88</v>
      </c>
      <c r="E1394">
        <f>VLOOKUP(B1394,DOC!$A$2:$E$32,5,FALSE)</f>
        <v>0.1492</v>
      </c>
      <c r="F1394">
        <v>0.6</v>
      </c>
      <c r="G1394">
        <f t="shared" si="244"/>
        <v>45769.785599999996</v>
      </c>
      <c r="H1394">
        <f t="shared" si="245"/>
        <v>43537.566815809063</v>
      </c>
      <c r="I1394">
        <f t="shared" si="246"/>
        <v>2232.2187841909322</v>
      </c>
      <c r="J1394">
        <f t="shared" si="248"/>
        <v>158616.31306125913</v>
      </c>
      <c r="K1394">
        <f t="shared" si="249"/>
        <v>42493.531722965534</v>
      </c>
      <c r="L1394">
        <f t="shared" si="247"/>
        <v>2.5496119033779321</v>
      </c>
      <c r="M1394">
        <f>(M1392+M1393+M1395+M1396)/4</f>
        <v>0.39503749999999999</v>
      </c>
      <c r="O1394" s="5">
        <f t="shared" si="250"/>
        <v>0</v>
      </c>
      <c r="P1394">
        <f t="shared" si="251"/>
        <v>2.944649403377932</v>
      </c>
      <c r="Q1394">
        <f t="shared" si="252"/>
        <v>0.25009351097182436</v>
      </c>
      <c r="R1394">
        <f t="shared" si="253"/>
        <v>0.22589091313584139</v>
      </c>
      <c r="S1394">
        <f t="shared" si="254"/>
        <v>0.25009351097182436</v>
      </c>
      <c r="T1394">
        <f t="shared" si="255"/>
        <v>0.24202597835983003</v>
      </c>
      <c r="U1394">
        <f t="shared" si="256"/>
        <v>0.25009351097182436</v>
      </c>
      <c r="V1394">
        <f t="shared" si="257"/>
        <v>0.24202597835983003</v>
      </c>
      <c r="W1394">
        <f t="shared" si="258"/>
        <v>0.25009351097182436</v>
      </c>
      <c r="X1394">
        <f t="shared" si="259"/>
        <v>0.25009351097182436</v>
      </c>
      <c r="Y1394">
        <f t="shared" si="260"/>
        <v>0.24202597835983003</v>
      </c>
      <c r="Z1394">
        <f t="shared" si="261"/>
        <v>0.25009351097182436</v>
      </c>
      <c r="AA1394">
        <f t="shared" si="262"/>
        <v>0.24202597835983003</v>
      </c>
      <c r="AB1394">
        <f t="shared" si="263"/>
        <v>0.25009351097182436</v>
      </c>
    </row>
    <row r="1395" spans="1:28" x14ac:dyDescent="0.2">
      <c r="A1395">
        <v>2010</v>
      </c>
      <c r="B1395" t="s">
        <v>31</v>
      </c>
      <c r="C1395" s="3">
        <v>85</v>
      </c>
      <c r="D1395">
        <v>0.77</v>
      </c>
      <c r="E1395">
        <f>VLOOKUP(B1395,DOC!$A$2:$E$32,5,FALSE)</f>
        <v>0.1492</v>
      </c>
      <c r="F1395">
        <v>0.6</v>
      </c>
      <c r="G1395">
        <f t="shared" si="244"/>
        <v>58590.84</v>
      </c>
      <c r="H1395">
        <f t="shared" si="245"/>
        <v>55733.331014213414</v>
      </c>
      <c r="I1395">
        <f t="shared" si="246"/>
        <v>2857.5089857865851</v>
      </c>
      <c r="J1395">
        <f t="shared" si="248"/>
        <v>133368.75372104472</v>
      </c>
      <c r="K1395">
        <f t="shared" si="249"/>
        <v>30018.945399657539</v>
      </c>
      <c r="L1395">
        <f t="shared" si="247"/>
        <v>1.8011367239794522</v>
      </c>
      <c r="M1395" s="4">
        <v>0.46605000000000002</v>
      </c>
      <c r="O1395" s="5">
        <f t="shared" si="250"/>
        <v>0</v>
      </c>
      <c r="P1395">
        <f t="shared" si="251"/>
        <v>2.2671867239794521</v>
      </c>
      <c r="Q1395">
        <f t="shared" si="252"/>
        <v>0.19255558477633702</v>
      </c>
      <c r="R1395">
        <f t="shared" si="253"/>
        <v>0.17392117334636892</v>
      </c>
      <c r="S1395">
        <f t="shared" si="254"/>
        <v>0.19255558477633702</v>
      </c>
      <c r="T1395">
        <f t="shared" si="255"/>
        <v>0.18634411429968101</v>
      </c>
      <c r="U1395">
        <f t="shared" si="256"/>
        <v>0.19255558477633702</v>
      </c>
      <c r="V1395">
        <f t="shared" si="257"/>
        <v>0.18634411429968101</v>
      </c>
      <c r="W1395">
        <f t="shared" si="258"/>
        <v>0.19255558477633702</v>
      </c>
      <c r="X1395">
        <f t="shared" si="259"/>
        <v>0.19255558477633702</v>
      </c>
      <c r="Y1395">
        <f t="shared" si="260"/>
        <v>0.18634411429968101</v>
      </c>
      <c r="Z1395">
        <f t="shared" si="261"/>
        <v>0.19255558477633702</v>
      </c>
      <c r="AA1395">
        <f t="shared" si="262"/>
        <v>0.18634411429968101</v>
      </c>
      <c r="AB1395">
        <f t="shared" si="263"/>
        <v>0.19255558477633702</v>
      </c>
    </row>
    <row r="1396" spans="1:28" x14ac:dyDescent="0.2">
      <c r="A1396">
        <v>2010</v>
      </c>
      <c r="B1396" t="s">
        <v>32</v>
      </c>
      <c r="C1396" s="3">
        <v>214</v>
      </c>
      <c r="D1396">
        <v>0.7</v>
      </c>
      <c r="E1396">
        <f>VLOOKUP(B1396,DOC!$A$2:$E$32,5,FALSE)</f>
        <v>0.1492</v>
      </c>
      <c r="F1396">
        <v>0.6</v>
      </c>
      <c r="G1396">
        <f t="shared" ref="G1396:G1459" si="264">C1396*10000*D1396*E1396*F1396</f>
        <v>134100.96</v>
      </c>
      <c r="H1396">
        <f t="shared" ref="H1396:H1459" si="265">G1396*EXP(-0.3*((13-11)/12))</f>
        <v>127560.77900579326</v>
      </c>
      <c r="I1396">
        <f t="shared" ref="I1396:I1459" si="266">G1396*(1-EXP(-0.3*((13-11)/12)))</f>
        <v>6540.1809942067293</v>
      </c>
      <c r="J1396">
        <f t="shared" si="248"/>
        <v>340714.5352934766</v>
      </c>
      <c r="K1396">
        <f t="shared" si="249"/>
        <v>81113.899999361602</v>
      </c>
      <c r="L1396">
        <f t="shared" ref="L1396:L1459" si="267">K1396*16/12*0.5*0.9/10000</f>
        <v>4.8668339999616963</v>
      </c>
      <c r="M1396" s="4">
        <v>0.31069999999999998</v>
      </c>
      <c r="O1396" s="5">
        <f t="shared" si="250"/>
        <v>0</v>
      </c>
      <c r="P1396">
        <f t="shared" si="251"/>
        <v>5.1775339999616961</v>
      </c>
      <c r="Q1396">
        <f t="shared" si="252"/>
        <v>0.43973576438030842</v>
      </c>
      <c r="R1396">
        <f t="shared" si="253"/>
        <v>0.39718069040802051</v>
      </c>
      <c r="S1396">
        <f t="shared" si="254"/>
        <v>0.43973576438030842</v>
      </c>
      <c r="T1396">
        <f t="shared" si="255"/>
        <v>0.4255507397228791</v>
      </c>
      <c r="U1396">
        <f t="shared" si="256"/>
        <v>0.43973576438030842</v>
      </c>
      <c r="V1396">
        <f t="shared" si="257"/>
        <v>0.4255507397228791</v>
      </c>
      <c r="W1396">
        <f t="shared" si="258"/>
        <v>0.43973576438030842</v>
      </c>
      <c r="X1396">
        <f t="shared" si="259"/>
        <v>0.43973576438030842</v>
      </c>
      <c r="Y1396">
        <f t="shared" si="260"/>
        <v>0.4255507397228791</v>
      </c>
      <c r="Z1396">
        <f t="shared" si="261"/>
        <v>0.43973576438030842</v>
      </c>
      <c r="AA1396">
        <f t="shared" si="262"/>
        <v>0.4255507397228791</v>
      </c>
      <c r="AB1396">
        <f t="shared" si="263"/>
        <v>0.43973576438030842</v>
      </c>
    </row>
    <row r="1397" spans="1:28" x14ac:dyDescent="0.2">
      <c r="A1397">
        <v>2011</v>
      </c>
      <c r="B1397" t="s">
        <v>2</v>
      </c>
      <c r="C1397" s="3">
        <v>429.6</v>
      </c>
      <c r="D1397">
        <v>0.85</v>
      </c>
      <c r="E1397">
        <f>VLOOKUP(B1397,DOC!$A$2:$E$32,5,FALSE)</f>
        <v>0.1492</v>
      </c>
      <c r="F1397">
        <v>0.6</v>
      </c>
      <c r="G1397">
        <f t="shared" si="264"/>
        <v>326891.23199999996</v>
      </c>
      <c r="H1397">
        <f t="shared" si="265"/>
        <v>310948.55848968937</v>
      </c>
      <c r="I1397">
        <f t="shared" si="266"/>
        <v>15942.673510310609</v>
      </c>
      <c r="J1397">
        <f t="shared" si="248"/>
        <v>1275196.3287308477</v>
      </c>
      <c r="K1397">
        <f t="shared" si="249"/>
        <v>353293.24861470202</v>
      </c>
      <c r="L1397">
        <f t="shared" si="267"/>
        <v>21.197594916882121</v>
      </c>
      <c r="M1397">
        <v>0.61424999999999996</v>
      </c>
      <c r="N1397" s="5">
        <v>99.2</v>
      </c>
      <c r="O1397" s="5">
        <f>N1397*4/1000</f>
        <v>0.39679999999999999</v>
      </c>
      <c r="P1397">
        <f>L1397+M1397+O1397</f>
        <v>22.208644916882118</v>
      </c>
      <c r="Q1397">
        <f t="shared" si="252"/>
        <v>1.8862136778721799</v>
      </c>
      <c r="R1397">
        <f t="shared" si="253"/>
        <v>1.7036768703361624</v>
      </c>
      <c r="S1397">
        <f t="shared" si="254"/>
        <v>1.8862136778721799</v>
      </c>
      <c r="T1397">
        <f t="shared" si="255"/>
        <v>1.825368075360174</v>
      </c>
      <c r="U1397">
        <f t="shared" si="256"/>
        <v>1.8862136778721799</v>
      </c>
      <c r="V1397">
        <f t="shared" si="257"/>
        <v>1.825368075360174</v>
      </c>
      <c r="W1397">
        <f t="shared" si="258"/>
        <v>1.8862136778721799</v>
      </c>
      <c r="X1397">
        <f t="shared" si="259"/>
        <v>1.8862136778721799</v>
      </c>
      <c r="Y1397">
        <f t="shared" si="260"/>
        <v>1.825368075360174</v>
      </c>
      <c r="Z1397">
        <f t="shared" si="261"/>
        <v>1.8862136778721799</v>
      </c>
      <c r="AA1397">
        <f t="shared" si="262"/>
        <v>1.825368075360174</v>
      </c>
      <c r="AB1397">
        <f t="shared" si="263"/>
        <v>1.8862136778721799</v>
      </c>
    </row>
    <row r="1398" spans="1:28" x14ac:dyDescent="0.2">
      <c r="A1398">
        <v>2011</v>
      </c>
      <c r="B1398" t="s">
        <v>3</v>
      </c>
      <c r="C1398" s="3">
        <v>120.7</v>
      </c>
      <c r="D1398">
        <v>0.86</v>
      </c>
      <c r="E1398">
        <f>VLOOKUP(B1398,DOC!$A$2:$E$32,5,FALSE)</f>
        <v>0.1492</v>
      </c>
      <c r="F1398">
        <v>0.6</v>
      </c>
      <c r="G1398">
        <f t="shared" si="264"/>
        <v>92923.550399999993</v>
      </c>
      <c r="H1398">
        <f t="shared" si="265"/>
        <v>88391.615369555089</v>
      </c>
      <c r="I1398">
        <f t="shared" si="266"/>
        <v>4531.9350304449063</v>
      </c>
      <c r="J1398">
        <f t="shared" si="248"/>
        <v>308493.17403491854</v>
      </c>
      <c r="K1398">
        <f t="shared" si="249"/>
        <v>81536.403890728645</v>
      </c>
      <c r="L1398">
        <f t="shared" si="267"/>
        <v>4.892184233443718</v>
      </c>
      <c r="M1398">
        <v>0.45045000000000002</v>
      </c>
      <c r="N1398" s="5"/>
      <c r="O1398" s="5">
        <f t="shared" ref="O1398:O1427" si="268">N1398*4/1000</f>
        <v>0</v>
      </c>
      <c r="P1398">
        <f t="shared" ref="P1398:P1427" si="269">L1398+M1398+O1398</f>
        <v>5.342634233443718</v>
      </c>
      <c r="Q1398">
        <f t="shared" si="252"/>
        <v>0.45375797599111029</v>
      </c>
      <c r="R1398">
        <f t="shared" si="253"/>
        <v>0.40984591379842222</v>
      </c>
      <c r="S1398">
        <f t="shared" si="254"/>
        <v>0.45375797599111029</v>
      </c>
      <c r="T1398">
        <f t="shared" si="255"/>
        <v>0.43912062192688095</v>
      </c>
      <c r="U1398">
        <f t="shared" si="256"/>
        <v>0.45375797599111029</v>
      </c>
      <c r="V1398">
        <f t="shared" si="257"/>
        <v>0.43912062192688095</v>
      </c>
      <c r="W1398">
        <f t="shared" ref="W1398:W1427" si="270">P1398*31/365</f>
        <v>0.45375797599111029</v>
      </c>
      <c r="X1398">
        <f t="shared" ref="X1398:X1427" si="271">P1398*31/365</f>
        <v>0.45375797599111029</v>
      </c>
      <c r="Y1398">
        <f t="shared" ref="Y1398:Y1427" si="272">P1398*30/365</f>
        <v>0.43912062192688095</v>
      </c>
      <c r="Z1398">
        <f t="shared" ref="Z1398:Z1427" si="273">P1398*31/365</f>
        <v>0.45375797599111029</v>
      </c>
      <c r="AA1398">
        <f t="shared" ref="AA1398:AA1427" si="274">P1398*30/365</f>
        <v>0.43912062192688095</v>
      </c>
      <c r="AB1398">
        <f t="shared" ref="AB1398:AB1427" si="275">P1398*31/365</f>
        <v>0.45375797599111029</v>
      </c>
    </row>
    <row r="1399" spans="1:28" x14ac:dyDescent="0.2">
      <c r="A1399">
        <v>2011</v>
      </c>
      <c r="B1399" t="s">
        <v>4</v>
      </c>
      <c r="C1399" s="3">
        <v>294.2</v>
      </c>
      <c r="D1399">
        <v>0.83</v>
      </c>
      <c r="E1399">
        <f>VLOOKUP(B1399,DOC!$A$2:$E$32,5,FALSE)</f>
        <v>0.1492</v>
      </c>
      <c r="F1399">
        <v>0.6</v>
      </c>
      <c r="G1399">
        <f t="shared" si="264"/>
        <v>218595.30719999998</v>
      </c>
      <c r="H1399">
        <f t="shared" si="265"/>
        <v>207934.28826641277</v>
      </c>
      <c r="I1399">
        <f t="shared" si="266"/>
        <v>10661.018933587213</v>
      </c>
      <c r="J1399">
        <f t="shared" si="248"/>
        <v>793035.84036729822</v>
      </c>
      <c r="K1399">
        <f t="shared" si="249"/>
        <v>215363.95026247163</v>
      </c>
      <c r="L1399">
        <f t="shared" si="267"/>
        <v>12.921837015748297</v>
      </c>
      <c r="M1399">
        <v>0.59930000000000005</v>
      </c>
      <c r="N1399" s="5">
        <v>37.9</v>
      </c>
      <c r="O1399" s="5">
        <f t="shared" si="268"/>
        <v>0.15159999999999998</v>
      </c>
      <c r="P1399">
        <f t="shared" si="269"/>
        <v>13.672737015748297</v>
      </c>
      <c r="Q1399">
        <f t="shared" si="252"/>
        <v>1.1612461575019102</v>
      </c>
      <c r="R1399">
        <f t="shared" si="253"/>
        <v>1.0488674970984995</v>
      </c>
      <c r="S1399">
        <f t="shared" si="254"/>
        <v>1.1612461575019102</v>
      </c>
      <c r="T1399">
        <f t="shared" si="255"/>
        <v>1.1237866040341067</v>
      </c>
      <c r="U1399">
        <f t="shared" si="256"/>
        <v>1.1612461575019102</v>
      </c>
      <c r="V1399">
        <f t="shared" si="257"/>
        <v>1.1237866040341067</v>
      </c>
      <c r="W1399">
        <f t="shared" si="270"/>
        <v>1.1612461575019102</v>
      </c>
      <c r="X1399">
        <f t="shared" si="271"/>
        <v>1.1612461575019102</v>
      </c>
      <c r="Y1399">
        <f t="shared" si="272"/>
        <v>1.1237866040341067</v>
      </c>
      <c r="Z1399">
        <f t="shared" si="273"/>
        <v>1.1612461575019102</v>
      </c>
      <c r="AA1399">
        <f t="shared" si="274"/>
        <v>1.1237866040341067</v>
      </c>
      <c r="AB1399">
        <f t="shared" si="275"/>
        <v>1.1612461575019102</v>
      </c>
    </row>
    <row r="1400" spans="1:28" x14ac:dyDescent="0.2">
      <c r="A1400">
        <v>2011</v>
      </c>
      <c r="B1400" t="s">
        <v>5</v>
      </c>
      <c r="C1400" s="3">
        <v>121.2</v>
      </c>
      <c r="D1400">
        <v>0.71</v>
      </c>
      <c r="E1400">
        <f>VLOOKUP(B1400,DOC!$A$2:$E$32,5,FALSE)</f>
        <v>0.1492</v>
      </c>
      <c r="F1400">
        <v>0.6</v>
      </c>
      <c r="G1400">
        <f t="shared" si="264"/>
        <v>77033.750400000004</v>
      </c>
      <c r="H1400">
        <f t="shared" si="265"/>
        <v>73276.770060123657</v>
      </c>
      <c r="I1400">
        <f t="shared" si="266"/>
        <v>3756.980339876352</v>
      </c>
      <c r="J1400">
        <f t="shared" si="248"/>
        <v>357172.7530279652</v>
      </c>
      <c r="K1400">
        <f t="shared" si="249"/>
        <v>103080.49041662268</v>
      </c>
      <c r="L1400">
        <f t="shared" si="267"/>
        <v>6.1848294249973605</v>
      </c>
      <c r="M1400">
        <v>0.35294999999999999</v>
      </c>
      <c r="N1400" s="5">
        <v>150</v>
      </c>
      <c r="O1400" s="5">
        <f t="shared" si="268"/>
        <v>0.6</v>
      </c>
      <c r="P1400">
        <f t="shared" si="269"/>
        <v>7.1377794249973601</v>
      </c>
      <c r="Q1400">
        <f t="shared" si="252"/>
        <v>0.60622236212306346</v>
      </c>
      <c r="R1400">
        <f t="shared" si="253"/>
        <v>0.54755568191760573</v>
      </c>
      <c r="S1400">
        <f t="shared" si="254"/>
        <v>0.60622236212306346</v>
      </c>
      <c r="T1400">
        <f t="shared" si="255"/>
        <v>0.58666680205457755</v>
      </c>
      <c r="U1400">
        <f t="shared" si="256"/>
        <v>0.60622236212306346</v>
      </c>
      <c r="V1400">
        <f t="shared" si="257"/>
        <v>0.58666680205457755</v>
      </c>
      <c r="W1400">
        <f t="shared" si="270"/>
        <v>0.60622236212306346</v>
      </c>
      <c r="X1400">
        <f t="shared" si="271"/>
        <v>0.60622236212306346</v>
      </c>
      <c r="Y1400">
        <f t="shared" si="272"/>
        <v>0.58666680205457755</v>
      </c>
      <c r="Z1400">
        <f t="shared" si="273"/>
        <v>0.60622236212306346</v>
      </c>
      <c r="AA1400">
        <f t="shared" si="274"/>
        <v>0.58666680205457755</v>
      </c>
      <c r="AB1400">
        <f t="shared" si="275"/>
        <v>0.60622236212306346</v>
      </c>
    </row>
    <row r="1401" spans="1:28" x14ac:dyDescent="0.2">
      <c r="A1401">
        <v>2011</v>
      </c>
      <c r="B1401" t="s">
        <v>6</v>
      </c>
      <c r="C1401" s="3">
        <v>283.8</v>
      </c>
      <c r="D1401">
        <v>0.78</v>
      </c>
      <c r="E1401">
        <f>VLOOKUP(B1401,DOC!$A$2:$E$32,5,FALSE)</f>
        <v>0.1492</v>
      </c>
      <c r="F1401">
        <v>0.6</v>
      </c>
      <c r="G1401">
        <f t="shared" si="264"/>
        <v>198165.05279999998</v>
      </c>
      <c r="H1401">
        <f t="shared" si="265"/>
        <v>188500.4291310976</v>
      </c>
      <c r="I1401">
        <f t="shared" si="266"/>
        <v>9664.6236689023917</v>
      </c>
      <c r="J1401">
        <f t="shared" si="248"/>
        <v>554298.06514686218</v>
      </c>
      <c r="K1401">
        <f t="shared" si="249"/>
        <v>137642.14841949858</v>
      </c>
      <c r="L1401">
        <f t="shared" si="267"/>
        <v>8.2585289051699142</v>
      </c>
      <c r="M1401">
        <v>0.7722</v>
      </c>
      <c r="O1401" s="5">
        <f t="shared" si="268"/>
        <v>0</v>
      </c>
      <c r="P1401">
        <f t="shared" si="269"/>
        <v>9.030728905169914</v>
      </c>
      <c r="Q1401">
        <f t="shared" si="252"/>
        <v>0.7669934138637462</v>
      </c>
      <c r="R1401">
        <f t="shared" si="253"/>
        <v>0.69276824478015775</v>
      </c>
      <c r="S1401">
        <f t="shared" si="254"/>
        <v>0.7669934138637462</v>
      </c>
      <c r="T1401">
        <f t="shared" si="255"/>
        <v>0.74225169083588327</v>
      </c>
      <c r="U1401">
        <f t="shared" si="256"/>
        <v>0.7669934138637462</v>
      </c>
      <c r="V1401">
        <f t="shared" si="257"/>
        <v>0.74225169083588327</v>
      </c>
      <c r="W1401">
        <f t="shared" si="270"/>
        <v>0.7669934138637462</v>
      </c>
      <c r="X1401">
        <f t="shared" si="271"/>
        <v>0.7669934138637462</v>
      </c>
      <c r="Y1401">
        <f t="shared" si="272"/>
        <v>0.74225169083588327</v>
      </c>
      <c r="Z1401">
        <f t="shared" si="273"/>
        <v>0.7669934138637462</v>
      </c>
      <c r="AA1401">
        <f t="shared" si="274"/>
        <v>0.74225169083588327</v>
      </c>
      <c r="AB1401">
        <f t="shared" si="275"/>
        <v>0.7669934138637462</v>
      </c>
    </row>
    <row r="1402" spans="1:28" x14ac:dyDescent="0.2">
      <c r="A1402">
        <v>2011</v>
      </c>
      <c r="B1402" t="s">
        <v>7</v>
      </c>
      <c r="C1402" s="3">
        <v>704.7</v>
      </c>
      <c r="D1402">
        <v>0.77</v>
      </c>
      <c r="E1402">
        <f>VLOOKUP(B1402,DOC!$A$2:$E$32,5,FALSE)</f>
        <v>0.1492</v>
      </c>
      <c r="F1402">
        <v>0.6</v>
      </c>
      <c r="G1402">
        <f t="shared" si="264"/>
        <v>485752.52879999997</v>
      </c>
      <c r="H1402">
        <f t="shared" si="265"/>
        <v>462062.09842019051</v>
      </c>
      <c r="I1402">
        <f t="shared" si="266"/>
        <v>23690.430379809488</v>
      </c>
      <c r="J1402">
        <f t="shared" si="248"/>
        <v>1269205.9546471913</v>
      </c>
      <c r="K1402">
        <f t="shared" si="249"/>
        <v>306076.81746168487</v>
      </c>
      <c r="L1402">
        <f t="shared" si="267"/>
        <v>18.364609047701094</v>
      </c>
      <c r="M1402">
        <v>2.4413999999999998</v>
      </c>
      <c r="O1402" s="5">
        <f t="shared" si="268"/>
        <v>0</v>
      </c>
      <c r="P1402">
        <f t="shared" si="269"/>
        <v>20.806009047701096</v>
      </c>
      <c r="Q1402">
        <f t="shared" si="252"/>
        <v>1.767085699941737</v>
      </c>
      <c r="R1402">
        <f t="shared" si="253"/>
        <v>1.5960774063989884</v>
      </c>
      <c r="S1402">
        <f t="shared" si="254"/>
        <v>1.767085699941737</v>
      </c>
      <c r="T1402">
        <f t="shared" si="255"/>
        <v>1.7100829354274873</v>
      </c>
      <c r="U1402">
        <f t="shared" si="256"/>
        <v>1.767085699941737</v>
      </c>
      <c r="V1402">
        <f t="shared" si="257"/>
        <v>1.7100829354274873</v>
      </c>
      <c r="W1402">
        <f t="shared" si="270"/>
        <v>1.767085699941737</v>
      </c>
      <c r="X1402">
        <f t="shared" si="271"/>
        <v>1.767085699941737</v>
      </c>
      <c r="Y1402">
        <f t="shared" si="272"/>
        <v>1.7100829354274873</v>
      </c>
      <c r="Z1402">
        <f t="shared" si="273"/>
        <v>1.767085699941737</v>
      </c>
      <c r="AA1402">
        <f t="shared" si="274"/>
        <v>1.7100829354274873</v>
      </c>
      <c r="AB1402">
        <f t="shared" si="275"/>
        <v>1.767085699941737</v>
      </c>
    </row>
    <row r="1403" spans="1:28" x14ac:dyDescent="0.2">
      <c r="A1403">
        <v>2011</v>
      </c>
      <c r="B1403" t="s">
        <v>8</v>
      </c>
      <c r="C1403" s="1">
        <v>197.7</v>
      </c>
      <c r="D1403">
        <v>0.75</v>
      </c>
      <c r="E1403">
        <f>VLOOKUP(B1403,DOC!$A$2:$E$32,5,FALSE)</f>
        <v>0.1492</v>
      </c>
      <c r="F1403">
        <v>0.6</v>
      </c>
      <c r="G1403">
        <f t="shared" si="264"/>
        <v>132735.78</v>
      </c>
      <c r="H1403">
        <f t="shared" si="265"/>
        <v>126262.17962005339</v>
      </c>
      <c r="I1403">
        <f t="shared" si="266"/>
        <v>6473.6003799466143</v>
      </c>
      <c r="J1403">
        <f t="shared" si="248"/>
        <v>466530.32972410362</v>
      </c>
      <c r="K1403">
        <f t="shared" si="249"/>
        <v>125519.40963144206</v>
      </c>
      <c r="L1403">
        <f t="shared" si="267"/>
        <v>7.531164577886523</v>
      </c>
      <c r="M1403">
        <v>0.29185</v>
      </c>
      <c r="O1403" s="5">
        <f t="shared" si="268"/>
        <v>0</v>
      </c>
      <c r="P1403">
        <f t="shared" si="269"/>
        <v>7.8230145778865232</v>
      </c>
      <c r="Q1403">
        <f t="shared" si="252"/>
        <v>0.66442041620406089</v>
      </c>
      <c r="R1403">
        <f t="shared" si="253"/>
        <v>0.60012166624882912</v>
      </c>
      <c r="S1403">
        <f t="shared" si="254"/>
        <v>0.66442041620406089</v>
      </c>
      <c r="T1403">
        <f t="shared" si="255"/>
        <v>0.64298749955231693</v>
      </c>
      <c r="U1403">
        <f t="shared" si="256"/>
        <v>0.66442041620406089</v>
      </c>
      <c r="V1403">
        <f t="shared" si="257"/>
        <v>0.64298749955231693</v>
      </c>
      <c r="W1403">
        <f t="shared" si="270"/>
        <v>0.66442041620406089</v>
      </c>
      <c r="X1403">
        <f t="shared" si="271"/>
        <v>0.66442041620406089</v>
      </c>
      <c r="Y1403">
        <f t="shared" si="272"/>
        <v>0.64298749955231693</v>
      </c>
      <c r="Z1403">
        <f t="shared" si="273"/>
        <v>0.66442041620406089</v>
      </c>
      <c r="AA1403">
        <f t="shared" si="274"/>
        <v>0.64298749955231693</v>
      </c>
      <c r="AB1403">
        <f t="shared" si="275"/>
        <v>0.66442041620406089</v>
      </c>
    </row>
    <row r="1404" spans="1:28" x14ac:dyDescent="0.2">
      <c r="A1404">
        <v>2011</v>
      </c>
      <c r="B1404" t="s">
        <v>9</v>
      </c>
      <c r="C1404" s="3">
        <v>338.7</v>
      </c>
      <c r="D1404">
        <v>0.78</v>
      </c>
      <c r="E1404">
        <f>VLOOKUP(B1404,DOC!$A$2:$E$32,5,FALSE)</f>
        <v>0.1492</v>
      </c>
      <c r="F1404">
        <v>0.6</v>
      </c>
      <c r="G1404">
        <f t="shared" si="264"/>
        <v>236499.30719999998</v>
      </c>
      <c r="H1404">
        <f t="shared" si="265"/>
        <v>224965.09988267356</v>
      </c>
      <c r="I1404">
        <f t="shared" si="266"/>
        <v>11534.207317326429</v>
      </c>
      <c r="J1404">
        <f t="shared" si="248"/>
        <v>713035.3087238716</v>
      </c>
      <c r="K1404">
        <f t="shared" si="249"/>
        <v>182289.86859587877</v>
      </c>
      <c r="L1404">
        <f t="shared" si="267"/>
        <v>10.937392115752726</v>
      </c>
      <c r="M1404">
        <v>6.1100000000000002E-2</v>
      </c>
      <c r="N1404" s="5"/>
      <c r="O1404" s="5">
        <f t="shared" si="268"/>
        <v>0</v>
      </c>
      <c r="P1404">
        <f t="shared" si="269"/>
        <v>10.998492115752725</v>
      </c>
      <c r="Q1404">
        <f t="shared" si="252"/>
        <v>0.93411850846119049</v>
      </c>
      <c r="R1404">
        <f t="shared" si="253"/>
        <v>0.84371994312623644</v>
      </c>
      <c r="S1404">
        <f t="shared" si="254"/>
        <v>0.93411850846119049</v>
      </c>
      <c r="T1404">
        <f t="shared" si="255"/>
        <v>0.90398565334953906</v>
      </c>
      <c r="U1404">
        <f t="shared" si="256"/>
        <v>0.93411850846119049</v>
      </c>
      <c r="V1404">
        <f t="shared" si="257"/>
        <v>0.90398565334953906</v>
      </c>
      <c r="W1404">
        <f t="shared" si="270"/>
        <v>0.93411850846119049</v>
      </c>
      <c r="X1404">
        <f t="shared" si="271"/>
        <v>0.93411850846119049</v>
      </c>
      <c r="Y1404">
        <f t="shared" si="272"/>
        <v>0.90398565334953906</v>
      </c>
      <c r="Z1404">
        <f t="shared" si="273"/>
        <v>0.93411850846119049</v>
      </c>
      <c r="AA1404">
        <f t="shared" si="274"/>
        <v>0.90398565334953906</v>
      </c>
      <c r="AB1404">
        <f t="shared" si="275"/>
        <v>0.93411850846119049</v>
      </c>
    </row>
    <row r="1405" spans="1:28" x14ac:dyDescent="0.2">
      <c r="A1405">
        <v>2011</v>
      </c>
      <c r="B1405" t="s">
        <v>10</v>
      </c>
      <c r="C1405" s="1">
        <v>362.7</v>
      </c>
      <c r="D1405">
        <v>0.7</v>
      </c>
      <c r="E1405">
        <f>VLOOKUP(B1405,DOC!$A$2:$E$32,5,FALSE)</f>
        <v>0.15130000000000002</v>
      </c>
      <c r="F1405">
        <v>0.6</v>
      </c>
      <c r="G1405">
        <f t="shared" si="264"/>
        <v>230481.34200000003</v>
      </c>
      <c r="H1405">
        <f t="shared" si="265"/>
        <v>219240.63430881227</v>
      </c>
      <c r="I1405">
        <f t="shared" si="266"/>
        <v>11240.707691187756</v>
      </c>
      <c r="J1405">
        <f t="shared" si="248"/>
        <v>757551.58145173825</v>
      </c>
      <c r="K1405">
        <f t="shared" si="249"/>
        <v>199573.53376372065</v>
      </c>
      <c r="L1405">
        <f t="shared" si="267"/>
        <v>11.97441202582324</v>
      </c>
      <c r="M1405">
        <v>0.38479999999999998</v>
      </c>
      <c r="N1405" s="5">
        <v>7.8</v>
      </c>
      <c r="O1405" s="5">
        <f t="shared" si="268"/>
        <v>3.1199999999999999E-2</v>
      </c>
      <c r="P1405">
        <f t="shared" si="269"/>
        <v>12.39041202582324</v>
      </c>
      <c r="Q1405">
        <f t="shared" si="252"/>
        <v>1.0523363638370422</v>
      </c>
      <c r="R1405">
        <f t="shared" si="253"/>
        <v>0.95049736088507053</v>
      </c>
      <c r="S1405">
        <f t="shared" si="254"/>
        <v>1.0523363638370422</v>
      </c>
      <c r="T1405">
        <f t="shared" si="255"/>
        <v>1.0183900295197184</v>
      </c>
      <c r="U1405">
        <f t="shared" si="256"/>
        <v>1.0523363638370422</v>
      </c>
      <c r="V1405">
        <f t="shared" si="257"/>
        <v>1.0183900295197184</v>
      </c>
      <c r="W1405">
        <f t="shared" si="270"/>
        <v>1.0523363638370422</v>
      </c>
      <c r="X1405">
        <f t="shared" si="271"/>
        <v>1.0523363638370422</v>
      </c>
      <c r="Y1405">
        <f t="shared" si="272"/>
        <v>1.0183900295197184</v>
      </c>
      <c r="Z1405">
        <f t="shared" si="273"/>
        <v>1.0523363638370422</v>
      </c>
      <c r="AA1405">
        <f t="shared" si="274"/>
        <v>1.0183900295197184</v>
      </c>
      <c r="AB1405">
        <f t="shared" si="275"/>
        <v>1.0523363638370422</v>
      </c>
    </row>
    <row r="1406" spans="1:28" x14ac:dyDescent="0.2">
      <c r="A1406">
        <v>2011</v>
      </c>
      <c r="B1406" t="s">
        <v>11</v>
      </c>
      <c r="C1406" s="3">
        <v>502.2</v>
      </c>
      <c r="D1406">
        <v>0.95</v>
      </c>
      <c r="E1406">
        <f>VLOOKUP(B1406,DOC!$A$2:$E$32,5,FALSE)</f>
        <v>0.15130000000000002</v>
      </c>
      <c r="F1406">
        <v>0.6</v>
      </c>
      <c r="G1406">
        <f t="shared" si="264"/>
        <v>433102.30200000003</v>
      </c>
      <c r="H1406">
        <f t="shared" si="265"/>
        <v>411979.65348139446</v>
      </c>
      <c r="I1406">
        <f t="shared" si="266"/>
        <v>21122.648518605562</v>
      </c>
      <c r="J1406">
        <f t="shared" si="248"/>
        <v>1684653.9075287543</v>
      </c>
      <c r="K1406">
        <f t="shared" si="249"/>
        <v>466378.94547229406</v>
      </c>
      <c r="L1406">
        <f t="shared" si="267"/>
        <v>27.982736728337645</v>
      </c>
      <c r="M1406">
        <v>3.5607000000000002</v>
      </c>
      <c r="N1406" s="5"/>
      <c r="O1406" s="5">
        <f t="shared" si="268"/>
        <v>0</v>
      </c>
      <c r="P1406">
        <f t="shared" si="269"/>
        <v>31.543436728337646</v>
      </c>
      <c r="Q1406">
        <f t="shared" si="252"/>
        <v>2.6790316125437452</v>
      </c>
      <c r="R1406">
        <f t="shared" si="253"/>
        <v>2.4197704887491893</v>
      </c>
      <c r="S1406">
        <f t="shared" si="254"/>
        <v>2.6790316125437452</v>
      </c>
      <c r="T1406">
        <f t="shared" si="255"/>
        <v>2.5926112379455599</v>
      </c>
      <c r="U1406">
        <f t="shared" si="256"/>
        <v>2.6790316125437452</v>
      </c>
      <c r="V1406">
        <f t="shared" si="257"/>
        <v>2.5926112379455599</v>
      </c>
      <c r="W1406">
        <f t="shared" si="270"/>
        <v>2.6790316125437452</v>
      </c>
      <c r="X1406">
        <f t="shared" si="271"/>
        <v>2.6790316125437452</v>
      </c>
      <c r="Y1406">
        <f t="shared" si="272"/>
        <v>2.5926112379455599</v>
      </c>
      <c r="Z1406">
        <f t="shared" si="273"/>
        <v>2.6790316125437452</v>
      </c>
      <c r="AA1406">
        <f t="shared" si="274"/>
        <v>2.5926112379455599</v>
      </c>
      <c r="AB1406">
        <f t="shared" si="275"/>
        <v>2.6790316125437452</v>
      </c>
    </row>
    <row r="1407" spans="1:28" x14ac:dyDescent="0.2">
      <c r="A1407">
        <v>2011</v>
      </c>
      <c r="B1407" t="s">
        <v>12</v>
      </c>
      <c r="C1407" s="3">
        <v>513.79999999999995</v>
      </c>
      <c r="D1407">
        <v>0.8</v>
      </c>
      <c r="E1407">
        <f>VLOOKUP(B1407,DOC!$A$2:$E$32,5,FALSE)</f>
        <v>0.15130000000000002</v>
      </c>
      <c r="F1407">
        <v>0.6</v>
      </c>
      <c r="G1407">
        <f t="shared" si="264"/>
        <v>373142.11200000002</v>
      </c>
      <c r="H1407">
        <f t="shared" si="265"/>
        <v>354943.756454741</v>
      </c>
      <c r="I1407">
        <f t="shared" si="266"/>
        <v>18198.355545259026</v>
      </c>
      <c r="J1407">
        <f t="shared" si="248"/>
        <v>1234779.501061873</v>
      </c>
      <c r="K1407">
        <f t="shared" si="249"/>
        <v>326016.64001625509</v>
      </c>
      <c r="L1407">
        <f t="shared" si="267"/>
        <v>19.560998400975308</v>
      </c>
      <c r="M1407">
        <v>3.0419999999999998</v>
      </c>
      <c r="N1407" s="5"/>
      <c r="O1407" s="5">
        <f t="shared" si="268"/>
        <v>0</v>
      </c>
      <c r="P1407">
        <f t="shared" si="269"/>
        <v>22.602998400975309</v>
      </c>
      <c r="Q1407">
        <f t="shared" si="252"/>
        <v>1.9197067135074919</v>
      </c>
      <c r="R1407">
        <f t="shared" si="253"/>
        <v>1.7339286444583799</v>
      </c>
      <c r="S1407">
        <f t="shared" si="254"/>
        <v>1.9197067135074919</v>
      </c>
      <c r="T1407">
        <f t="shared" si="255"/>
        <v>1.8577806904911214</v>
      </c>
      <c r="U1407">
        <f t="shared" si="256"/>
        <v>1.9197067135074919</v>
      </c>
      <c r="V1407">
        <f t="shared" si="257"/>
        <v>1.8577806904911214</v>
      </c>
      <c r="W1407">
        <f t="shared" si="270"/>
        <v>1.9197067135074919</v>
      </c>
      <c r="X1407">
        <f t="shared" si="271"/>
        <v>1.9197067135074919</v>
      </c>
      <c r="Y1407">
        <f t="shared" si="272"/>
        <v>1.8577806904911214</v>
      </c>
      <c r="Z1407">
        <f t="shared" si="273"/>
        <v>1.9197067135074919</v>
      </c>
      <c r="AA1407">
        <f t="shared" si="274"/>
        <v>1.8577806904911214</v>
      </c>
      <c r="AB1407">
        <f t="shared" si="275"/>
        <v>1.9197067135074919</v>
      </c>
    </row>
    <row r="1408" spans="1:28" x14ac:dyDescent="0.2">
      <c r="A1408">
        <v>2011</v>
      </c>
      <c r="B1408" t="s">
        <v>13</v>
      </c>
      <c r="C1408" s="3">
        <v>318</v>
      </c>
      <c r="D1408">
        <v>0.8</v>
      </c>
      <c r="E1408">
        <f>VLOOKUP(B1408,DOC!$A$2:$E$32,5,FALSE)</f>
        <v>0.15130000000000002</v>
      </c>
      <c r="F1408">
        <v>0.6</v>
      </c>
      <c r="G1408">
        <f t="shared" si="264"/>
        <v>230944.32000000004</v>
      </c>
      <c r="H1408">
        <f t="shared" si="265"/>
        <v>219681.03260530878</v>
      </c>
      <c r="I1408">
        <f t="shared" si="266"/>
        <v>11263.287394691264</v>
      </c>
      <c r="J1408">
        <f t="shared" si="248"/>
        <v>588793.56519013492</v>
      </c>
      <c r="K1408">
        <f t="shared" si="249"/>
        <v>140400.55790617713</v>
      </c>
      <c r="L1408">
        <f t="shared" si="267"/>
        <v>8.4240334743706278</v>
      </c>
      <c r="M1408">
        <v>0.3926</v>
      </c>
      <c r="O1408" s="5">
        <f t="shared" si="268"/>
        <v>0</v>
      </c>
      <c r="P1408">
        <f t="shared" si="269"/>
        <v>8.8166334743706276</v>
      </c>
      <c r="Q1408">
        <f t="shared" si="252"/>
        <v>0.7488099663164095</v>
      </c>
      <c r="R1408">
        <f t="shared" si="253"/>
        <v>0.67634448570514405</v>
      </c>
      <c r="S1408">
        <f t="shared" si="254"/>
        <v>0.7488099663164095</v>
      </c>
      <c r="T1408">
        <f t="shared" si="255"/>
        <v>0.72465480611265431</v>
      </c>
      <c r="U1408">
        <f t="shared" si="256"/>
        <v>0.7488099663164095</v>
      </c>
      <c r="V1408">
        <f t="shared" si="257"/>
        <v>0.72465480611265431</v>
      </c>
      <c r="W1408">
        <f t="shared" si="270"/>
        <v>0.7488099663164095</v>
      </c>
      <c r="X1408">
        <f t="shared" si="271"/>
        <v>0.7488099663164095</v>
      </c>
      <c r="Y1408">
        <f t="shared" si="272"/>
        <v>0.72465480611265431</v>
      </c>
      <c r="Z1408">
        <f t="shared" si="273"/>
        <v>0.7488099663164095</v>
      </c>
      <c r="AA1408">
        <f t="shared" si="274"/>
        <v>0.72465480611265431</v>
      </c>
      <c r="AB1408">
        <f t="shared" si="275"/>
        <v>0.7488099663164095</v>
      </c>
    </row>
    <row r="1409" spans="1:28" x14ac:dyDescent="0.2">
      <c r="A1409">
        <v>2011</v>
      </c>
      <c r="B1409" t="s">
        <v>14</v>
      </c>
      <c r="C1409" s="3">
        <v>263.5</v>
      </c>
      <c r="D1409">
        <v>0.81</v>
      </c>
      <c r="E1409">
        <f>VLOOKUP(B1409,DOC!$A$2:$E$32,5,FALSE)</f>
        <v>0.15130000000000002</v>
      </c>
      <c r="F1409">
        <v>0.6</v>
      </c>
      <c r="G1409">
        <f t="shared" si="264"/>
        <v>193756.29300000001</v>
      </c>
      <c r="H1409">
        <f t="shared" si="265"/>
        <v>184306.68708378173</v>
      </c>
      <c r="I1409">
        <f t="shared" si="266"/>
        <v>9449.6059162182773</v>
      </c>
      <c r="J1409">
        <f t="shared" si="248"/>
        <v>585617.54233689629</v>
      </c>
      <c r="K1409">
        <f t="shared" si="249"/>
        <v>149851.74320237892</v>
      </c>
      <c r="L1409">
        <f t="shared" si="267"/>
        <v>8.9911045921427348</v>
      </c>
      <c r="M1409">
        <v>0.9516</v>
      </c>
      <c r="O1409" s="5">
        <f t="shared" si="268"/>
        <v>0</v>
      </c>
      <c r="P1409">
        <f t="shared" si="269"/>
        <v>9.9427045921427357</v>
      </c>
      <c r="Q1409">
        <f t="shared" si="252"/>
        <v>0.84444888316828715</v>
      </c>
      <c r="R1409">
        <f t="shared" si="253"/>
        <v>0.76272802350683999</v>
      </c>
      <c r="S1409">
        <f t="shared" si="254"/>
        <v>0.84444888316828715</v>
      </c>
      <c r="T1409">
        <f t="shared" si="255"/>
        <v>0.81720859661447132</v>
      </c>
      <c r="U1409">
        <f t="shared" si="256"/>
        <v>0.84444888316828715</v>
      </c>
      <c r="V1409">
        <f t="shared" si="257"/>
        <v>0.81720859661447132</v>
      </c>
      <c r="W1409">
        <f t="shared" si="270"/>
        <v>0.84444888316828715</v>
      </c>
      <c r="X1409">
        <f t="shared" si="271"/>
        <v>0.84444888316828715</v>
      </c>
      <c r="Y1409">
        <f t="shared" si="272"/>
        <v>0.81720859661447132</v>
      </c>
      <c r="Z1409">
        <f t="shared" si="273"/>
        <v>0.84444888316828715</v>
      </c>
      <c r="AA1409">
        <f t="shared" si="274"/>
        <v>0.81720859661447132</v>
      </c>
      <c r="AB1409">
        <f t="shared" si="275"/>
        <v>0.84444888316828715</v>
      </c>
    </row>
    <row r="1410" spans="1:28" x14ac:dyDescent="0.2">
      <c r="A1410">
        <v>2011</v>
      </c>
      <c r="B1410" t="s">
        <v>15</v>
      </c>
      <c r="C1410" s="3">
        <v>270.60000000000002</v>
      </c>
      <c r="D1410">
        <v>0.77</v>
      </c>
      <c r="E1410">
        <f>VLOOKUP(B1410,DOC!$A$2:$E$32,5,FALSE)</f>
        <v>0.15130000000000002</v>
      </c>
      <c r="F1410">
        <v>0.6</v>
      </c>
      <c r="G1410">
        <f t="shared" si="264"/>
        <v>189151.02360000004</v>
      </c>
      <c r="H1410">
        <f t="shared" si="265"/>
        <v>179926.01932274902</v>
      </c>
      <c r="I1410">
        <f t="shared" si="266"/>
        <v>9225.0042772510278</v>
      </c>
      <c r="J1410">
        <f t="shared" si="248"/>
        <v>544808.19603358675</v>
      </c>
      <c r="K1410">
        <f t="shared" si="249"/>
        <v>136882.24752704115</v>
      </c>
      <c r="L1410">
        <f t="shared" si="267"/>
        <v>8.2129348516224692</v>
      </c>
      <c r="M1410">
        <v>2.1105499999999999</v>
      </c>
      <c r="O1410" s="5">
        <f t="shared" si="268"/>
        <v>0</v>
      </c>
      <c r="P1410">
        <f t="shared" si="269"/>
        <v>10.323484851622469</v>
      </c>
      <c r="Q1410">
        <f t="shared" si="252"/>
        <v>0.87678912438437406</v>
      </c>
      <c r="R1410">
        <f t="shared" si="253"/>
        <v>0.79193856396007989</v>
      </c>
      <c r="S1410">
        <f t="shared" si="254"/>
        <v>0.87678912438437406</v>
      </c>
      <c r="T1410">
        <f t="shared" si="255"/>
        <v>0.84850560424294263</v>
      </c>
      <c r="U1410">
        <f t="shared" si="256"/>
        <v>0.87678912438437406</v>
      </c>
      <c r="V1410">
        <f t="shared" si="257"/>
        <v>0.84850560424294263</v>
      </c>
      <c r="W1410">
        <f t="shared" si="270"/>
        <v>0.87678912438437406</v>
      </c>
      <c r="X1410">
        <f t="shared" si="271"/>
        <v>0.87678912438437406</v>
      </c>
      <c r="Y1410">
        <f t="shared" si="272"/>
        <v>0.84850560424294263</v>
      </c>
      <c r="Z1410">
        <f t="shared" si="273"/>
        <v>0.87678912438437406</v>
      </c>
      <c r="AA1410">
        <f t="shared" si="274"/>
        <v>0.84850560424294263</v>
      </c>
      <c r="AB1410">
        <f t="shared" si="275"/>
        <v>0.87678912438437406</v>
      </c>
    </row>
    <row r="1411" spans="1:28" x14ac:dyDescent="0.2">
      <c r="A1411">
        <v>2011</v>
      </c>
      <c r="B1411" t="s">
        <v>16</v>
      </c>
      <c r="C1411" s="1">
        <v>702.1</v>
      </c>
      <c r="D1411">
        <v>0.85</v>
      </c>
      <c r="E1411">
        <f>VLOOKUP(B1411,DOC!$A$2:$E$32,5,FALSE)</f>
        <v>0.1492</v>
      </c>
      <c r="F1411">
        <v>0.6</v>
      </c>
      <c r="G1411">
        <f t="shared" si="264"/>
        <v>534241.93199999991</v>
      </c>
      <c r="H1411">
        <f t="shared" si="265"/>
        <v>508186.64552050951</v>
      </c>
      <c r="I1411">
        <f t="shared" si="266"/>
        <v>26055.286479490405</v>
      </c>
      <c r="J1411">
        <f t="shared" si="248"/>
        <v>1931128.6459859458</v>
      </c>
      <c r="K1411">
        <f t="shared" si="249"/>
        <v>523884.07801214041</v>
      </c>
      <c r="L1411">
        <f t="shared" si="267"/>
        <v>31.433044680728425</v>
      </c>
      <c r="M1411">
        <v>0.96784999999999999</v>
      </c>
      <c r="N1411" s="5">
        <v>36.9</v>
      </c>
      <c r="O1411" s="5">
        <f t="shared" si="268"/>
        <v>0.14759999999999998</v>
      </c>
      <c r="P1411">
        <f t="shared" si="269"/>
        <v>32.548494680728425</v>
      </c>
      <c r="Q1411">
        <f t="shared" si="252"/>
        <v>2.7643926989111809</v>
      </c>
      <c r="R1411">
        <f t="shared" si="253"/>
        <v>2.4968708248230023</v>
      </c>
      <c r="S1411">
        <f t="shared" si="254"/>
        <v>2.7643926989111809</v>
      </c>
      <c r="T1411">
        <f t="shared" si="255"/>
        <v>2.6752187408817885</v>
      </c>
      <c r="U1411">
        <f t="shared" si="256"/>
        <v>2.7643926989111809</v>
      </c>
      <c r="V1411">
        <f t="shared" si="257"/>
        <v>2.6752187408817885</v>
      </c>
      <c r="W1411">
        <f t="shared" si="270"/>
        <v>2.7643926989111809</v>
      </c>
      <c r="X1411">
        <f t="shared" si="271"/>
        <v>2.7643926989111809</v>
      </c>
      <c r="Y1411">
        <f t="shared" si="272"/>
        <v>2.6752187408817885</v>
      </c>
      <c r="Z1411">
        <f t="shared" si="273"/>
        <v>2.7643926989111809</v>
      </c>
      <c r="AA1411">
        <f t="shared" si="274"/>
        <v>2.6752187408817885</v>
      </c>
      <c r="AB1411">
        <f t="shared" si="275"/>
        <v>2.7643926989111809</v>
      </c>
    </row>
    <row r="1412" spans="1:28" x14ac:dyDescent="0.2">
      <c r="A1412">
        <v>2011</v>
      </c>
      <c r="B1412" t="s">
        <v>17</v>
      </c>
      <c r="C1412" s="3">
        <v>538</v>
      </c>
      <c r="D1412">
        <v>0.84</v>
      </c>
      <c r="E1412">
        <f>VLOOKUP(B1412,DOC!$A$2:$E$32,5,FALSE)</f>
        <v>0.1492</v>
      </c>
      <c r="F1412">
        <v>0.6</v>
      </c>
      <c r="G1412">
        <f t="shared" si="264"/>
        <v>404558.78399999999</v>
      </c>
      <c r="H1412">
        <f t="shared" si="265"/>
        <v>384828.21928102867</v>
      </c>
      <c r="I1412">
        <f t="shared" si="266"/>
        <v>19730.564718971331</v>
      </c>
      <c r="J1412">
        <f t="shared" si="248"/>
        <v>1217522.8627162706</v>
      </c>
      <c r="K1412">
        <f t="shared" si="249"/>
        <v>311056.1197461501</v>
      </c>
      <c r="L1412">
        <f t="shared" si="267"/>
        <v>18.663367184769008</v>
      </c>
      <c r="M1412">
        <v>0.45955000000000001</v>
      </c>
      <c r="N1412" s="5">
        <v>7.1</v>
      </c>
      <c r="O1412" s="5">
        <f t="shared" si="268"/>
        <v>2.8399999999999998E-2</v>
      </c>
      <c r="P1412">
        <f t="shared" si="269"/>
        <v>19.15131718476901</v>
      </c>
      <c r="Q1412">
        <f t="shared" si="252"/>
        <v>1.6265502266516145</v>
      </c>
      <c r="R1412">
        <f t="shared" si="253"/>
        <v>1.4691421402014584</v>
      </c>
      <c r="S1412">
        <f t="shared" si="254"/>
        <v>1.6265502266516145</v>
      </c>
      <c r="T1412">
        <f t="shared" si="255"/>
        <v>1.5740808645015623</v>
      </c>
      <c r="U1412">
        <f t="shared" si="256"/>
        <v>1.6265502266516145</v>
      </c>
      <c r="V1412">
        <f t="shared" si="257"/>
        <v>1.5740808645015623</v>
      </c>
      <c r="W1412">
        <f t="shared" si="270"/>
        <v>1.6265502266516145</v>
      </c>
      <c r="X1412">
        <f t="shared" si="271"/>
        <v>1.6265502266516145</v>
      </c>
      <c r="Y1412">
        <f t="shared" si="272"/>
        <v>1.5740808645015623</v>
      </c>
      <c r="Z1412">
        <f t="shared" si="273"/>
        <v>1.6265502266516145</v>
      </c>
      <c r="AA1412">
        <f t="shared" si="274"/>
        <v>1.5740808645015623</v>
      </c>
      <c r="AB1412">
        <f t="shared" si="275"/>
        <v>1.6265502266516145</v>
      </c>
    </row>
    <row r="1413" spans="1:28" x14ac:dyDescent="0.2">
      <c r="A1413">
        <v>2011</v>
      </c>
      <c r="B1413" t="s">
        <v>18</v>
      </c>
      <c r="C1413" s="3">
        <v>315.60000000000002</v>
      </c>
      <c r="D1413">
        <v>0.8</v>
      </c>
      <c r="E1413">
        <f>VLOOKUP(B1413,DOC!$A$2:$E$32,5,FALSE)</f>
        <v>0.15130000000000002</v>
      </c>
      <c r="F1413">
        <v>0.6</v>
      </c>
      <c r="G1413">
        <f t="shared" si="264"/>
        <v>229201.34400000001</v>
      </c>
      <c r="H1413">
        <f t="shared" si="265"/>
        <v>218023.0625479102</v>
      </c>
      <c r="I1413">
        <f t="shared" si="266"/>
        <v>11178.281452089819</v>
      </c>
      <c r="J1413">
        <f t="shared" si="248"/>
        <v>949278.1512288393</v>
      </c>
      <c r="K1413">
        <f t="shared" si="249"/>
        <v>267014.31481188408</v>
      </c>
      <c r="L1413">
        <f t="shared" si="267"/>
        <v>16.020858888713047</v>
      </c>
      <c r="M1413">
        <v>0.86904999999999999</v>
      </c>
      <c r="N1413" s="5"/>
      <c r="O1413" s="5">
        <f t="shared" si="268"/>
        <v>0</v>
      </c>
      <c r="P1413">
        <f t="shared" si="269"/>
        <v>16.889908888713048</v>
      </c>
      <c r="Q1413">
        <f t="shared" si="252"/>
        <v>1.4344854124660396</v>
      </c>
      <c r="R1413">
        <f t="shared" si="253"/>
        <v>1.2956642435177133</v>
      </c>
      <c r="S1413">
        <f t="shared" si="254"/>
        <v>1.4344854124660396</v>
      </c>
      <c r="T1413">
        <f t="shared" si="255"/>
        <v>1.3882116894832641</v>
      </c>
      <c r="U1413">
        <f t="shared" si="256"/>
        <v>1.4344854124660396</v>
      </c>
      <c r="V1413">
        <f t="shared" si="257"/>
        <v>1.3882116894832641</v>
      </c>
      <c r="W1413">
        <f t="shared" si="270"/>
        <v>1.4344854124660396</v>
      </c>
      <c r="X1413">
        <f t="shared" si="271"/>
        <v>1.4344854124660396</v>
      </c>
      <c r="Y1413">
        <f t="shared" si="272"/>
        <v>1.3882116894832641</v>
      </c>
      <c r="Z1413">
        <f t="shared" si="273"/>
        <v>1.4344854124660396</v>
      </c>
      <c r="AA1413">
        <f t="shared" si="274"/>
        <v>1.3882116894832641</v>
      </c>
      <c r="AB1413">
        <f t="shared" si="275"/>
        <v>1.4344854124660396</v>
      </c>
    </row>
    <row r="1414" spans="1:28" x14ac:dyDescent="0.2">
      <c r="A1414">
        <v>2011</v>
      </c>
      <c r="B1414" t="s">
        <v>19</v>
      </c>
      <c r="C1414" s="3">
        <v>459</v>
      </c>
      <c r="D1414">
        <v>0.89</v>
      </c>
      <c r="E1414">
        <f>VLOOKUP(B1414,DOC!$A$2:$E$32,5,FALSE)</f>
        <v>0.15130000000000002</v>
      </c>
      <c r="F1414">
        <v>0.6</v>
      </c>
      <c r="G1414">
        <f t="shared" si="264"/>
        <v>370845.37800000008</v>
      </c>
      <c r="H1414">
        <f t="shared" si="265"/>
        <v>352759.03549368982</v>
      </c>
      <c r="I1414">
        <f t="shared" si="266"/>
        <v>18086.342506310255</v>
      </c>
      <c r="J1414">
        <f t="shared" si="248"/>
        <v>1083559.2027855066</v>
      </c>
      <c r="K1414">
        <f t="shared" si="249"/>
        <v>273763.21761136886</v>
      </c>
      <c r="L1414">
        <f t="shared" si="267"/>
        <v>16.425793056682135</v>
      </c>
      <c r="M1414">
        <v>2.7014</v>
      </c>
      <c r="O1414" s="5">
        <f t="shared" si="268"/>
        <v>0</v>
      </c>
      <c r="P1414">
        <f t="shared" si="269"/>
        <v>19.127193056682135</v>
      </c>
      <c r="Q1414">
        <f t="shared" si="252"/>
        <v>1.6245013281017704</v>
      </c>
      <c r="R1414">
        <f t="shared" si="253"/>
        <v>1.4672915221564378</v>
      </c>
      <c r="S1414">
        <f t="shared" si="254"/>
        <v>1.6245013281017704</v>
      </c>
      <c r="T1414">
        <f t="shared" si="255"/>
        <v>1.5720980594533263</v>
      </c>
      <c r="U1414">
        <f t="shared" si="256"/>
        <v>1.6245013281017704</v>
      </c>
      <c r="V1414">
        <f t="shared" si="257"/>
        <v>1.5720980594533263</v>
      </c>
      <c r="W1414">
        <f t="shared" si="270"/>
        <v>1.6245013281017704</v>
      </c>
      <c r="X1414">
        <f t="shared" si="271"/>
        <v>1.6245013281017704</v>
      </c>
      <c r="Y1414">
        <f t="shared" si="272"/>
        <v>1.5720980594533263</v>
      </c>
      <c r="Z1414">
        <f t="shared" si="273"/>
        <v>1.6245013281017704</v>
      </c>
      <c r="AA1414">
        <f t="shared" si="274"/>
        <v>1.5720980594533263</v>
      </c>
      <c r="AB1414">
        <f t="shared" si="275"/>
        <v>1.6245013281017704</v>
      </c>
    </row>
    <row r="1415" spans="1:28" x14ac:dyDescent="0.2">
      <c r="A1415">
        <v>2011</v>
      </c>
      <c r="B1415" t="s">
        <v>20</v>
      </c>
      <c r="C1415" s="3">
        <v>1094.2</v>
      </c>
      <c r="D1415">
        <v>0.89</v>
      </c>
      <c r="E1415">
        <f>VLOOKUP(B1415,DOC!$A$2:$E$32,5,FALSE)</f>
        <v>0.15130000000000002</v>
      </c>
      <c r="F1415">
        <v>0.6</v>
      </c>
      <c r="G1415">
        <f t="shared" si="264"/>
        <v>884050.13640000008</v>
      </c>
      <c r="H1415">
        <f t="shared" si="265"/>
        <v>840934.50247754983</v>
      </c>
      <c r="I1415">
        <f t="shared" si="266"/>
        <v>43115.633922450274</v>
      </c>
      <c r="J1415">
        <f t="shared" si="248"/>
        <v>2625395.7854825146</v>
      </c>
      <c r="K1415">
        <f t="shared" si="249"/>
        <v>667425.13056011172</v>
      </c>
      <c r="L1415">
        <f t="shared" si="267"/>
        <v>40.045507833606706</v>
      </c>
      <c r="M1415">
        <v>2.1215999999999999</v>
      </c>
      <c r="N1415" s="5">
        <v>28.4</v>
      </c>
      <c r="O1415" s="5">
        <f t="shared" si="268"/>
        <v>0.11359999999999999</v>
      </c>
      <c r="P1415">
        <f t="shared" si="269"/>
        <v>42.280707833606705</v>
      </c>
      <c r="Q1415">
        <f t="shared" si="252"/>
        <v>3.5909642269638566</v>
      </c>
      <c r="R1415">
        <f t="shared" si="253"/>
        <v>3.2434515598383227</v>
      </c>
      <c r="S1415">
        <f t="shared" si="254"/>
        <v>3.5909642269638566</v>
      </c>
      <c r="T1415">
        <f t="shared" si="255"/>
        <v>3.4751266712553455</v>
      </c>
      <c r="U1415">
        <f t="shared" si="256"/>
        <v>3.5909642269638566</v>
      </c>
      <c r="V1415">
        <f t="shared" si="257"/>
        <v>3.4751266712553455</v>
      </c>
      <c r="W1415">
        <f t="shared" si="270"/>
        <v>3.5909642269638566</v>
      </c>
      <c r="X1415">
        <f t="shared" si="271"/>
        <v>3.5909642269638566</v>
      </c>
      <c r="Y1415">
        <f t="shared" si="272"/>
        <v>3.4751266712553455</v>
      </c>
      <c r="Z1415">
        <f t="shared" si="273"/>
        <v>3.5909642269638566</v>
      </c>
      <c r="AA1415">
        <f t="shared" si="274"/>
        <v>3.4751266712553455</v>
      </c>
      <c r="AB1415">
        <f t="shared" si="275"/>
        <v>3.5909642269638566</v>
      </c>
    </row>
    <row r="1416" spans="1:28" x14ac:dyDescent="0.2">
      <c r="A1416">
        <v>2011</v>
      </c>
      <c r="B1416" t="s">
        <v>21</v>
      </c>
      <c r="C1416" s="3">
        <v>219.1</v>
      </c>
      <c r="D1416">
        <v>0.78</v>
      </c>
      <c r="E1416">
        <f>VLOOKUP(B1416,DOC!$A$2:$E$32,5,FALSE)</f>
        <v>0.15130000000000002</v>
      </c>
      <c r="F1416">
        <v>0.6</v>
      </c>
      <c r="G1416">
        <f t="shared" si="264"/>
        <v>155141.20440000002</v>
      </c>
      <c r="H1416">
        <f t="shared" si="265"/>
        <v>147574.87857775966</v>
      </c>
      <c r="I1416">
        <f t="shared" si="266"/>
        <v>7566.3258222403601</v>
      </c>
      <c r="J1416">
        <f t="shared" si="248"/>
        <v>451057.78189787001</v>
      </c>
      <c r="K1416">
        <f t="shared" si="249"/>
        <v>113742.49249751758</v>
      </c>
      <c r="L1416">
        <f t="shared" si="267"/>
        <v>6.8245495498510556</v>
      </c>
      <c r="M1416">
        <v>6.7599999999999993E-2</v>
      </c>
      <c r="N1416" s="5">
        <v>14.8</v>
      </c>
      <c r="O1416" s="5">
        <f t="shared" si="268"/>
        <v>5.9200000000000003E-2</v>
      </c>
      <c r="P1416">
        <f t="shared" si="269"/>
        <v>6.9513495498510549</v>
      </c>
      <c r="Q1416">
        <f t="shared" si="252"/>
        <v>0.59038859190515813</v>
      </c>
      <c r="R1416">
        <f t="shared" si="253"/>
        <v>0.53325421204336865</v>
      </c>
      <c r="S1416">
        <f t="shared" si="254"/>
        <v>0.59038859190515813</v>
      </c>
      <c r="T1416">
        <f t="shared" si="255"/>
        <v>0.57134379861789486</v>
      </c>
      <c r="U1416">
        <f t="shared" si="256"/>
        <v>0.59038859190515813</v>
      </c>
      <c r="V1416">
        <f t="shared" si="257"/>
        <v>0.57134379861789486</v>
      </c>
      <c r="W1416">
        <f t="shared" si="270"/>
        <v>0.59038859190515813</v>
      </c>
      <c r="X1416">
        <f t="shared" si="271"/>
        <v>0.59038859190515813</v>
      </c>
      <c r="Y1416">
        <f t="shared" si="272"/>
        <v>0.57134379861789486</v>
      </c>
      <c r="Z1416">
        <f t="shared" si="273"/>
        <v>0.59038859190515813</v>
      </c>
      <c r="AA1416">
        <f t="shared" si="274"/>
        <v>0.57134379861789486</v>
      </c>
      <c r="AB1416">
        <f t="shared" si="275"/>
        <v>0.59038859190515813</v>
      </c>
    </row>
    <row r="1417" spans="1:28" x14ac:dyDescent="0.2">
      <c r="A1417">
        <v>2011</v>
      </c>
      <c r="B1417" t="s">
        <v>22</v>
      </c>
      <c r="C1417" s="3">
        <v>97.7</v>
      </c>
      <c r="D1417">
        <v>0.8</v>
      </c>
      <c r="E1417">
        <f>VLOOKUP(B1417,DOC!$A$2:$E$32,5,FALSE)</f>
        <v>0.15130000000000002</v>
      </c>
      <c r="F1417">
        <v>0.6</v>
      </c>
      <c r="G1417">
        <f t="shared" si="264"/>
        <v>70953.648000000001</v>
      </c>
      <c r="H1417">
        <f t="shared" si="265"/>
        <v>67493.197753266242</v>
      </c>
      <c r="I1417">
        <f t="shared" si="266"/>
        <v>3460.450246733762</v>
      </c>
      <c r="J1417">
        <f t="shared" si="248"/>
        <v>172709.18352115361</v>
      </c>
      <c r="K1417">
        <f t="shared" si="249"/>
        <v>40271.189565420544</v>
      </c>
      <c r="L1417">
        <f t="shared" si="267"/>
        <v>2.4162713739252331</v>
      </c>
      <c r="M1417">
        <v>3.9649999999999998E-2</v>
      </c>
      <c r="N1417" s="5"/>
      <c r="O1417" s="5">
        <f t="shared" si="268"/>
        <v>0</v>
      </c>
      <c r="P1417">
        <f t="shared" si="269"/>
        <v>2.455921373925233</v>
      </c>
      <c r="Q1417">
        <f t="shared" si="252"/>
        <v>0.20858510299091018</v>
      </c>
      <c r="R1417">
        <f t="shared" si="253"/>
        <v>0.18839944786275761</v>
      </c>
      <c r="S1417">
        <f t="shared" si="254"/>
        <v>0.20858510299091018</v>
      </c>
      <c r="T1417">
        <f t="shared" si="255"/>
        <v>0.20185655128152599</v>
      </c>
      <c r="U1417">
        <f t="shared" si="256"/>
        <v>0.20858510299091018</v>
      </c>
      <c r="V1417">
        <f t="shared" si="257"/>
        <v>0.20185655128152599</v>
      </c>
      <c r="W1417">
        <f t="shared" si="270"/>
        <v>0.20858510299091018</v>
      </c>
      <c r="X1417">
        <f t="shared" si="271"/>
        <v>0.20858510299091018</v>
      </c>
      <c r="Y1417">
        <f t="shared" si="272"/>
        <v>0.20185655128152599</v>
      </c>
      <c r="Z1417">
        <f t="shared" si="273"/>
        <v>0.20858510299091018</v>
      </c>
      <c r="AA1417">
        <f t="shared" si="274"/>
        <v>0.20185655128152599</v>
      </c>
      <c r="AB1417">
        <f t="shared" si="275"/>
        <v>0.20858510299091018</v>
      </c>
    </row>
    <row r="1418" spans="1:28" x14ac:dyDescent="0.2">
      <c r="A1418">
        <v>2011</v>
      </c>
      <c r="B1418" t="s">
        <v>23</v>
      </c>
      <c r="C1418" s="3">
        <v>217.5</v>
      </c>
      <c r="D1418">
        <v>0.91</v>
      </c>
      <c r="E1418">
        <f>VLOOKUP(B1418,DOC!$A$2:$E$32,5,FALSE)</f>
        <v>0.15130000000000002</v>
      </c>
      <c r="F1418">
        <v>0.6</v>
      </c>
      <c r="G1418">
        <f t="shared" si="264"/>
        <v>179676.315</v>
      </c>
      <c r="H1418">
        <f t="shared" si="265"/>
        <v>170913.39771385901</v>
      </c>
      <c r="I1418">
        <f t="shared" si="266"/>
        <v>8762.9172861409916</v>
      </c>
      <c r="J1418">
        <f t="shared" si="248"/>
        <v>489868.61216990813</v>
      </c>
      <c r="K1418">
        <f t="shared" si="249"/>
        <v>120352.20828588268</v>
      </c>
      <c r="L1418">
        <f t="shared" si="267"/>
        <v>7.2211324971529596</v>
      </c>
      <c r="M1418">
        <v>0.40820000000000001</v>
      </c>
      <c r="N1418" s="5"/>
      <c r="O1418" s="5">
        <f t="shared" si="268"/>
        <v>0</v>
      </c>
      <c r="P1418">
        <f t="shared" si="269"/>
        <v>7.6293324971529595</v>
      </c>
      <c r="Q1418">
        <f t="shared" si="252"/>
        <v>0.64797070523764855</v>
      </c>
      <c r="R1418">
        <f t="shared" si="253"/>
        <v>0.58526386279529552</v>
      </c>
      <c r="S1418">
        <f t="shared" si="254"/>
        <v>0.64797070523764855</v>
      </c>
      <c r="T1418">
        <f t="shared" si="255"/>
        <v>0.62706842442353095</v>
      </c>
      <c r="U1418">
        <f t="shared" si="256"/>
        <v>0.64797070523764855</v>
      </c>
      <c r="V1418">
        <f t="shared" si="257"/>
        <v>0.62706842442353095</v>
      </c>
      <c r="W1418">
        <f t="shared" si="270"/>
        <v>0.64797070523764855</v>
      </c>
      <c r="X1418">
        <f t="shared" si="271"/>
        <v>0.64797070523764855</v>
      </c>
      <c r="Y1418">
        <f t="shared" si="272"/>
        <v>0.62706842442353095</v>
      </c>
      <c r="Z1418">
        <f t="shared" si="273"/>
        <v>0.64797070523764855</v>
      </c>
      <c r="AA1418">
        <f t="shared" si="274"/>
        <v>0.62706842442353095</v>
      </c>
      <c r="AB1418">
        <f t="shared" si="275"/>
        <v>0.64797070523764855</v>
      </c>
    </row>
    <row r="1419" spans="1:28" x14ac:dyDescent="0.2">
      <c r="A1419">
        <v>2011</v>
      </c>
      <c r="B1419" t="s">
        <v>24</v>
      </c>
      <c r="C1419" s="3">
        <v>520.70000000000005</v>
      </c>
      <c r="D1419">
        <v>0.84</v>
      </c>
      <c r="E1419">
        <f>VLOOKUP(B1419,DOC!$A$2:$E$32,5,FALSE)</f>
        <v>0.15130000000000002</v>
      </c>
      <c r="F1419">
        <v>0.6</v>
      </c>
      <c r="G1419">
        <f t="shared" si="264"/>
        <v>397060.82640000008</v>
      </c>
      <c r="H1419">
        <f t="shared" si="265"/>
        <v>377695.94138824998</v>
      </c>
      <c r="I1419">
        <f t="shared" si="266"/>
        <v>19364.885011750088</v>
      </c>
      <c r="J1419">
        <f t="shared" si="248"/>
        <v>1131236.4032369447</v>
      </c>
      <c r="K1419">
        <f t="shared" si="249"/>
        <v>282997.65245440515</v>
      </c>
      <c r="L1419">
        <f t="shared" si="267"/>
        <v>16.979859147264307</v>
      </c>
      <c r="M1419">
        <v>0.46084999999999998</v>
      </c>
      <c r="N1419" s="5"/>
      <c r="O1419" s="5">
        <f t="shared" si="268"/>
        <v>0</v>
      </c>
      <c r="P1419">
        <f t="shared" si="269"/>
        <v>17.440709147264307</v>
      </c>
      <c r="Q1419">
        <f t="shared" si="252"/>
        <v>1.4812657083977905</v>
      </c>
      <c r="R1419">
        <f t="shared" si="253"/>
        <v>1.337917414036714</v>
      </c>
      <c r="S1419">
        <f t="shared" si="254"/>
        <v>1.4812657083977905</v>
      </c>
      <c r="T1419">
        <f t="shared" si="255"/>
        <v>1.4334829436107648</v>
      </c>
      <c r="U1419">
        <f t="shared" si="256"/>
        <v>1.4812657083977905</v>
      </c>
      <c r="V1419">
        <f t="shared" si="257"/>
        <v>1.4334829436107648</v>
      </c>
      <c r="W1419">
        <f t="shared" si="270"/>
        <v>1.4812657083977905</v>
      </c>
      <c r="X1419">
        <f t="shared" si="271"/>
        <v>1.4812657083977905</v>
      </c>
      <c r="Y1419">
        <f t="shared" si="272"/>
        <v>1.4334829436107648</v>
      </c>
      <c r="Z1419">
        <f t="shared" si="273"/>
        <v>1.4812657083977905</v>
      </c>
      <c r="AA1419">
        <f t="shared" si="274"/>
        <v>1.4334829436107648</v>
      </c>
      <c r="AB1419">
        <f t="shared" si="275"/>
        <v>1.4812657083977905</v>
      </c>
    </row>
    <row r="1420" spans="1:28" x14ac:dyDescent="0.2">
      <c r="A1420">
        <v>2011</v>
      </c>
      <c r="B1420" t="s">
        <v>25</v>
      </c>
      <c r="C1420" s="3">
        <v>193.3</v>
      </c>
      <c r="D1420">
        <v>0.72</v>
      </c>
      <c r="E1420">
        <f>VLOOKUP(B1420,DOC!$A$2:$E$32,5,FALSE)</f>
        <v>0.15130000000000002</v>
      </c>
      <c r="F1420">
        <v>0.6</v>
      </c>
      <c r="G1420">
        <f t="shared" si="264"/>
        <v>126343.97280000002</v>
      </c>
      <c r="H1420">
        <f t="shared" si="265"/>
        <v>120182.10453567788</v>
      </c>
      <c r="I1420">
        <f t="shared" si="266"/>
        <v>6161.8682643221355</v>
      </c>
      <c r="J1420">
        <f t="shared" si="248"/>
        <v>368289.41548828164</v>
      </c>
      <c r="K1420">
        <f t="shared" si="249"/>
        <v>92964.396225088683</v>
      </c>
      <c r="L1420">
        <f t="shared" si="267"/>
        <v>5.5778637735053209</v>
      </c>
      <c r="M1420">
        <v>1.2824500000000001</v>
      </c>
      <c r="O1420" s="5">
        <f t="shared" si="268"/>
        <v>0</v>
      </c>
      <c r="P1420">
        <f t="shared" si="269"/>
        <v>6.8603137735053208</v>
      </c>
      <c r="Q1420">
        <f t="shared" si="252"/>
        <v>0.58265678624291772</v>
      </c>
      <c r="R1420">
        <f t="shared" si="253"/>
        <v>0.52627064563876436</v>
      </c>
      <c r="S1420">
        <f t="shared" si="254"/>
        <v>0.58265678624291772</v>
      </c>
      <c r="T1420">
        <f t="shared" si="255"/>
        <v>0.56386140604153323</v>
      </c>
      <c r="U1420">
        <f t="shared" si="256"/>
        <v>0.58265678624291772</v>
      </c>
      <c r="V1420">
        <f t="shared" si="257"/>
        <v>0.56386140604153323</v>
      </c>
      <c r="W1420">
        <f t="shared" si="270"/>
        <v>0.58265678624291772</v>
      </c>
      <c r="X1420">
        <f t="shared" si="271"/>
        <v>0.58265678624291772</v>
      </c>
      <c r="Y1420">
        <f t="shared" si="272"/>
        <v>0.56386140604153323</v>
      </c>
      <c r="Z1420">
        <f t="shared" si="273"/>
        <v>0.58265678624291772</v>
      </c>
      <c r="AA1420">
        <f t="shared" si="274"/>
        <v>0.56386140604153323</v>
      </c>
      <c r="AB1420">
        <f t="shared" si="275"/>
        <v>0.58265678624291772</v>
      </c>
    </row>
    <row r="1421" spans="1:28" x14ac:dyDescent="0.2">
      <c r="A1421">
        <v>2011</v>
      </c>
      <c r="B1421" t="s">
        <v>26</v>
      </c>
      <c r="C1421" s="3">
        <v>94.1</v>
      </c>
      <c r="D1421">
        <v>0.76</v>
      </c>
      <c r="E1421">
        <f>VLOOKUP(B1421,DOC!$A$2:$E$32,5,FALSE)</f>
        <v>0.15130000000000002</v>
      </c>
      <c r="F1421">
        <v>0.6</v>
      </c>
      <c r="G1421">
        <f t="shared" si="264"/>
        <v>64922.224800000004</v>
      </c>
      <c r="H1421">
        <f t="shared" si="265"/>
        <v>61755.930533809988</v>
      </c>
      <c r="I1421">
        <f t="shared" si="266"/>
        <v>3166.294266190017</v>
      </c>
      <c r="J1421">
        <f t="shared" si="248"/>
        <v>343092.33058734564</v>
      </c>
      <c r="K1421">
        <f t="shared" si="249"/>
        <v>101594.31171664536</v>
      </c>
      <c r="L1421">
        <f t="shared" si="267"/>
        <v>6.0956587029987217</v>
      </c>
      <c r="M1421">
        <v>0.80079999999999996</v>
      </c>
      <c r="N1421" s="5">
        <v>5.3</v>
      </c>
      <c r="O1421" s="5">
        <f t="shared" si="268"/>
        <v>2.12E-2</v>
      </c>
      <c r="P1421">
        <f t="shared" si="269"/>
        <v>6.9176587029987218</v>
      </c>
      <c r="Q1421">
        <f t="shared" si="252"/>
        <v>0.58752717751495998</v>
      </c>
      <c r="R1421">
        <f t="shared" si="253"/>
        <v>0.53066970872318964</v>
      </c>
      <c r="S1421">
        <f t="shared" si="254"/>
        <v>0.58752717751495998</v>
      </c>
      <c r="T1421">
        <f t="shared" si="255"/>
        <v>0.56857468791770316</v>
      </c>
      <c r="U1421">
        <f t="shared" si="256"/>
        <v>0.58752717751495998</v>
      </c>
      <c r="V1421">
        <f t="shared" si="257"/>
        <v>0.56857468791770316</v>
      </c>
      <c r="W1421">
        <f t="shared" si="270"/>
        <v>0.58752717751495998</v>
      </c>
      <c r="X1421">
        <f t="shared" si="271"/>
        <v>0.58752717751495998</v>
      </c>
      <c r="Y1421">
        <f t="shared" si="272"/>
        <v>0.56857468791770316</v>
      </c>
      <c r="Z1421">
        <f t="shared" si="273"/>
        <v>0.58752717751495998</v>
      </c>
      <c r="AA1421">
        <f t="shared" si="274"/>
        <v>0.56857468791770316</v>
      </c>
      <c r="AB1421">
        <f t="shared" si="275"/>
        <v>0.58752717751495998</v>
      </c>
    </row>
    <row r="1422" spans="1:28" x14ac:dyDescent="0.2">
      <c r="A1422">
        <v>2011</v>
      </c>
      <c r="B1422" t="s">
        <v>27</v>
      </c>
      <c r="C1422" s="1">
        <v>26.777777777777779</v>
      </c>
      <c r="D1422">
        <v>0.7</v>
      </c>
      <c r="E1422">
        <f>VLOOKUP(B1422,DOC!$A$2:$E$32,5,FALSE)</f>
        <v>0.1492</v>
      </c>
      <c r="F1422">
        <v>0.6</v>
      </c>
      <c r="G1422">
        <f t="shared" si="264"/>
        <v>16780.026666666668</v>
      </c>
      <c r="H1422">
        <f t="shared" si="265"/>
        <v>15961.65510923997</v>
      </c>
      <c r="I1422">
        <f t="shared" si="266"/>
        <v>818.37155742669893</v>
      </c>
      <c r="J1422">
        <f t="shared" si="248"/>
        <v>46621.133770535052</v>
      </c>
      <c r="K1422">
        <f t="shared" si="249"/>
        <v>11544.860202769309</v>
      </c>
      <c r="L1422">
        <f t="shared" si="267"/>
        <v>0.6926916121661586</v>
      </c>
      <c r="M1422">
        <v>0.12805</v>
      </c>
      <c r="N1422" s="5"/>
      <c r="O1422" s="5">
        <f t="shared" si="268"/>
        <v>0</v>
      </c>
      <c r="P1422">
        <f t="shared" si="269"/>
        <v>0.8207416121661586</v>
      </c>
      <c r="Q1422">
        <f t="shared" si="252"/>
        <v>6.970682185520799E-2</v>
      </c>
      <c r="R1422">
        <f t="shared" si="253"/>
        <v>6.2961000385349158E-2</v>
      </c>
      <c r="S1422">
        <f t="shared" si="254"/>
        <v>6.970682185520799E-2</v>
      </c>
      <c r="T1422">
        <f t="shared" si="255"/>
        <v>6.745821469858837E-2</v>
      </c>
      <c r="U1422">
        <f t="shared" si="256"/>
        <v>6.970682185520799E-2</v>
      </c>
      <c r="V1422">
        <f t="shared" si="257"/>
        <v>6.745821469858837E-2</v>
      </c>
      <c r="W1422">
        <f t="shared" si="270"/>
        <v>6.970682185520799E-2</v>
      </c>
      <c r="X1422">
        <f t="shared" si="271"/>
        <v>6.970682185520799E-2</v>
      </c>
      <c r="Y1422">
        <f t="shared" si="272"/>
        <v>6.745821469858837E-2</v>
      </c>
      <c r="Z1422">
        <f t="shared" si="273"/>
        <v>6.970682185520799E-2</v>
      </c>
      <c r="AA1422">
        <f t="shared" si="274"/>
        <v>6.745821469858837E-2</v>
      </c>
      <c r="AB1422">
        <f t="shared" si="275"/>
        <v>6.970682185520799E-2</v>
      </c>
    </row>
    <row r="1423" spans="1:28" x14ac:dyDescent="0.2">
      <c r="A1423">
        <v>2011</v>
      </c>
      <c r="B1423" t="s">
        <v>28</v>
      </c>
      <c r="C1423" s="3">
        <v>364</v>
      </c>
      <c r="D1423">
        <v>0.7</v>
      </c>
      <c r="E1423">
        <f>VLOOKUP(B1423,DOC!$A$2:$E$32,5,FALSE)</f>
        <v>0.1492</v>
      </c>
      <c r="F1423">
        <v>0.6</v>
      </c>
      <c r="G1423">
        <f t="shared" si="264"/>
        <v>228096.96</v>
      </c>
      <c r="H1423">
        <f t="shared" si="265"/>
        <v>216972.53999116237</v>
      </c>
      <c r="I1423">
        <f t="shared" si="266"/>
        <v>11124.420008837615</v>
      </c>
      <c r="J1423">
        <f t="shared" si="248"/>
        <v>576895.44493343635</v>
      </c>
      <c r="K1423">
        <f t="shared" si="249"/>
        <v>137046.61835123267</v>
      </c>
      <c r="L1423">
        <f t="shared" si="267"/>
        <v>8.2227971010739616</v>
      </c>
      <c r="M1423">
        <v>1.6054999999999999</v>
      </c>
      <c r="N1423" s="5">
        <v>22.6</v>
      </c>
      <c r="O1423" s="5">
        <f t="shared" si="268"/>
        <v>9.0400000000000008E-2</v>
      </c>
      <c r="P1423">
        <f t="shared" si="269"/>
        <v>9.9186971010739615</v>
      </c>
      <c r="Q1423">
        <f t="shared" si="252"/>
        <v>0.84240989077614459</v>
      </c>
      <c r="R1423">
        <f t="shared" si="253"/>
        <v>0.76088635295909846</v>
      </c>
      <c r="S1423">
        <f t="shared" si="254"/>
        <v>0.84240989077614459</v>
      </c>
      <c r="T1423">
        <f t="shared" si="255"/>
        <v>0.81523537817046254</v>
      </c>
      <c r="U1423">
        <f t="shared" si="256"/>
        <v>0.84240989077614459</v>
      </c>
      <c r="V1423">
        <f t="shared" si="257"/>
        <v>0.81523537817046254</v>
      </c>
      <c r="W1423">
        <f t="shared" si="270"/>
        <v>0.84240989077614459</v>
      </c>
      <c r="X1423">
        <f t="shared" si="271"/>
        <v>0.84240989077614459</v>
      </c>
      <c r="Y1423">
        <f t="shared" si="272"/>
        <v>0.81523537817046254</v>
      </c>
      <c r="Z1423">
        <f t="shared" si="273"/>
        <v>0.84240989077614459</v>
      </c>
      <c r="AA1423">
        <f t="shared" si="274"/>
        <v>0.81523537817046254</v>
      </c>
      <c r="AB1423">
        <f t="shared" si="275"/>
        <v>0.84240989077614459</v>
      </c>
    </row>
    <row r="1424" spans="1:28" x14ac:dyDescent="0.2">
      <c r="A1424">
        <v>2011</v>
      </c>
      <c r="B1424" t="s">
        <v>29</v>
      </c>
      <c r="C1424" s="3">
        <v>115.2</v>
      </c>
      <c r="D1424">
        <v>0.78</v>
      </c>
      <c r="E1424">
        <f>VLOOKUP(B1424,DOC!$A$2:$E$32,5,FALSE)</f>
        <v>0.1492</v>
      </c>
      <c r="F1424">
        <v>0.6</v>
      </c>
      <c r="G1424">
        <f t="shared" si="264"/>
        <v>80439.091199999995</v>
      </c>
      <c r="H1424">
        <f t="shared" si="265"/>
        <v>76516.030429536448</v>
      </c>
      <c r="I1424">
        <f t="shared" si="266"/>
        <v>3923.0607704635504</v>
      </c>
      <c r="J1424">
        <f t="shared" si="248"/>
        <v>234103.23414021975</v>
      </c>
      <c r="K1424">
        <f t="shared" si="249"/>
        <v>59056.331949919899</v>
      </c>
      <c r="L1424">
        <f t="shared" si="267"/>
        <v>3.5433799169951943</v>
      </c>
      <c r="M1424">
        <v>0.78910000000000002</v>
      </c>
      <c r="O1424" s="5">
        <f t="shared" si="268"/>
        <v>0</v>
      </c>
      <c r="P1424">
        <f t="shared" si="269"/>
        <v>4.3324799169951946</v>
      </c>
      <c r="Q1424">
        <f t="shared" si="252"/>
        <v>0.36796404774479735</v>
      </c>
      <c r="R1424">
        <f t="shared" si="253"/>
        <v>0.33235462376949437</v>
      </c>
      <c r="S1424">
        <f t="shared" si="254"/>
        <v>0.36796404774479735</v>
      </c>
      <c r="T1424">
        <f t="shared" si="255"/>
        <v>0.35609423975302967</v>
      </c>
      <c r="U1424">
        <f t="shared" si="256"/>
        <v>0.36796404774479735</v>
      </c>
      <c r="V1424">
        <f t="shared" si="257"/>
        <v>0.35609423975302967</v>
      </c>
      <c r="W1424">
        <f t="shared" si="270"/>
        <v>0.36796404774479735</v>
      </c>
      <c r="X1424">
        <f t="shared" si="271"/>
        <v>0.36796404774479735</v>
      </c>
      <c r="Y1424">
        <f t="shared" si="272"/>
        <v>0.35609423975302967</v>
      </c>
      <c r="Z1424">
        <f t="shared" si="273"/>
        <v>0.36796404774479735</v>
      </c>
      <c r="AA1424">
        <f t="shared" si="274"/>
        <v>0.35609423975302967</v>
      </c>
      <c r="AB1424">
        <f t="shared" si="275"/>
        <v>0.36796404774479735</v>
      </c>
    </row>
    <row r="1425" spans="1:28" x14ac:dyDescent="0.2">
      <c r="A1425">
        <v>2011</v>
      </c>
      <c r="B1425" t="s">
        <v>30</v>
      </c>
      <c r="C1425" s="3">
        <v>74.3</v>
      </c>
      <c r="D1425">
        <v>0.88</v>
      </c>
      <c r="E1425">
        <f>VLOOKUP(B1425,DOC!$A$2:$E$32,5,FALSE)</f>
        <v>0.1492</v>
      </c>
      <c r="F1425">
        <v>0.6</v>
      </c>
      <c r="G1425">
        <f t="shared" si="264"/>
        <v>58531.756799999996</v>
      </c>
      <c r="H1425">
        <f t="shared" si="265"/>
        <v>55677.129335879748</v>
      </c>
      <c r="I1425">
        <f t="shared" si="266"/>
        <v>2854.6274641202458</v>
      </c>
      <c r="J1425">
        <f t="shared" si="248"/>
        <v>173182.98414901606</v>
      </c>
      <c r="K1425">
        <f t="shared" si="249"/>
        <v>43965.085712243061</v>
      </c>
      <c r="L1425">
        <f t="shared" si="267"/>
        <v>2.6379051427345837</v>
      </c>
      <c r="M1425">
        <f>(M1423+M1424+M1426+M1427)/4</f>
        <v>0.79283750000000008</v>
      </c>
      <c r="O1425" s="5">
        <f t="shared" si="268"/>
        <v>0</v>
      </c>
      <c r="P1425">
        <f t="shared" si="269"/>
        <v>3.4307426427345837</v>
      </c>
      <c r="Q1425">
        <f t="shared" si="252"/>
        <v>0.29137814225964959</v>
      </c>
      <c r="R1425">
        <f t="shared" si="253"/>
        <v>0.26318025752484481</v>
      </c>
      <c r="S1425">
        <f t="shared" si="254"/>
        <v>0.29137814225964959</v>
      </c>
      <c r="T1425">
        <f t="shared" si="255"/>
        <v>0.28197884734804796</v>
      </c>
      <c r="U1425">
        <f t="shared" si="256"/>
        <v>0.29137814225964959</v>
      </c>
      <c r="V1425">
        <f t="shared" si="257"/>
        <v>0.28197884734804796</v>
      </c>
      <c r="W1425">
        <f t="shared" si="270"/>
        <v>0.29137814225964959</v>
      </c>
      <c r="X1425">
        <f t="shared" si="271"/>
        <v>0.29137814225964959</v>
      </c>
      <c r="Y1425">
        <f t="shared" si="272"/>
        <v>0.28197884734804796</v>
      </c>
      <c r="Z1425">
        <f t="shared" si="273"/>
        <v>0.29137814225964959</v>
      </c>
      <c r="AA1425">
        <f t="shared" si="274"/>
        <v>0.28197884734804796</v>
      </c>
      <c r="AB1425">
        <f t="shared" si="275"/>
        <v>0.29137814225964959</v>
      </c>
    </row>
    <row r="1426" spans="1:28" x14ac:dyDescent="0.2">
      <c r="A1426">
        <v>2011</v>
      </c>
      <c r="B1426" t="s">
        <v>31</v>
      </c>
      <c r="C1426" s="3">
        <v>80.7</v>
      </c>
      <c r="D1426">
        <v>0.77</v>
      </c>
      <c r="E1426">
        <f>VLOOKUP(B1426,DOC!$A$2:$E$32,5,FALSE)</f>
        <v>0.1492</v>
      </c>
      <c r="F1426">
        <v>0.6</v>
      </c>
      <c r="G1426">
        <f t="shared" si="264"/>
        <v>55626.832800000004</v>
      </c>
      <c r="H1426">
        <f t="shared" si="265"/>
        <v>52913.880151141442</v>
      </c>
      <c r="I1426">
        <f t="shared" si="266"/>
        <v>2712.952648858558</v>
      </c>
      <c r="J1426">
        <f t="shared" si="248"/>
        <v>151715.88297730402</v>
      </c>
      <c r="K1426">
        <f t="shared" si="249"/>
        <v>37279.703543740688</v>
      </c>
      <c r="L1426">
        <f t="shared" si="267"/>
        <v>2.2367822126244414</v>
      </c>
      <c r="M1426">
        <v>0.46605000000000002</v>
      </c>
      <c r="O1426" s="5">
        <f t="shared" si="268"/>
        <v>0</v>
      </c>
      <c r="P1426">
        <f t="shared" si="269"/>
        <v>2.7028322126244415</v>
      </c>
      <c r="Q1426">
        <f t="shared" si="252"/>
        <v>0.22955561257906215</v>
      </c>
      <c r="R1426">
        <f t="shared" si="253"/>
        <v>0.2073405532972174</v>
      </c>
      <c r="S1426">
        <f t="shared" si="254"/>
        <v>0.22955561257906215</v>
      </c>
      <c r="T1426">
        <f t="shared" si="255"/>
        <v>0.22215059281844723</v>
      </c>
      <c r="U1426">
        <f t="shared" si="256"/>
        <v>0.22955561257906215</v>
      </c>
      <c r="V1426">
        <f t="shared" si="257"/>
        <v>0.22215059281844723</v>
      </c>
      <c r="W1426">
        <f t="shared" si="270"/>
        <v>0.22955561257906215</v>
      </c>
      <c r="X1426">
        <f t="shared" si="271"/>
        <v>0.22955561257906215</v>
      </c>
      <c r="Y1426">
        <f t="shared" si="272"/>
        <v>0.22215059281844723</v>
      </c>
      <c r="Z1426">
        <f t="shared" si="273"/>
        <v>0.22955561257906215</v>
      </c>
      <c r="AA1426">
        <f t="shared" si="274"/>
        <v>0.22215059281844723</v>
      </c>
      <c r="AB1426">
        <f t="shared" si="275"/>
        <v>0.22955561257906215</v>
      </c>
    </row>
    <row r="1427" spans="1:28" x14ac:dyDescent="0.2">
      <c r="A1427">
        <v>2011</v>
      </c>
      <c r="B1427" t="s">
        <v>32</v>
      </c>
      <c r="C1427" s="1">
        <v>257</v>
      </c>
      <c r="D1427">
        <v>0.7</v>
      </c>
      <c r="E1427">
        <f>VLOOKUP(B1427,DOC!$A$2:$E$32,5,FALSE)</f>
        <v>0.1492</v>
      </c>
      <c r="F1427">
        <v>0.6</v>
      </c>
      <c r="G1427">
        <f t="shared" si="264"/>
        <v>161046.47999999998</v>
      </c>
      <c r="H1427">
        <f t="shared" si="265"/>
        <v>153192.15048826573</v>
      </c>
      <c r="I1427">
        <f t="shared" si="266"/>
        <v>7854.3295117342495</v>
      </c>
      <c r="J1427">
        <f t="shared" ref="J1427:J1490" si="276">H1427+J1396*EXP(-0.3)</f>
        <v>405599.68628477748</v>
      </c>
      <c r="K1427">
        <f t="shared" ref="K1427:K1490" si="277">I1427+J1396*(1-EXP(-0.3))</f>
        <v>96161.329008699147</v>
      </c>
      <c r="L1427">
        <f t="shared" si="267"/>
        <v>5.7696797405219487</v>
      </c>
      <c r="M1427">
        <v>0.31069999999999998</v>
      </c>
      <c r="N1427">
        <v>16.8</v>
      </c>
      <c r="O1427" s="5">
        <f t="shared" si="268"/>
        <v>6.720000000000001E-2</v>
      </c>
      <c r="P1427">
        <f t="shared" si="269"/>
        <v>6.1475797405219481</v>
      </c>
      <c r="Q1427">
        <f t="shared" si="252"/>
        <v>0.52212321083885038</v>
      </c>
      <c r="R1427">
        <f t="shared" si="253"/>
        <v>0.47159515817702613</v>
      </c>
      <c r="S1427">
        <f t="shared" si="254"/>
        <v>0.52212321083885038</v>
      </c>
      <c r="T1427">
        <f t="shared" si="255"/>
        <v>0.5052805266182423</v>
      </c>
      <c r="U1427">
        <f t="shared" si="256"/>
        <v>0.52212321083885038</v>
      </c>
      <c r="V1427">
        <f t="shared" si="257"/>
        <v>0.5052805266182423</v>
      </c>
      <c r="W1427">
        <f t="shared" si="270"/>
        <v>0.52212321083885038</v>
      </c>
      <c r="X1427">
        <f t="shared" si="271"/>
        <v>0.52212321083885038</v>
      </c>
      <c r="Y1427">
        <f t="shared" si="272"/>
        <v>0.5052805266182423</v>
      </c>
      <c r="Z1427">
        <f t="shared" si="273"/>
        <v>0.52212321083885038</v>
      </c>
      <c r="AA1427">
        <f t="shared" si="274"/>
        <v>0.5052805266182423</v>
      </c>
      <c r="AB1427">
        <f t="shared" si="275"/>
        <v>0.52212321083885038</v>
      </c>
    </row>
    <row r="1428" spans="1:28" x14ac:dyDescent="0.2">
      <c r="A1428">
        <v>2012</v>
      </c>
      <c r="B1428" t="s">
        <v>2</v>
      </c>
      <c r="C1428" s="3">
        <v>443.2</v>
      </c>
      <c r="D1428">
        <v>0.85</v>
      </c>
      <c r="E1428">
        <f>VLOOKUP(B1428,DOC!$A$2:$E$32,5,FALSE)</f>
        <v>0.1492</v>
      </c>
      <c r="F1428">
        <v>0.6</v>
      </c>
      <c r="G1428">
        <f t="shared" si="264"/>
        <v>337239.74400000001</v>
      </c>
      <c r="H1428">
        <f t="shared" si="265"/>
        <v>320792.36760388815</v>
      </c>
      <c r="I1428">
        <f t="shared" si="266"/>
        <v>16447.376396111878</v>
      </c>
      <c r="J1428">
        <f t="shared" si="276"/>
        <v>1265481.0428741337</v>
      </c>
      <c r="K1428">
        <f t="shared" si="277"/>
        <v>346955.02985671395</v>
      </c>
      <c r="L1428">
        <f t="shared" si="267"/>
        <v>20.817301791402837</v>
      </c>
      <c r="M1428" s="4">
        <v>0.61555000000000004</v>
      </c>
      <c r="N1428">
        <v>95.3</v>
      </c>
      <c r="O1428" s="5">
        <f>N1428*4/1000</f>
        <v>0.38119999999999998</v>
      </c>
      <c r="P1428">
        <f>L1428+M1428+O1428</f>
        <v>21.814051791402836</v>
      </c>
      <c r="Q1428">
        <f>P1428*31/365</f>
        <v>1.8527002891328437</v>
      </c>
      <c r="R1428">
        <f>P1428*28/365</f>
        <v>1.6734067127651489</v>
      </c>
      <c r="S1428">
        <f>P1428*31/365</f>
        <v>1.8527002891328437</v>
      </c>
      <c r="T1428">
        <f>P1428*30/365</f>
        <v>1.7929357636769454</v>
      </c>
      <c r="U1428">
        <f>P1428*31/365</f>
        <v>1.8527002891328437</v>
      </c>
      <c r="V1428">
        <f>P1428*30/365</f>
        <v>1.7929357636769454</v>
      </c>
      <c r="W1428">
        <f>P1428*31/365</f>
        <v>1.8527002891328437</v>
      </c>
      <c r="X1428">
        <f>P1428*31/365</f>
        <v>1.8527002891328437</v>
      </c>
      <c r="Y1428">
        <f>P1428*30/365</f>
        <v>1.7929357636769454</v>
      </c>
      <c r="Z1428">
        <f>P1428*31/365</f>
        <v>1.8527002891328437</v>
      </c>
      <c r="AA1428">
        <f>P1428*30/365</f>
        <v>1.7929357636769454</v>
      </c>
      <c r="AB1428">
        <f>P1428*31/365</f>
        <v>1.8527002891328437</v>
      </c>
    </row>
    <row r="1429" spans="1:28" x14ac:dyDescent="0.2">
      <c r="A1429">
        <v>2012</v>
      </c>
      <c r="B1429" t="s">
        <v>3</v>
      </c>
      <c r="C1429" s="3">
        <v>103.1</v>
      </c>
      <c r="D1429">
        <v>0.86</v>
      </c>
      <c r="E1429">
        <f>VLOOKUP(B1429,DOC!$A$2:$E$32,5,FALSE)</f>
        <v>0.1492</v>
      </c>
      <c r="F1429">
        <v>0.6</v>
      </c>
      <c r="G1429">
        <f t="shared" si="264"/>
        <v>79373.803199999995</v>
      </c>
      <c r="H1429">
        <f t="shared" si="265"/>
        <v>75502.697138368923</v>
      </c>
      <c r="I1429">
        <f t="shared" si="266"/>
        <v>3871.1060616310674</v>
      </c>
      <c r="J1429">
        <f t="shared" si="276"/>
        <v>304040.0614193728</v>
      </c>
      <c r="K1429">
        <f t="shared" si="277"/>
        <v>83826.915815545726</v>
      </c>
      <c r="L1429">
        <f t="shared" si="267"/>
        <v>5.0296149489327435</v>
      </c>
      <c r="M1429" s="4">
        <v>0.53495000000000004</v>
      </c>
      <c r="O1429" s="5">
        <f t="shared" ref="O1429:O1458" si="278">N1429*4/1000</f>
        <v>0</v>
      </c>
      <c r="P1429">
        <f t="shared" ref="P1429:P1459" si="279">L1429+M1429+O1429</f>
        <v>5.5645649489327438</v>
      </c>
      <c r="Q1429">
        <f t="shared" ref="Q1429:Q1489" si="280">P1429*31/365</f>
        <v>0.47260688607373991</v>
      </c>
      <c r="R1429">
        <f t="shared" ref="R1429:R1459" si="281">P1429*28/365</f>
        <v>0.42687073580853929</v>
      </c>
      <c r="S1429">
        <f t="shared" ref="S1429:S1459" si="282">P1429*31/365</f>
        <v>0.47260688607373991</v>
      </c>
      <c r="T1429">
        <f t="shared" ref="T1429:T1459" si="283">P1429*30/365</f>
        <v>0.45736150265200637</v>
      </c>
      <c r="U1429">
        <f t="shared" ref="U1429:U1459" si="284">P1429*31/365</f>
        <v>0.47260688607373991</v>
      </c>
      <c r="V1429">
        <f t="shared" ref="V1429:V1459" si="285">P1429*30/365</f>
        <v>0.45736150265200637</v>
      </c>
      <c r="W1429">
        <f t="shared" ref="W1429:W1459" si="286">P1429*31/365</f>
        <v>0.47260688607373991</v>
      </c>
      <c r="X1429">
        <f t="shared" ref="X1429:X1459" si="287">P1429*31/365</f>
        <v>0.47260688607373991</v>
      </c>
      <c r="Y1429">
        <f t="shared" ref="Y1429:Y1459" si="288">P1429*30/365</f>
        <v>0.45736150265200637</v>
      </c>
      <c r="Z1429">
        <f t="shared" ref="Z1429:Z1459" si="289">P1429*31/365</f>
        <v>0.47260688607373991</v>
      </c>
      <c r="AA1429">
        <f t="shared" ref="AA1429:AA1459" si="290">P1429*30/365</f>
        <v>0.45736150265200637</v>
      </c>
      <c r="AB1429">
        <f t="shared" ref="AB1429:AB1459" si="291">P1429*31/365</f>
        <v>0.47260688607373991</v>
      </c>
    </row>
    <row r="1430" spans="1:28" x14ac:dyDescent="0.2">
      <c r="A1430">
        <v>2012</v>
      </c>
      <c r="B1430" t="s">
        <v>4</v>
      </c>
      <c r="C1430" s="3">
        <v>310.39999999999998</v>
      </c>
      <c r="D1430">
        <v>0.83</v>
      </c>
      <c r="E1430">
        <f>VLOOKUP(B1430,DOC!$A$2:$E$32,5,FALSE)</f>
        <v>0.1492</v>
      </c>
      <c r="F1430">
        <v>0.6</v>
      </c>
      <c r="G1430">
        <f t="shared" si="264"/>
        <v>230632.16640000002</v>
      </c>
      <c r="H1430">
        <f t="shared" si="265"/>
        <v>219384.10291602492</v>
      </c>
      <c r="I1430">
        <f t="shared" si="266"/>
        <v>11248.063483975089</v>
      </c>
      <c r="J1430">
        <f t="shared" si="276"/>
        <v>806879.50311375759</v>
      </c>
      <c r="K1430">
        <f t="shared" si="277"/>
        <v>216788.5036535406</v>
      </c>
      <c r="L1430">
        <f t="shared" si="267"/>
        <v>13.007310219212437</v>
      </c>
      <c r="M1430" s="4">
        <v>0.74295</v>
      </c>
      <c r="N1430">
        <v>45.3</v>
      </c>
      <c r="O1430" s="5">
        <f t="shared" si="278"/>
        <v>0.1812</v>
      </c>
      <c r="P1430">
        <f t="shared" si="279"/>
        <v>13.931460219212438</v>
      </c>
      <c r="Q1430">
        <f t="shared" si="280"/>
        <v>1.1832199090290014</v>
      </c>
      <c r="R1430">
        <f t="shared" si="281"/>
        <v>1.0687147565423241</v>
      </c>
      <c r="S1430">
        <f t="shared" si="282"/>
        <v>1.1832199090290014</v>
      </c>
      <c r="T1430">
        <f t="shared" si="283"/>
        <v>1.1450515248667759</v>
      </c>
      <c r="U1430">
        <f t="shared" si="284"/>
        <v>1.1832199090290014</v>
      </c>
      <c r="V1430">
        <f t="shared" si="285"/>
        <v>1.1450515248667759</v>
      </c>
      <c r="W1430">
        <f t="shared" si="286"/>
        <v>1.1832199090290014</v>
      </c>
      <c r="X1430">
        <f t="shared" si="287"/>
        <v>1.1832199090290014</v>
      </c>
      <c r="Y1430">
        <f t="shared" si="288"/>
        <v>1.1450515248667759</v>
      </c>
      <c r="Z1430">
        <f t="shared" si="289"/>
        <v>1.1832199090290014</v>
      </c>
      <c r="AA1430">
        <f t="shared" si="290"/>
        <v>1.1450515248667759</v>
      </c>
      <c r="AB1430">
        <f t="shared" si="291"/>
        <v>1.1832199090290014</v>
      </c>
    </row>
    <row r="1431" spans="1:28" x14ac:dyDescent="0.2">
      <c r="A1431">
        <v>2012</v>
      </c>
      <c r="B1431" t="s">
        <v>5</v>
      </c>
      <c r="C1431" s="3">
        <v>203.1</v>
      </c>
      <c r="D1431">
        <v>0.71</v>
      </c>
      <c r="E1431">
        <f>VLOOKUP(B1431,DOC!$A$2:$E$32,5,FALSE)</f>
        <v>0.1492</v>
      </c>
      <c r="F1431">
        <v>0.6</v>
      </c>
      <c r="G1431">
        <f t="shared" si="264"/>
        <v>129088.7352</v>
      </c>
      <c r="H1431">
        <f t="shared" si="265"/>
        <v>122793.00329382106</v>
      </c>
      <c r="I1431">
        <f t="shared" si="266"/>
        <v>6295.7319061789358</v>
      </c>
      <c r="J1431">
        <f t="shared" si="276"/>
        <v>387393.08666798891</v>
      </c>
      <c r="K1431">
        <f t="shared" si="277"/>
        <v>98868.401559976293</v>
      </c>
      <c r="L1431">
        <f t="shared" si="267"/>
        <v>5.9321040935985776</v>
      </c>
      <c r="M1431" s="4">
        <v>0.68445</v>
      </c>
      <c r="N1431">
        <v>6.5</v>
      </c>
      <c r="O1431" s="5">
        <f t="shared" si="278"/>
        <v>2.5999999999999999E-2</v>
      </c>
      <c r="P1431">
        <f t="shared" si="279"/>
        <v>6.6425540935985774</v>
      </c>
      <c r="Q1431">
        <f t="shared" si="280"/>
        <v>0.56416212849741343</v>
      </c>
      <c r="R1431">
        <f t="shared" si="281"/>
        <v>0.50956579348153475</v>
      </c>
      <c r="S1431">
        <f t="shared" si="282"/>
        <v>0.56416212849741343</v>
      </c>
      <c r="T1431">
        <f t="shared" si="283"/>
        <v>0.54596335015878716</v>
      </c>
      <c r="U1431">
        <f t="shared" si="284"/>
        <v>0.56416212849741343</v>
      </c>
      <c r="V1431">
        <f t="shared" si="285"/>
        <v>0.54596335015878716</v>
      </c>
      <c r="W1431">
        <f t="shared" si="286"/>
        <v>0.56416212849741343</v>
      </c>
      <c r="X1431">
        <f t="shared" si="287"/>
        <v>0.56416212849741343</v>
      </c>
      <c r="Y1431">
        <f t="shared" si="288"/>
        <v>0.54596335015878716</v>
      </c>
      <c r="Z1431">
        <f t="shared" si="289"/>
        <v>0.56416212849741343</v>
      </c>
      <c r="AA1431">
        <f t="shared" si="290"/>
        <v>0.54596335015878716</v>
      </c>
      <c r="AB1431">
        <f t="shared" si="291"/>
        <v>0.56416212849741343</v>
      </c>
    </row>
    <row r="1432" spans="1:28" x14ac:dyDescent="0.2">
      <c r="A1432">
        <v>2012</v>
      </c>
      <c r="B1432" t="s">
        <v>6</v>
      </c>
      <c r="C1432" s="3">
        <v>335.2</v>
      </c>
      <c r="D1432">
        <v>0.78</v>
      </c>
      <c r="E1432">
        <f>VLOOKUP(B1432,DOC!$A$2:$E$32,5,FALSE)</f>
        <v>0.1492</v>
      </c>
      <c r="F1432">
        <v>0.6</v>
      </c>
      <c r="G1432">
        <f t="shared" si="264"/>
        <v>234055.4112</v>
      </c>
      <c r="H1432">
        <f t="shared" si="265"/>
        <v>222640.39409705397</v>
      </c>
      <c r="I1432">
        <f t="shared" si="266"/>
        <v>11415.017102946027</v>
      </c>
      <c r="J1432">
        <f t="shared" si="276"/>
        <v>633274.50044647139</v>
      </c>
      <c r="K1432">
        <f t="shared" si="277"/>
        <v>155078.97590039083</v>
      </c>
      <c r="L1432">
        <f t="shared" si="267"/>
        <v>9.3047385540234515</v>
      </c>
      <c r="M1432" s="4">
        <v>0.7722</v>
      </c>
      <c r="N1432">
        <v>16.8</v>
      </c>
      <c r="O1432" s="5">
        <f t="shared" si="278"/>
        <v>6.720000000000001E-2</v>
      </c>
      <c r="P1432">
        <f t="shared" si="279"/>
        <v>10.144138554023451</v>
      </c>
      <c r="Q1432">
        <f t="shared" si="280"/>
        <v>0.86155697308144374</v>
      </c>
      <c r="R1432">
        <f t="shared" si="281"/>
        <v>0.77818049181549753</v>
      </c>
      <c r="S1432">
        <f t="shared" si="282"/>
        <v>0.86155697308144374</v>
      </c>
      <c r="T1432">
        <f t="shared" si="283"/>
        <v>0.83376481265946178</v>
      </c>
      <c r="U1432">
        <f t="shared" si="284"/>
        <v>0.86155697308144374</v>
      </c>
      <c r="V1432">
        <f t="shared" si="285"/>
        <v>0.83376481265946178</v>
      </c>
      <c r="W1432">
        <f t="shared" si="286"/>
        <v>0.86155697308144374</v>
      </c>
      <c r="X1432">
        <f t="shared" si="287"/>
        <v>0.86155697308144374</v>
      </c>
      <c r="Y1432">
        <f t="shared" si="288"/>
        <v>0.83376481265946178</v>
      </c>
      <c r="Z1432">
        <f t="shared" si="289"/>
        <v>0.86155697308144374</v>
      </c>
      <c r="AA1432">
        <f t="shared" si="290"/>
        <v>0.83376481265946178</v>
      </c>
      <c r="AB1432">
        <f t="shared" si="291"/>
        <v>0.86155697308144374</v>
      </c>
    </row>
    <row r="1433" spans="1:28" x14ac:dyDescent="0.2">
      <c r="A1433">
        <v>2012</v>
      </c>
      <c r="B1433" t="s">
        <v>7</v>
      </c>
      <c r="C1433" s="3">
        <v>773.7</v>
      </c>
      <c r="D1433">
        <v>0.77</v>
      </c>
      <c r="E1433">
        <f>VLOOKUP(B1433,DOC!$A$2:$E$32,5,FALSE)</f>
        <v>0.1492</v>
      </c>
      <c r="F1433">
        <v>0.6</v>
      </c>
      <c r="G1433">
        <f t="shared" si="264"/>
        <v>533314.5048</v>
      </c>
      <c r="H1433">
        <f t="shared" si="265"/>
        <v>507304.44947878725</v>
      </c>
      <c r="I1433">
        <f t="shared" si="266"/>
        <v>26010.055321212716</v>
      </c>
      <c r="J1433">
        <f t="shared" si="276"/>
        <v>1447555.3464791607</v>
      </c>
      <c r="K1433">
        <f t="shared" si="277"/>
        <v>354965.11296803068</v>
      </c>
      <c r="L1433">
        <f t="shared" si="267"/>
        <v>21.297906778081842</v>
      </c>
      <c r="M1433" s="4">
        <v>0.19239999999999999</v>
      </c>
      <c r="N1433">
        <v>7.3</v>
      </c>
      <c r="O1433" s="5">
        <f t="shared" si="278"/>
        <v>2.92E-2</v>
      </c>
      <c r="P1433">
        <f t="shared" si="279"/>
        <v>21.519506778081841</v>
      </c>
      <c r="Q1433">
        <f t="shared" si="280"/>
        <v>1.82768413731654</v>
      </c>
      <c r="R1433">
        <f t="shared" si="281"/>
        <v>1.650811478866552</v>
      </c>
      <c r="S1433">
        <f t="shared" si="282"/>
        <v>1.82768413731654</v>
      </c>
      <c r="T1433">
        <f t="shared" si="283"/>
        <v>1.7687265844998772</v>
      </c>
      <c r="U1433">
        <f t="shared" si="284"/>
        <v>1.82768413731654</v>
      </c>
      <c r="V1433">
        <f t="shared" si="285"/>
        <v>1.7687265844998772</v>
      </c>
      <c r="W1433">
        <f t="shared" si="286"/>
        <v>1.82768413731654</v>
      </c>
      <c r="X1433">
        <f t="shared" si="287"/>
        <v>1.82768413731654</v>
      </c>
      <c r="Y1433">
        <f t="shared" si="288"/>
        <v>1.7687265844998772</v>
      </c>
      <c r="Z1433">
        <f t="shared" si="289"/>
        <v>1.82768413731654</v>
      </c>
      <c r="AA1433">
        <f t="shared" si="290"/>
        <v>1.7687265844998772</v>
      </c>
      <c r="AB1433">
        <f t="shared" si="291"/>
        <v>1.82768413731654</v>
      </c>
    </row>
    <row r="1434" spans="1:28" x14ac:dyDescent="0.2">
      <c r="A1434">
        <v>2012</v>
      </c>
      <c r="B1434" t="s">
        <v>8</v>
      </c>
      <c r="C1434" s="3">
        <v>176.5</v>
      </c>
      <c r="D1434">
        <v>0.75</v>
      </c>
      <c r="E1434">
        <f>VLOOKUP(B1434,DOC!$A$2:$E$32,5,FALSE)</f>
        <v>0.1492</v>
      </c>
      <c r="F1434">
        <v>0.6</v>
      </c>
      <c r="G1434">
        <f t="shared" si="264"/>
        <v>118502.09999999999</v>
      </c>
      <c r="H1434">
        <f t="shared" si="265"/>
        <v>112722.68438512605</v>
      </c>
      <c r="I1434">
        <f t="shared" si="266"/>
        <v>5779.4156148739376</v>
      </c>
      <c r="J1434">
        <f t="shared" si="276"/>
        <v>458336.85314539162</v>
      </c>
      <c r="K1434">
        <f t="shared" si="277"/>
        <v>126695.57657871196</v>
      </c>
      <c r="L1434">
        <f t="shared" si="267"/>
        <v>7.6017345947227177</v>
      </c>
      <c r="M1434" s="4">
        <v>0.36659999999999998</v>
      </c>
      <c r="O1434" s="5">
        <f t="shared" si="278"/>
        <v>0</v>
      </c>
      <c r="P1434">
        <f t="shared" si="279"/>
        <v>7.9683345947227178</v>
      </c>
      <c r="Q1434">
        <f t="shared" si="280"/>
        <v>0.67676266420932674</v>
      </c>
      <c r="R1434">
        <f t="shared" si="281"/>
        <v>0.61126950315681117</v>
      </c>
      <c r="S1434">
        <f t="shared" si="282"/>
        <v>0.67676266420932674</v>
      </c>
      <c r="T1434">
        <f t="shared" si="283"/>
        <v>0.65493161052515492</v>
      </c>
      <c r="U1434">
        <f t="shared" si="284"/>
        <v>0.67676266420932674</v>
      </c>
      <c r="V1434">
        <f t="shared" si="285"/>
        <v>0.65493161052515492</v>
      </c>
      <c r="W1434">
        <f t="shared" si="286"/>
        <v>0.67676266420932674</v>
      </c>
      <c r="X1434">
        <f t="shared" si="287"/>
        <v>0.67676266420932674</v>
      </c>
      <c r="Y1434">
        <f t="shared" si="288"/>
        <v>0.65493161052515492</v>
      </c>
      <c r="Z1434">
        <f t="shared" si="289"/>
        <v>0.67676266420932674</v>
      </c>
      <c r="AA1434">
        <f t="shared" si="290"/>
        <v>0.65493161052515492</v>
      </c>
      <c r="AB1434">
        <f t="shared" si="291"/>
        <v>0.67676266420932674</v>
      </c>
    </row>
    <row r="1435" spans="1:28" x14ac:dyDescent="0.2">
      <c r="A1435">
        <v>2012</v>
      </c>
      <c r="B1435" t="s">
        <v>9</v>
      </c>
      <c r="C1435" s="3">
        <v>328.6</v>
      </c>
      <c r="D1435">
        <v>0.78</v>
      </c>
      <c r="E1435">
        <f>VLOOKUP(B1435,DOC!$A$2:$E$32,5,FALSE)</f>
        <v>0.1492</v>
      </c>
      <c r="F1435">
        <v>0.6</v>
      </c>
      <c r="G1435">
        <f t="shared" si="264"/>
        <v>229446.9216</v>
      </c>
      <c r="H1435">
        <f t="shared" si="265"/>
        <v>218256.66318702846</v>
      </c>
      <c r="I1435">
        <f t="shared" si="266"/>
        <v>11190.258412971552</v>
      </c>
      <c r="J1435">
        <f t="shared" si="276"/>
        <v>746486.21187908645</v>
      </c>
      <c r="K1435">
        <f t="shared" si="277"/>
        <v>195996.01844478518</v>
      </c>
      <c r="L1435">
        <f t="shared" si="267"/>
        <v>11.75976110668711</v>
      </c>
      <c r="M1435" s="4">
        <v>5.9799999999999999E-2</v>
      </c>
      <c r="O1435" s="5">
        <f t="shared" si="278"/>
        <v>0</v>
      </c>
      <c r="P1435">
        <f t="shared" si="279"/>
        <v>11.819561106687109</v>
      </c>
      <c r="Q1435">
        <f t="shared" si="280"/>
        <v>1.0038531350884943</v>
      </c>
      <c r="R1435">
        <f t="shared" si="281"/>
        <v>0.90670605749928512</v>
      </c>
      <c r="S1435">
        <f t="shared" si="282"/>
        <v>1.0038531350884943</v>
      </c>
      <c r="T1435">
        <f t="shared" si="283"/>
        <v>0.97147077589209119</v>
      </c>
      <c r="U1435">
        <f t="shared" si="284"/>
        <v>1.0038531350884943</v>
      </c>
      <c r="V1435">
        <f t="shared" si="285"/>
        <v>0.97147077589209119</v>
      </c>
      <c r="W1435">
        <f t="shared" si="286"/>
        <v>1.0038531350884943</v>
      </c>
      <c r="X1435">
        <f t="shared" si="287"/>
        <v>1.0038531350884943</v>
      </c>
      <c r="Y1435">
        <f t="shared" si="288"/>
        <v>0.97147077589209119</v>
      </c>
      <c r="Z1435">
        <f t="shared" si="289"/>
        <v>1.0038531350884943</v>
      </c>
      <c r="AA1435">
        <f t="shared" si="290"/>
        <v>0.97147077589209119</v>
      </c>
      <c r="AB1435">
        <f t="shared" si="291"/>
        <v>1.0038531350884943</v>
      </c>
    </row>
    <row r="1436" spans="1:28" x14ac:dyDescent="0.2">
      <c r="A1436">
        <v>2012</v>
      </c>
      <c r="B1436" t="s">
        <v>10</v>
      </c>
      <c r="C1436" s="3">
        <v>377.5</v>
      </c>
      <c r="D1436">
        <v>0.7</v>
      </c>
      <c r="E1436">
        <f>VLOOKUP(B1436,DOC!$A$2:$E$32,5,FALSE)</f>
        <v>0.15130000000000002</v>
      </c>
      <c r="F1436">
        <v>0.6</v>
      </c>
      <c r="G1436">
        <f t="shared" si="264"/>
        <v>239886.15000000002</v>
      </c>
      <c r="H1436">
        <f t="shared" si="265"/>
        <v>228186.76441019197</v>
      </c>
      <c r="I1436">
        <f t="shared" si="266"/>
        <v>11699.385589808044</v>
      </c>
      <c r="J1436">
        <f t="shared" si="276"/>
        <v>789394.77905589016</v>
      </c>
      <c r="K1436">
        <f t="shared" si="277"/>
        <v>208042.95239584811</v>
      </c>
      <c r="L1436">
        <f t="shared" si="267"/>
        <v>12.482577143750888</v>
      </c>
      <c r="M1436" s="4">
        <v>0.6734</v>
      </c>
      <c r="N1436">
        <v>117.4</v>
      </c>
      <c r="O1436" s="5">
        <f t="shared" si="278"/>
        <v>0.46960000000000002</v>
      </c>
      <c r="P1436">
        <f t="shared" si="279"/>
        <v>13.625577143750888</v>
      </c>
      <c r="Q1436">
        <f t="shared" si="280"/>
        <v>1.1572407985103494</v>
      </c>
      <c r="R1436">
        <f t="shared" si="281"/>
        <v>1.0452497534932188</v>
      </c>
      <c r="S1436">
        <f t="shared" si="282"/>
        <v>1.1572407985103494</v>
      </c>
      <c r="T1436">
        <f t="shared" si="283"/>
        <v>1.119910450171306</v>
      </c>
      <c r="U1436">
        <f t="shared" si="284"/>
        <v>1.1572407985103494</v>
      </c>
      <c r="V1436">
        <f t="shared" si="285"/>
        <v>1.119910450171306</v>
      </c>
      <c r="W1436">
        <f t="shared" si="286"/>
        <v>1.1572407985103494</v>
      </c>
      <c r="X1436">
        <f t="shared" si="287"/>
        <v>1.1572407985103494</v>
      </c>
      <c r="Y1436">
        <f t="shared" si="288"/>
        <v>1.119910450171306</v>
      </c>
      <c r="Z1436">
        <f t="shared" si="289"/>
        <v>1.1572407985103494</v>
      </c>
      <c r="AA1436">
        <f t="shared" si="290"/>
        <v>1.119910450171306</v>
      </c>
      <c r="AB1436">
        <f t="shared" si="291"/>
        <v>1.1572407985103494</v>
      </c>
    </row>
    <row r="1437" spans="1:28" x14ac:dyDescent="0.2">
      <c r="A1437">
        <v>2012</v>
      </c>
      <c r="B1437" t="s">
        <v>11</v>
      </c>
      <c r="C1437" s="3">
        <v>493.3</v>
      </c>
      <c r="D1437">
        <v>0.95</v>
      </c>
      <c r="E1437">
        <f>VLOOKUP(B1437,DOC!$A$2:$E$32,5,FALSE)</f>
        <v>0.15130000000000002</v>
      </c>
      <c r="F1437">
        <v>0.6</v>
      </c>
      <c r="G1437">
        <f t="shared" si="264"/>
        <v>425426.85300000006</v>
      </c>
      <c r="H1437">
        <f t="shared" si="265"/>
        <v>404678.54054633994</v>
      </c>
      <c r="I1437">
        <f t="shared" si="266"/>
        <v>20748.312453660143</v>
      </c>
      <c r="J1437">
        <f t="shared" si="276"/>
        <v>1652700.850786295</v>
      </c>
      <c r="K1437">
        <f t="shared" si="277"/>
        <v>457379.90974245936</v>
      </c>
      <c r="L1437">
        <f t="shared" si="267"/>
        <v>27.442794584547567</v>
      </c>
      <c r="M1437" s="4">
        <v>4.3394000000000004</v>
      </c>
      <c r="O1437" s="5">
        <f t="shared" si="278"/>
        <v>0</v>
      </c>
      <c r="P1437">
        <f t="shared" si="279"/>
        <v>31.782194584547568</v>
      </c>
      <c r="Q1437">
        <f t="shared" si="280"/>
        <v>2.6993096770437659</v>
      </c>
      <c r="R1437">
        <f t="shared" si="281"/>
        <v>2.4380861599104984</v>
      </c>
      <c r="S1437">
        <f t="shared" si="282"/>
        <v>2.6993096770437659</v>
      </c>
      <c r="T1437">
        <f t="shared" si="283"/>
        <v>2.6122351713326766</v>
      </c>
      <c r="U1437">
        <f t="shared" si="284"/>
        <v>2.6993096770437659</v>
      </c>
      <c r="V1437">
        <f t="shared" si="285"/>
        <v>2.6122351713326766</v>
      </c>
      <c r="W1437">
        <f t="shared" si="286"/>
        <v>2.6993096770437659</v>
      </c>
      <c r="X1437">
        <f t="shared" si="287"/>
        <v>2.6993096770437659</v>
      </c>
      <c r="Y1437">
        <f t="shared" si="288"/>
        <v>2.6122351713326766</v>
      </c>
      <c r="Z1437">
        <f t="shared" si="289"/>
        <v>2.6993096770437659</v>
      </c>
      <c r="AA1437">
        <f t="shared" si="290"/>
        <v>2.6122351713326766</v>
      </c>
      <c r="AB1437">
        <f t="shared" si="291"/>
        <v>2.6993096770437659</v>
      </c>
    </row>
    <row r="1438" spans="1:28" x14ac:dyDescent="0.2">
      <c r="A1438">
        <v>2012</v>
      </c>
      <c r="B1438" t="s">
        <v>12</v>
      </c>
      <c r="C1438" s="3">
        <v>469.6</v>
      </c>
      <c r="D1438">
        <v>0.8</v>
      </c>
      <c r="E1438">
        <f>VLOOKUP(B1438,DOC!$A$2:$E$32,5,FALSE)</f>
        <v>0.15130000000000002</v>
      </c>
      <c r="F1438">
        <v>0.6</v>
      </c>
      <c r="G1438">
        <f t="shared" si="264"/>
        <v>341042.30400000006</v>
      </c>
      <c r="H1438">
        <f t="shared" si="265"/>
        <v>324409.47456431761</v>
      </c>
      <c r="I1438">
        <f t="shared" si="266"/>
        <v>16632.829435682444</v>
      </c>
      <c r="J1438">
        <f t="shared" si="276"/>
        <v>1239156.6274752337</v>
      </c>
      <c r="K1438">
        <f t="shared" si="277"/>
        <v>336665.17758663936</v>
      </c>
      <c r="L1438">
        <f t="shared" si="267"/>
        <v>20.199910655198362</v>
      </c>
      <c r="M1438" s="4">
        <v>3.7342499999999998</v>
      </c>
      <c r="O1438" s="5">
        <f t="shared" si="278"/>
        <v>0</v>
      </c>
      <c r="P1438">
        <f t="shared" si="279"/>
        <v>23.934160655198362</v>
      </c>
      <c r="Q1438">
        <f t="shared" si="280"/>
        <v>2.0327643296195865</v>
      </c>
      <c r="R1438">
        <f t="shared" si="281"/>
        <v>1.8360452009467236</v>
      </c>
      <c r="S1438">
        <f t="shared" si="282"/>
        <v>2.0327643296195865</v>
      </c>
      <c r="T1438">
        <f t="shared" si="283"/>
        <v>1.9671912867286325</v>
      </c>
      <c r="U1438">
        <f t="shared" si="284"/>
        <v>2.0327643296195865</v>
      </c>
      <c r="V1438">
        <f t="shared" si="285"/>
        <v>1.9671912867286325</v>
      </c>
      <c r="W1438">
        <f t="shared" si="286"/>
        <v>2.0327643296195865</v>
      </c>
      <c r="X1438">
        <f t="shared" si="287"/>
        <v>2.0327643296195865</v>
      </c>
      <c r="Y1438">
        <f t="shared" si="288"/>
        <v>1.9671912867286325</v>
      </c>
      <c r="Z1438">
        <f t="shared" si="289"/>
        <v>2.0327643296195865</v>
      </c>
      <c r="AA1438">
        <f t="shared" si="290"/>
        <v>1.9671912867286325</v>
      </c>
      <c r="AB1438">
        <f t="shared" si="291"/>
        <v>2.0327643296195865</v>
      </c>
    </row>
    <row r="1439" spans="1:28" x14ac:dyDescent="0.2">
      <c r="A1439">
        <v>2012</v>
      </c>
      <c r="B1439" t="s">
        <v>13</v>
      </c>
      <c r="C1439" s="3">
        <v>314.8</v>
      </c>
      <c r="D1439">
        <v>0.8</v>
      </c>
      <c r="E1439">
        <f>VLOOKUP(B1439,DOC!$A$2:$E$32,5,FALSE)</f>
        <v>0.15130000000000002</v>
      </c>
      <c r="F1439">
        <v>0.6</v>
      </c>
      <c r="G1439">
        <f t="shared" si="264"/>
        <v>228620.35200000001</v>
      </c>
      <c r="H1439">
        <f t="shared" si="265"/>
        <v>217470.40586211067</v>
      </c>
      <c r="I1439">
        <f t="shared" si="266"/>
        <v>11149.946137889337</v>
      </c>
      <c r="J1439">
        <f t="shared" si="276"/>
        <v>653659.40717511147</v>
      </c>
      <c r="K1439">
        <f t="shared" si="277"/>
        <v>163754.51001502346</v>
      </c>
      <c r="L1439">
        <f t="shared" si="267"/>
        <v>9.8252706009014066</v>
      </c>
      <c r="M1439" s="4">
        <v>0.57264999999999999</v>
      </c>
      <c r="O1439" s="5">
        <f t="shared" si="278"/>
        <v>0</v>
      </c>
      <c r="P1439">
        <f t="shared" si="279"/>
        <v>10.397920600901406</v>
      </c>
      <c r="Q1439">
        <f t="shared" si="280"/>
        <v>0.88311106473409207</v>
      </c>
      <c r="R1439">
        <f t="shared" si="281"/>
        <v>0.79764870363079288</v>
      </c>
      <c r="S1439">
        <f t="shared" si="282"/>
        <v>0.88311106473409207</v>
      </c>
      <c r="T1439">
        <f t="shared" si="283"/>
        <v>0.85462361103299223</v>
      </c>
      <c r="U1439">
        <f t="shared" si="284"/>
        <v>0.88311106473409207</v>
      </c>
      <c r="V1439">
        <f t="shared" si="285"/>
        <v>0.85462361103299223</v>
      </c>
      <c r="W1439">
        <f t="shared" si="286"/>
        <v>0.88311106473409207</v>
      </c>
      <c r="X1439">
        <f t="shared" si="287"/>
        <v>0.88311106473409207</v>
      </c>
      <c r="Y1439">
        <f t="shared" si="288"/>
        <v>0.85462361103299223</v>
      </c>
      <c r="Z1439">
        <f t="shared" si="289"/>
        <v>0.88311106473409207</v>
      </c>
      <c r="AA1439">
        <f t="shared" si="290"/>
        <v>0.85462361103299223</v>
      </c>
      <c r="AB1439">
        <f t="shared" si="291"/>
        <v>0.88311106473409207</v>
      </c>
    </row>
    <row r="1440" spans="1:28" x14ac:dyDescent="0.2">
      <c r="A1440">
        <v>2012</v>
      </c>
      <c r="B1440" t="s">
        <v>14</v>
      </c>
      <c r="C1440" s="3">
        <v>238.1</v>
      </c>
      <c r="D1440">
        <v>0.81</v>
      </c>
      <c r="E1440">
        <f>VLOOKUP(B1440,DOC!$A$2:$E$32,5,FALSE)</f>
        <v>0.15130000000000002</v>
      </c>
      <c r="F1440">
        <v>0.6</v>
      </c>
      <c r="G1440">
        <f t="shared" si="264"/>
        <v>175079.21580000003</v>
      </c>
      <c r="H1440">
        <f t="shared" si="265"/>
        <v>166540.50168747036</v>
      </c>
      <c r="I1440">
        <f t="shared" si="266"/>
        <v>8538.7141125296857</v>
      </c>
      <c r="J1440">
        <f t="shared" si="276"/>
        <v>600376.64740149048</v>
      </c>
      <c r="K1440">
        <f t="shared" si="277"/>
        <v>160320.11073540588</v>
      </c>
      <c r="L1440">
        <f t="shared" si="267"/>
        <v>9.6192066441243522</v>
      </c>
      <c r="M1440" s="4">
        <v>1.417</v>
      </c>
      <c r="N1440">
        <v>20</v>
      </c>
      <c r="O1440" s="5">
        <f t="shared" si="278"/>
        <v>0.08</v>
      </c>
      <c r="P1440">
        <f t="shared" si="279"/>
        <v>11.116206644124352</v>
      </c>
      <c r="Q1440">
        <f t="shared" si="280"/>
        <v>0.94411618073384906</v>
      </c>
      <c r="R1440">
        <f t="shared" si="281"/>
        <v>0.85275009872734764</v>
      </c>
      <c r="S1440">
        <f t="shared" si="282"/>
        <v>0.94411618073384906</v>
      </c>
      <c r="T1440">
        <f t="shared" si="283"/>
        <v>0.91366082006501514</v>
      </c>
      <c r="U1440">
        <f t="shared" si="284"/>
        <v>0.94411618073384906</v>
      </c>
      <c r="V1440">
        <f t="shared" si="285"/>
        <v>0.91366082006501514</v>
      </c>
      <c r="W1440">
        <f t="shared" si="286"/>
        <v>0.94411618073384906</v>
      </c>
      <c r="X1440">
        <f t="shared" si="287"/>
        <v>0.94411618073384906</v>
      </c>
      <c r="Y1440">
        <f t="shared" si="288"/>
        <v>0.91366082006501514</v>
      </c>
      <c r="Z1440">
        <f t="shared" si="289"/>
        <v>0.94411618073384906</v>
      </c>
      <c r="AA1440">
        <f t="shared" si="290"/>
        <v>0.91366082006501514</v>
      </c>
      <c r="AB1440">
        <f t="shared" si="291"/>
        <v>0.94411618073384906</v>
      </c>
    </row>
    <row r="1441" spans="1:28" x14ac:dyDescent="0.2">
      <c r="A1441">
        <v>2012</v>
      </c>
      <c r="B1441" t="s">
        <v>15</v>
      </c>
      <c r="C1441" s="3">
        <v>291.3</v>
      </c>
      <c r="D1441">
        <v>0.77</v>
      </c>
      <c r="E1441">
        <f>VLOOKUP(B1441,DOC!$A$2:$E$32,5,FALSE)</f>
        <v>0.15130000000000002</v>
      </c>
      <c r="F1441">
        <v>0.6</v>
      </c>
      <c r="G1441">
        <f t="shared" si="264"/>
        <v>203620.44780000002</v>
      </c>
      <c r="H1441">
        <f t="shared" si="265"/>
        <v>193689.7613773717</v>
      </c>
      <c r="I1441">
        <f t="shared" si="266"/>
        <v>9930.6864226283215</v>
      </c>
      <c r="J1441">
        <f t="shared" si="276"/>
        <v>597293.59977579</v>
      </c>
      <c r="K1441">
        <f t="shared" si="277"/>
        <v>151135.0440577968</v>
      </c>
      <c r="L1441">
        <f t="shared" si="267"/>
        <v>9.0681026434678067</v>
      </c>
      <c r="M1441" s="4">
        <v>2.1105499999999999</v>
      </c>
      <c r="O1441" s="5">
        <f t="shared" si="278"/>
        <v>0</v>
      </c>
      <c r="P1441">
        <f t="shared" si="279"/>
        <v>11.178652643467807</v>
      </c>
      <c r="Q1441">
        <f t="shared" si="280"/>
        <v>0.9494198135548001</v>
      </c>
      <c r="R1441">
        <f t="shared" si="281"/>
        <v>0.85754047675917411</v>
      </c>
      <c r="S1441">
        <f t="shared" si="282"/>
        <v>0.9494198135548001</v>
      </c>
      <c r="T1441">
        <f t="shared" si="283"/>
        <v>0.91879336795625799</v>
      </c>
      <c r="U1441">
        <f t="shared" si="284"/>
        <v>0.9494198135548001</v>
      </c>
      <c r="V1441">
        <f t="shared" si="285"/>
        <v>0.91879336795625799</v>
      </c>
      <c r="W1441">
        <f t="shared" si="286"/>
        <v>0.9494198135548001</v>
      </c>
      <c r="X1441">
        <f t="shared" si="287"/>
        <v>0.9494198135548001</v>
      </c>
      <c r="Y1441">
        <f t="shared" si="288"/>
        <v>0.91879336795625799</v>
      </c>
      <c r="Z1441">
        <f t="shared" si="289"/>
        <v>0.9494198135548001</v>
      </c>
      <c r="AA1441">
        <f t="shared" si="290"/>
        <v>0.91879336795625799</v>
      </c>
      <c r="AB1441">
        <f t="shared" si="291"/>
        <v>0.9494198135548001</v>
      </c>
    </row>
    <row r="1442" spans="1:28" x14ac:dyDescent="0.2">
      <c r="A1442">
        <v>2012</v>
      </c>
      <c r="B1442" t="s">
        <v>16</v>
      </c>
      <c r="C1442" s="3">
        <v>719.4</v>
      </c>
      <c r="D1442">
        <v>0.85</v>
      </c>
      <c r="E1442">
        <f>VLOOKUP(B1442,DOC!$A$2:$E$32,5,FALSE)</f>
        <v>0.1492</v>
      </c>
      <c r="F1442">
        <v>0.6</v>
      </c>
      <c r="G1442">
        <f t="shared" si="264"/>
        <v>547405.848</v>
      </c>
      <c r="H1442">
        <f t="shared" si="265"/>
        <v>520708.54976136534</v>
      </c>
      <c r="I1442">
        <f t="shared" si="266"/>
        <v>26697.298238634667</v>
      </c>
      <c r="J1442">
        <f t="shared" si="276"/>
        <v>1951323.8371881689</v>
      </c>
      <c r="K1442">
        <f t="shared" si="277"/>
        <v>527210.65679777705</v>
      </c>
      <c r="L1442">
        <f t="shared" si="267"/>
        <v>31.632639407866623</v>
      </c>
      <c r="M1442" s="4">
        <v>1.9233499999999999</v>
      </c>
      <c r="N1442">
        <v>26.5</v>
      </c>
      <c r="O1442" s="5">
        <f t="shared" si="278"/>
        <v>0.106</v>
      </c>
      <c r="P1442">
        <f t="shared" si="279"/>
        <v>33.661989407866628</v>
      </c>
      <c r="Q1442">
        <f t="shared" si="280"/>
        <v>2.8589634839557956</v>
      </c>
      <c r="R1442">
        <f t="shared" si="281"/>
        <v>2.5822895984116867</v>
      </c>
      <c r="S1442">
        <f t="shared" si="282"/>
        <v>2.8589634839557956</v>
      </c>
      <c r="T1442">
        <f t="shared" si="283"/>
        <v>2.7667388554410928</v>
      </c>
      <c r="U1442">
        <f t="shared" si="284"/>
        <v>2.8589634839557956</v>
      </c>
      <c r="V1442">
        <f t="shared" si="285"/>
        <v>2.7667388554410928</v>
      </c>
      <c r="W1442">
        <f t="shared" si="286"/>
        <v>2.8589634839557956</v>
      </c>
      <c r="X1442">
        <f t="shared" si="287"/>
        <v>2.8589634839557956</v>
      </c>
      <c r="Y1442">
        <f t="shared" si="288"/>
        <v>2.7667388554410928</v>
      </c>
      <c r="Z1442">
        <f t="shared" si="289"/>
        <v>2.8589634839557956</v>
      </c>
      <c r="AA1442">
        <f t="shared" si="290"/>
        <v>2.7667388554410928</v>
      </c>
      <c r="AB1442">
        <f t="shared" si="291"/>
        <v>2.8589634839557956</v>
      </c>
    </row>
    <row r="1443" spans="1:28" x14ac:dyDescent="0.2">
      <c r="A1443">
        <v>2012</v>
      </c>
      <c r="B1443" t="s">
        <v>17</v>
      </c>
      <c r="C1443" s="3">
        <v>588.29999999999995</v>
      </c>
      <c r="D1443">
        <v>0.84</v>
      </c>
      <c r="E1443">
        <f>VLOOKUP(B1443,DOC!$A$2:$E$32,5,FALSE)</f>
        <v>0.1492</v>
      </c>
      <c r="F1443">
        <v>0.6</v>
      </c>
      <c r="G1443">
        <f t="shared" si="264"/>
        <v>442382.77439999994</v>
      </c>
      <c r="H1443">
        <f t="shared" si="265"/>
        <v>420807.51190154115</v>
      </c>
      <c r="I1443">
        <f t="shared" si="266"/>
        <v>21575.262498458796</v>
      </c>
      <c r="J1443">
        <f t="shared" si="276"/>
        <v>1322770.6326983203</v>
      </c>
      <c r="K1443">
        <f t="shared" si="277"/>
        <v>337135.00441795035</v>
      </c>
      <c r="L1443">
        <f t="shared" si="267"/>
        <v>20.228100265077021</v>
      </c>
      <c r="M1443" s="4">
        <v>0.59150000000000003</v>
      </c>
      <c r="N1443">
        <v>8.3000000000000007</v>
      </c>
      <c r="O1443" s="5">
        <f t="shared" si="278"/>
        <v>3.32E-2</v>
      </c>
      <c r="P1443">
        <f t="shared" si="279"/>
        <v>20.852800265077022</v>
      </c>
      <c r="Q1443">
        <f t="shared" si="280"/>
        <v>1.7710597485407882</v>
      </c>
      <c r="R1443">
        <f t="shared" si="281"/>
        <v>1.5996668696497442</v>
      </c>
      <c r="S1443">
        <f t="shared" si="282"/>
        <v>1.7710597485407882</v>
      </c>
      <c r="T1443">
        <f t="shared" si="283"/>
        <v>1.7139287889104402</v>
      </c>
      <c r="U1443">
        <f t="shared" si="284"/>
        <v>1.7710597485407882</v>
      </c>
      <c r="V1443">
        <f t="shared" si="285"/>
        <v>1.7139287889104402</v>
      </c>
      <c r="W1443">
        <f t="shared" si="286"/>
        <v>1.7710597485407882</v>
      </c>
      <c r="X1443">
        <f t="shared" si="287"/>
        <v>1.7710597485407882</v>
      </c>
      <c r="Y1443">
        <f t="shared" si="288"/>
        <v>1.7139287889104402</v>
      </c>
      <c r="Z1443">
        <f t="shared" si="289"/>
        <v>1.7710597485407882</v>
      </c>
      <c r="AA1443">
        <f t="shared" si="290"/>
        <v>1.7139287889104402</v>
      </c>
      <c r="AB1443">
        <f t="shared" si="291"/>
        <v>1.7710597485407882</v>
      </c>
    </row>
    <row r="1444" spans="1:28" x14ac:dyDescent="0.2">
      <c r="A1444">
        <v>2012</v>
      </c>
      <c r="B1444" t="s">
        <v>18</v>
      </c>
      <c r="C1444" s="3">
        <v>302.3</v>
      </c>
      <c r="D1444">
        <v>0.8</v>
      </c>
      <c r="E1444">
        <f>VLOOKUP(B1444,DOC!$A$2:$E$32,5,FALSE)</f>
        <v>0.15130000000000002</v>
      </c>
      <c r="F1444">
        <v>0.6</v>
      </c>
      <c r="G1444">
        <f t="shared" si="264"/>
        <v>219542.35200000001</v>
      </c>
      <c r="H1444">
        <f t="shared" si="265"/>
        <v>208835.14514649319</v>
      </c>
      <c r="I1444">
        <f t="shared" si="266"/>
        <v>10707.206853506819</v>
      </c>
      <c r="J1444">
        <f t="shared" si="276"/>
        <v>912077.6960718726</v>
      </c>
      <c r="K1444">
        <f t="shared" si="277"/>
        <v>256742.80715696671</v>
      </c>
      <c r="L1444">
        <f t="shared" si="267"/>
        <v>15.404568429418001</v>
      </c>
      <c r="M1444" s="4">
        <v>1.3663000000000001</v>
      </c>
      <c r="O1444" s="5">
        <f t="shared" si="278"/>
        <v>0</v>
      </c>
      <c r="P1444">
        <f t="shared" si="279"/>
        <v>16.770868429418002</v>
      </c>
      <c r="Q1444">
        <f t="shared" si="280"/>
        <v>1.4243751268820768</v>
      </c>
      <c r="R1444">
        <f t="shared" si="281"/>
        <v>1.2865323726676823</v>
      </c>
      <c r="S1444">
        <f t="shared" si="282"/>
        <v>1.4243751268820768</v>
      </c>
      <c r="T1444">
        <f t="shared" si="283"/>
        <v>1.3784275421439454</v>
      </c>
      <c r="U1444">
        <f t="shared" si="284"/>
        <v>1.4243751268820768</v>
      </c>
      <c r="V1444">
        <f t="shared" si="285"/>
        <v>1.3784275421439454</v>
      </c>
      <c r="W1444">
        <f t="shared" si="286"/>
        <v>1.4243751268820768</v>
      </c>
      <c r="X1444">
        <f t="shared" si="287"/>
        <v>1.4243751268820768</v>
      </c>
      <c r="Y1444">
        <f t="shared" si="288"/>
        <v>1.3784275421439454</v>
      </c>
      <c r="Z1444">
        <f t="shared" si="289"/>
        <v>1.4243751268820768</v>
      </c>
      <c r="AA1444">
        <f t="shared" si="290"/>
        <v>1.3784275421439454</v>
      </c>
      <c r="AB1444">
        <f t="shared" si="291"/>
        <v>1.4243751268820768</v>
      </c>
    </row>
    <row r="1445" spans="1:28" x14ac:dyDescent="0.2">
      <c r="A1445">
        <v>2012</v>
      </c>
      <c r="B1445" t="s">
        <v>19</v>
      </c>
      <c r="C1445" s="3">
        <v>514.5</v>
      </c>
      <c r="D1445">
        <v>0.89</v>
      </c>
      <c r="E1445">
        <f>VLOOKUP(B1445,DOC!$A$2:$E$32,5,FALSE)</f>
        <v>0.15130000000000002</v>
      </c>
      <c r="F1445">
        <v>0.6</v>
      </c>
      <c r="G1445">
        <f t="shared" si="264"/>
        <v>415686.15900000004</v>
      </c>
      <c r="H1445">
        <f t="shared" si="265"/>
        <v>395412.90579848236</v>
      </c>
      <c r="I1445">
        <f t="shared" si="266"/>
        <v>20273.253201517698</v>
      </c>
      <c r="J1445">
        <f t="shared" si="276"/>
        <v>1198133.3064093422</v>
      </c>
      <c r="K1445">
        <f t="shared" si="277"/>
        <v>301112.05537616456</v>
      </c>
      <c r="L1445">
        <f t="shared" si="267"/>
        <v>18.066723322569874</v>
      </c>
      <c r="M1445" s="4">
        <v>0.14754999999999999</v>
      </c>
      <c r="O1445" s="5">
        <f t="shared" si="278"/>
        <v>0</v>
      </c>
      <c r="P1445">
        <f t="shared" si="279"/>
        <v>18.214273322569873</v>
      </c>
      <c r="Q1445">
        <f t="shared" si="280"/>
        <v>1.5469656794511399</v>
      </c>
      <c r="R1445">
        <f t="shared" si="281"/>
        <v>1.3972593233752231</v>
      </c>
      <c r="S1445">
        <f t="shared" si="282"/>
        <v>1.5469656794511399</v>
      </c>
      <c r="T1445">
        <f t="shared" si="283"/>
        <v>1.4970635607591678</v>
      </c>
      <c r="U1445">
        <f t="shared" si="284"/>
        <v>1.5469656794511399</v>
      </c>
      <c r="V1445">
        <f t="shared" si="285"/>
        <v>1.4970635607591678</v>
      </c>
      <c r="W1445">
        <f t="shared" si="286"/>
        <v>1.5469656794511399</v>
      </c>
      <c r="X1445">
        <f t="shared" si="287"/>
        <v>1.5469656794511399</v>
      </c>
      <c r="Y1445">
        <f t="shared" si="288"/>
        <v>1.4970635607591678</v>
      </c>
      <c r="Z1445">
        <f t="shared" si="289"/>
        <v>1.5469656794511399</v>
      </c>
      <c r="AA1445">
        <f t="shared" si="290"/>
        <v>1.4970635607591678</v>
      </c>
      <c r="AB1445">
        <f t="shared" si="291"/>
        <v>1.5469656794511399</v>
      </c>
    </row>
    <row r="1446" spans="1:28" x14ac:dyDescent="0.2">
      <c r="A1446">
        <v>2012</v>
      </c>
      <c r="B1446" t="s">
        <v>20</v>
      </c>
      <c r="C1446" s="3">
        <v>1195.9000000000001</v>
      </c>
      <c r="D1446">
        <v>0.89</v>
      </c>
      <c r="E1446">
        <f>VLOOKUP(B1446,DOC!$A$2:$E$32,5,FALSE)</f>
        <v>0.15130000000000002</v>
      </c>
      <c r="F1446">
        <v>0.6</v>
      </c>
      <c r="G1446">
        <f t="shared" si="264"/>
        <v>966217.83779999998</v>
      </c>
      <c r="H1446">
        <f t="shared" si="265"/>
        <v>919094.8377928182</v>
      </c>
      <c r="I1446">
        <f t="shared" si="266"/>
        <v>47123.000007181756</v>
      </c>
      <c r="J1446">
        <f t="shared" si="276"/>
        <v>2864035.8721792558</v>
      </c>
      <c r="K1446">
        <f t="shared" si="277"/>
        <v>727577.75110325881</v>
      </c>
      <c r="L1446">
        <f t="shared" si="267"/>
        <v>43.654665066195527</v>
      </c>
      <c r="M1446" s="4">
        <v>3.2155499999999999</v>
      </c>
      <c r="O1446" s="5">
        <f t="shared" si="278"/>
        <v>0</v>
      </c>
      <c r="P1446">
        <f t="shared" si="279"/>
        <v>46.870215066195527</v>
      </c>
      <c r="Q1446">
        <f t="shared" si="280"/>
        <v>3.9807579919234559</v>
      </c>
      <c r="R1446">
        <f t="shared" si="281"/>
        <v>3.5955233475437662</v>
      </c>
      <c r="S1446">
        <f t="shared" si="282"/>
        <v>3.9807579919234559</v>
      </c>
      <c r="T1446">
        <f t="shared" si="283"/>
        <v>3.8523464437968924</v>
      </c>
      <c r="U1446">
        <f t="shared" si="284"/>
        <v>3.9807579919234559</v>
      </c>
      <c r="V1446">
        <f t="shared" si="285"/>
        <v>3.8523464437968924</v>
      </c>
      <c r="W1446">
        <f t="shared" si="286"/>
        <v>3.9807579919234559</v>
      </c>
      <c r="X1446">
        <f t="shared" si="287"/>
        <v>3.9807579919234559</v>
      </c>
      <c r="Y1446">
        <f t="shared" si="288"/>
        <v>3.8523464437968924</v>
      </c>
      <c r="Z1446">
        <f t="shared" si="289"/>
        <v>3.9807579919234559</v>
      </c>
      <c r="AA1446">
        <f t="shared" si="290"/>
        <v>3.8523464437968924</v>
      </c>
      <c r="AB1446">
        <f t="shared" si="291"/>
        <v>3.9807579919234559</v>
      </c>
    </row>
    <row r="1447" spans="1:28" x14ac:dyDescent="0.2">
      <c r="A1447">
        <v>2012</v>
      </c>
      <c r="B1447" t="s">
        <v>21</v>
      </c>
      <c r="C1447" s="3">
        <v>244.6</v>
      </c>
      <c r="D1447">
        <v>0.78</v>
      </c>
      <c r="E1447">
        <f>VLOOKUP(B1447,DOC!$A$2:$E$32,5,FALSE)</f>
        <v>0.15130000000000002</v>
      </c>
      <c r="F1447">
        <v>0.6</v>
      </c>
      <c r="G1447">
        <f t="shared" si="264"/>
        <v>173197.34640000001</v>
      </c>
      <c r="H1447">
        <f t="shared" si="265"/>
        <v>164750.41214112283</v>
      </c>
      <c r="I1447">
        <f t="shared" si="266"/>
        <v>8446.9342588771888</v>
      </c>
      <c r="J1447">
        <f t="shared" si="276"/>
        <v>498902.23555134528</v>
      </c>
      <c r="K1447">
        <f t="shared" si="277"/>
        <v>125352.89274652475</v>
      </c>
      <c r="L1447">
        <f t="shared" si="267"/>
        <v>7.5211735647914857</v>
      </c>
      <c r="M1447" s="4">
        <v>4.9399999999999999E-2</v>
      </c>
      <c r="N1447">
        <v>8.6</v>
      </c>
      <c r="O1447" s="5">
        <f t="shared" si="278"/>
        <v>3.44E-2</v>
      </c>
      <c r="P1447">
        <f t="shared" si="279"/>
        <v>7.6049735647914858</v>
      </c>
      <c r="Q1447">
        <f t="shared" si="280"/>
        <v>0.64590186440694808</v>
      </c>
      <c r="R1447">
        <f t="shared" si="281"/>
        <v>0.58339523236756607</v>
      </c>
      <c r="S1447">
        <f t="shared" si="282"/>
        <v>0.64590186440694808</v>
      </c>
      <c r="T1447">
        <f t="shared" si="283"/>
        <v>0.62506632039382071</v>
      </c>
      <c r="U1447">
        <f t="shared" si="284"/>
        <v>0.64590186440694808</v>
      </c>
      <c r="V1447">
        <f t="shared" si="285"/>
        <v>0.62506632039382071</v>
      </c>
      <c r="W1447">
        <f t="shared" si="286"/>
        <v>0.64590186440694808</v>
      </c>
      <c r="X1447">
        <f t="shared" si="287"/>
        <v>0.64590186440694808</v>
      </c>
      <c r="Y1447">
        <f t="shared" si="288"/>
        <v>0.62506632039382071</v>
      </c>
      <c r="Z1447">
        <f t="shared" si="289"/>
        <v>0.64590186440694808</v>
      </c>
      <c r="AA1447">
        <f t="shared" si="290"/>
        <v>0.62506632039382071</v>
      </c>
      <c r="AB1447">
        <f t="shared" si="291"/>
        <v>0.64590186440694808</v>
      </c>
    </row>
    <row r="1448" spans="1:28" x14ac:dyDescent="0.2">
      <c r="A1448">
        <v>2012</v>
      </c>
      <c r="B1448" t="s">
        <v>22</v>
      </c>
      <c r="C1448" s="3">
        <v>48.5</v>
      </c>
      <c r="D1448">
        <v>0.8</v>
      </c>
      <c r="E1448">
        <f>VLOOKUP(B1448,DOC!$A$2:$E$32,5,FALSE)</f>
        <v>0.15130000000000002</v>
      </c>
      <c r="F1448">
        <v>0.6</v>
      </c>
      <c r="G1448">
        <f t="shared" si="264"/>
        <v>35222.640000000007</v>
      </c>
      <c r="H1448">
        <f t="shared" si="265"/>
        <v>33504.811576595836</v>
      </c>
      <c r="I1448">
        <f t="shared" si="266"/>
        <v>1717.8284234041707</v>
      </c>
      <c r="J1448">
        <f t="shared" si="276"/>
        <v>161450.92160812911</v>
      </c>
      <c r="K1448">
        <f t="shared" si="277"/>
        <v>46480.901913024492</v>
      </c>
      <c r="L1448">
        <f t="shared" si="267"/>
        <v>2.7888541147814698</v>
      </c>
      <c r="M1448" s="4">
        <v>0.40039999999999998</v>
      </c>
      <c r="O1448" s="5">
        <f t="shared" si="278"/>
        <v>0</v>
      </c>
      <c r="P1448">
        <f t="shared" si="279"/>
        <v>3.1892541147814697</v>
      </c>
      <c r="Q1448">
        <f t="shared" si="280"/>
        <v>0.27086815769376865</v>
      </c>
      <c r="R1448">
        <f t="shared" si="281"/>
        <v>0.24465511017501684</v>
      </c>
      <c r="S1448">
        <f t="shared" si="282"/>
        <v>0.27086815769376865</v>
      </c>
      <c r="T1448">
        <f t="shared" si="283"/>
        <v>0.26213047518751803</v>
      </c>
      <c r="U1448">
        <f t="shared" si="284"/>
        <v>0.27086815769376865</v>
      </c>
      <c r="V1448">
        <f t="shared" si="285"/>
        <v>0.26213047518751803</v>
      </c>
      <c r="W1448">
        <f t="shared" si="286"/>
        <v>0.27086815769376865</v>
      </c>
      <c r="X1448">
        <f t="shared" si="287"/>
        <v>0.27086815769376865</v>
      </c>
      <c r="Y1448">
        <f t="shared" si="288"/>
        <v>0.26213047518751803</v>
      </c>
      <c r="Z1448">
        <f t="shared" si="289"/>
        <v>0.27086815769376865</v>
      </c>
      <c r="AA1448">
        <f t="shared" si="290"/>
        <v>0.26213047518751803</v>
      </c>
      <c r="AB1448">
        <f t="shared" si="291"/>
        <v>0.27086815769376865</v>
      </c>
    </row>
    <row r="1449" spans="1:28" x14ac:dyDescent="0.2">
      <c r="A1449">
        <v>2012</v>
      </c>
      <c r="B1449" t="s">
        <v>23</v>
      </c>
      <c r="C1449" s="3">
        <v>237.8</v>
      </c>
      <c r="D1449">
        <v>0.91</v>
      </c>
      <c r="E1449">
        <f>VLOOKUP(B1449,DOC!$A$2:$E$32,5,FALSE)</f>
        <v>0.15130000000000002</v>
      </c>
      <c r="F1449">
        <v>0.6</v>
      </c>
      <c r="G1449">
        <f t="shared" si="264"/>
        <v>196446.10440000004</v>
      </c>
      <c r="H1449">
        <f t="shared" si="265"/>
        <v>186865.31483381923</v>
      </c>
      <c r="I1449">
        <f t="shared" si="266"/>
        <v>9580.7895661808179</v>
      </c>
      <c r="J1449">
        <f t="shared" si="276"/>
        <v>549768.9084693531</v>
      </c>
      <c r="K1449">
        <f t="shared" si="277"/>
        <v>136545.80810055509</v>
      </c>
      <c r="L1449">
        <f t="shared" si="267"/>
        <v>8.1927484860333042</v>
      </c>
      <c r="M1449" s="4">
        <v>0.61750000000000005</v>
      </c>
      <c r="O1449" s="5">
        <f t="shared" si="278"/>
        <v>0</v>
      </c>
      <c r="P1449">
        <f t="shared" si="279"/>
        <v>8.8102484860333039</v>
      </c>
      <c r="Q1449">
        <f t="shared" si="280"/>
        <v>0.74826767963570529</v>
      </c>
      <c r="R1449">
        <f t="shared" si="281"/>
        <v>0.67585467838063706</v>
      </c>
      <c r="S1449">
        <f t="shared" si="282"/>
        <v>0.74826767963570529</v>
      </c>
      <c r="T1449">
        <f t="shared" si="283"/>
        <v>0.72413001255068243</v>
      </c>
      <c r="U1449">
        <f t="shared" si="284"/>
        <v>0.74826767963570529</v>
      </c>
      <c r="V1449">
        <f t="shared" si="285"/>
        <v>0.72413001255068243</v>
      </c>
      <c r="W1449">
        <f t="shared" si="286"/>
        <v>0.74826767963570529</v>
      </c>
      <c r="X1449">
        <f t="shared" si="287"/>
        <v>0.74826767963570529</v>
      </c>
      <c r="Y1449">
        <f t="shared" si="288"/>
        <v>0.72413001255068243</v>
      </c>
      <c r="Z1449">
        <f t="shared" si="289"/>
        <v>0.74826767963570529</v>
      </c>
      <c r="AA1449">
        <f t="shared" si="290"/>
        <v>0.72413001255068243</v>
      </c>
      <c r="AB1449">
        <f t="shared" si="291"/>
        <v>0.74826767963570529</v>
      </c>
    </row>
    <row r="1450" spans="1:28" x14ac:dyDescent="0.2">
      <c r="A1450">
        <v>2012</v>
      </c>
      <c r="B1450" t="s">
        <v>24</v>
      </c>
      <c r="C1450" s="3">
        <v>603.29999999999995</v>
      </c>
      <c r="D1450">
        <v>0.84</v>
      </c>
      <c r="E1450">
        <f>VLOOKUP(B1450,DOC!$A$2:$E$32,5,FALSE)</f>
        <v>0.15130000000000002</v>
      </c>
      <c r="F1450">
        <v>0.6</v>
      </c>
      <c r="G1450">
        <f t="shared" si="264"/>
        <v>460047.62160000001</v>
      </c>
      <c r="H1450">
        <f t="shared" si="265"/>
        <v>437610.83433749026</v>
      </c>
      <c r="I1450">
        <f t="shared" si="266"/>
        <v>22436.787262509752</v>
      </c>
      <c r="J1450">
        <f t="shared" si="276"/>
        <v>1275651.3737538699</v>
      </c>
      <c r="K1450">
        <f t="shared" si="277"/>
        <v>315632.65108307474</v>
      </c>
      <c r="L1450">
        <f t="shared" si="267"/>
        <v>18.937959064984483</v>
      </c>
      <c r="M1450" s="4">
        <v>0.11115</v>
      </c>
      <c r="O1450" s="5">
        <f t="shared" si="278"/>
        <v>0</v>
      </c>
      <c r="P1450">
        <f t="shared" si="279"/>
        <v>19.049109064984481</v>
      </c>
      <c r="Q1450">
        <f t="shared" si="280"/>
        <v>1.6178695370260794</v>
      </c>
      <c r="R1450">
        <f t="shared" si="281"/>
        <v>1.4613015173138779</v>
      </c>
      <c r="S1450">
        <f t="shared" si="282"/>
        <v>1.6178695370260794</v>
      </c>
      <c r="T1450">
        <f t="shared" si="283"/>
        <v>1.5656801971220122</v>
      </c>
      <c r="U1450">
        <f t="shared" si="284"/>
        <v>1.6178695370260794</v>
      </c>
      <c r="V1450">
        <f t="shared" si="285"/>
        <v>1.5656801971220122</v>
      </c>
      <c r="W1450">
        <f t="shared" si="286"/>
        <v>1.6178695370260794</v>
      </c>
      <c r="X1450">
        <f t="shared" si="287"/>
        <v>1.6178695370260794</v>
      </c>
      <c r="Y1450">
        <f t="shared" si="288"/>
        <v>1.5656801971220122</v>
      </c>
      <c r="Z1450">
        <f t="shared" si="289"/>
        <v>1.6178695370260794</v>
      </c>
      <c r="AA1450">
        <f t="shared" si="290"/>
        <v>1.5656801971220122</v>
      </c>
      <c r="AB1450">
        <f t="shared" si="291"/>
        <v>1.6178695370260794</v>
      </c>
    </row>
    <row r="1451" spans="1:28" x14ac:dyDescent="0.2">
      <c r="A1451">
        <v>2012</v>
      </c>
      <c r="B1451" t="s">
        <v>25</v>
      </c>
      <c r="C1451" s="3">
        <v>216.6</v>
      </c>
      <c r="D1451">
        <v>0.72</v>
      </c>
      <c r="E1451">
        <f>VLOOKUP(B1451,DOC!$A$2:$E$32,5,FALSE)</f>
        <v>0.15130000000000002</v>
      </c>
      <c r="F1451">
        <v>0.6</v>
      </c>
      <c r="G1451">
        <f t="shared" si="264"/>
        <v>141573.22560000001</v>
      </c>
      <c r="H1451">
        <f t="shared" si="265"/>
        <v>134668.61791219775</v>
      </c>
      <c r="I1451">
        <f t="shared" si="266"/>
        <v>6904.6076878022477</v>
      </c>
      <c r="J1451">
        <f t="shared" si="276"/>
        <v>407504.12739013648</v>
      </c>
      <c r="K1451">
        <f t="shared" si="277"/>
        <v>102358.51369814517</v>
      </c>
      <c r="L1451">
        <f t="shared" si="267"/>
        <v>6.1415108218887102</v>
      </c>
      <c r="M1451" s="4">
        <v>1.2824500000000001</v>
      </c>
      <c r="O1451" s="5">
        <f t="shared" si="278"/>
        <v>0</v>
      </c>
      <c r="P1451">
        <f t="shared" si="279"/>
        <v>7.4239608218887101</v>
      </c>
      <c r="Q1451">
        <f t="shared" si="280"/>
        <v>0.63052817939328776</v>
      </c>
      <c r="R1451">
        <f t="shared" si="281"/>
        <v>0.56950932332296955</v>
      </c>
      <c r="S1451">
        <f t="shared" si="282"/>
        <v>0.63052817939328776</v>
      </c>
      <c r="T1451">
        <f t="shared" si="283"/>
        <v>0.61018856070318161</v>
      </c>
      <c r="U1451">
        <f t="shared" si="284"/>
        <v>0.63052817939328776</v>
      </c>
      <c r="V1451">
        <f t="shared" si="285"/>
        <v>0.61018856070318161</v>
      </c>
      <c r="W1451">
        <f t="shared" si="286"/>
        <v>0.63052817939328776</v>
      </c>
      <c r="X1451">
        <f t="shared" si="287"/>
        <v>0.63052817939328776</v>
      </c>
      <c r="Y1451">
        <f t="shared" si="288"/>
        <v>0.61018856070318161</v>
      </c>
      <c r="Z1451">
        <f t="shared" si="289"/>
        <v>0.63052817939328776</v>
      </c>
      <c r="AA1451">
        <f t="shared" si="290"/>
        <v>0.61018856070318161</v>
      </c>
      <c r="AB1451">
        <f t="shared" si="291"/>
        <v>0.63052817939328776</v>
      </c>
    </row>
    <row r="1452" spans="1:28" x14ac:dyDescent="0.2">
      <c r="A1452">
        <v>2012</v>
      </c>
      <c r="B1452" t="s">
        <v>26</v>
      </c>
      <c r="C1452" s="3">
        <v>109</v>
      </c>
      <c r="D1452">
        <v>0.76</v>
      </c>
      <c r="E1452">
        <f>VLOOKUP(B1452,DOC!$A$2:$E$32,5,FALSE)</f>
        <v>0.15130000000000002</v>
      </c>
      <c r="F1452">
        <v>0.6</v>
      </c>
      <c r="G1452">
        <f t="shared" si="264"/>
        <v>75202.152000000002</v>
      </c>
      <c r="H1452">
        <f t="shared" si="265"/>
        <v>71534.499768175228</v>
      </c>
      <c r="I1452">
        <f t="shared" si="266"/>
        <v>3667.6522318247808</v>
      </c>
      <c r="J1452">
        <f t="shared" si="276"/>
        <v>325703.54964343633</v>
      </c>
      <c r="K1452">
        <f t="shared" si="277"/>
        <v>92590.932943909283</v>
      </c>
      <c r="L1452">
        <f t="shared" si="267"/>
        <v>5.5554559766345566</v>
      </c>
      <c r="M1452" s="4">
        <v>0.74555000000000005</v>
      </c>
      <c r="O1452" s="5">
        <f t="shared" si="278"/>
        <v>0</v>
      </c>
      <c r="P1452">
        <f t="shared" si="279"/>
        <v>6.3010059766345563</v>
      </c>
      <c r="Q1452">
        <f t="shared" si="280"/>
        <v>0.53515393226211305</v>
      </c>
      <c r="R1452">
        <f t="shared" si="281"/>
        <v>0.48336484204319885</v>
      </c>
      <c r="S1452">
        <f t="shared" si="282"/>
        <v>0.53515393226211305</v>
      </c>
      <c r="T1452">
        <f t="shared" si="283"/>
        <v>0.51789090218914158</v>
      </c>
      <c r="U1452">
        <f t="shared" si="284"/>
        <v>0.53515393226211305</v>
      </c>
      <c r="V1452">
        <f t="shared" si="285"/>
        <v>0.51789090218914158</v>
      </c>
      <c r="W1452">
        <f t="shared" si="286"/>
        <v>0.53515393226211305</v>
      </c>
      <c r="X1452">
        <f t="shared" si="287"/>
        <v>0.53515393226211305</v>
      </c>
      <c r="Y1452">
        <f t="shared" si="288"/>
        <v>0.51789090218914158</v>
      </c>
      <c r="Z1452">
        <f t="shared" si="289"/>
        <v>0.53515393226211305</v>
      </c>
      <c r="AA1452">
        <f t="shared" si="290"/>
        <v>0.51789090218914158</v>
      </c>
      <c r="AB1452">
        <f t="shared" si="291"/>
        <v>0.53515393226211305</v>
      </c>
    </row>
    <row r="1453" spans="1:28" x14ac:dyDescent="0.2">
      <c r="A1453">
        <v>2012</v>
      </c>
      <c r="B1453" t="s">
        <v>27</v>
      </c>
      <c r="C1453" s="1">
        <v>29.822222222222223</v>
      </c>
      <c r="D1453">
        <v>0.7</v>
      </c>
      <c r="E1453">
        <f>VLOOKUP(B1453,DOC!$A$2:$E$32,5,FALSE)</f>
        <v>0.1492</v>
      </c>
      <c r="F1453">
        <v>0.6</v>
      </c>
      <c r="G1453">
        <f t="shared" si="264"/>
        <v>18687.797333333332</v>
      </c>
      <c r="H1453">
        <f t="shared" si="265"/>
        <v>17776.382702572642</v>
      </c>
      <c r="I1453">
        <f t="shared" si="266"/>
        <v>911.41463076068851</v>
      </c>
      <c r="J1453">
        <f t="shared" si="276"/>
        <v>52314.168068624771</v>
      </c>
      <c r="K1453">
        <f t="shared" si="277"/>
        <v>12994.763035243614</v>
      </c>
      <c r="L1453">
        <f t="shared" si="267"/>
        <v>0.77968578211461681</v>
      </c>
      <c r="M1453" s="4">
        <v>0.12805</v>
      </c>
      <c r="O1453" s="5">
        <f t="shared" si="278"/>
        <v>0</v>
      </c>
      <c r="P1453">
        <f t="shared" si="279"/>
        <v>0.90773578211461681</v>
      </c>
      <c r="Q1453">
        <f t="shared" si="280"/>
        <v>7.7095367796035943E-2</v>
      </c>
      <c r="R1453">
        <f t="shared" si="281"/>
        <v>6.9634525751258267E-2</v>
      </c>
      <c r="S1453">
        <f t="shared" si="282"/>
        <v>7.7095367796035943E-2</v>
      </c>
      <c r="T1453">
        <f t="shared" si="283"/>
        <v>7.4608420447776727E-2</v>
      </c>
      <c r="U1453">
        <f t="shared" si="284"/>
        <v>7.7095367796035943E-2</v>
      </c>
      <c r="V1453">
        <f t="shared" si="285"/>
        <v>7.4608420447776727E-2</v>
      </c>
      <c r="W1453">
        <f t="shared" si="286"/>
        <v>7.7095367796035943E-2</v>
      </c>
      <c r="X1453">
        <f t="shared" si="287"/>
        <v>7.7095367796035943E-2</v>
      </c>
      <c r="Y1453">
        <f t="shared" si="288"/>
        <v>7.4608420447776727E-2</v>
      </c>
      <c r="Z1453">
        <f t="shared" si="289"/>
        <v>7.7095367796035943E-2</v>
      </c>
      <c r="AA1453">
        <f t="shared" si="290"/>
        <v>7.4608420447776727E-2</v>
      </c>
      <c r="AB1453">
        <f t="shared" si="291"/>
        <v>7.7095367796035943E-2</v>
      </c>
    </row>
    <row r="1454" spans="1:28" x14ac:dyDescent="0.2">
      <c r="A1454">
        <v>2012</v>
      </c>
      <c r="B1454" t="s">
        <v>28</v>
      </c>
      <c r="C1454" s="3">
        <v>356.5</v>
      </c>
      <c r="D1454">
        <v>0.7</v>
      </c>
      <c r="E1454">
        <f>VLOOKUP(B1454,DOC!$A$2:$E$32,5,FALSE)</f>
        <v>0.1492</v>
      </c>
      <c r="F1454">
        <v>0.6</v>
      </c>
      <c r="G1454">
        <f t="shared" si="264"/>
        <v>223397.15999999997</v>
      </c>
      <c r="H1454">
        <f t="shared" si="265"/>
        <v>212501.9519418939</v>
      </c>
      <c r="I1454">
        <f t="shared" si="266"/>
        <v>10895.208058106069</v>
      </c>
      <c r="J1454">
        <f t="shared" si="276"/>
        <v>639876.60897687019</v>
      </c>
      <c r="K1454">
        <f t="shared" si="277"/>
        <v>160415.99595656616</v>
      </c>
      <c r="L1454">
        <f t="shared" si="267"/>
        <v>9.6249597573939702</v>
      </c>
      <c r="M1454" s="4">
        <v>1.6054999999999999</v>
      </c>
      <c r="N1454">
        <v>26.8</v>
      </c>
      <c r="O1454" s="5">
        <f t="shared" si="278"/>
        <v>0.1072</v>
      </c>
      <c r="P1454">
        <f t="shared" si="279"/>
        <v>11.33765975739397</v>
      </c>
      <c r="Q1454">
        <f t="shared" si="280"/>
        <v>0.96292452734030975</v>
      </c>
      <c r="R1454">
        <f t="shared" si="281"/>
        <v>0.86973828275898957</v>
      </c>
      <c r="S1454">
        <f t="shared" si="282"/>
        <v>0.96292452734030975</v>
      </c>
      <c r="T1454">
        <f t="shared" si="283"/>
        <v>0.9318624458132031</v>
      </c>
      <c r="U1454">
        <f t="shared" si="284"/>
        <v>0.96292452734030975</v>
      </c>
      <c r="V1454">
        <f t="shared" si="285"/>
        <v>0.9318624458132031</v>
      </c>
      <c r="W1454">
        <f t="shared" si="286"/>
        <v>0.96292452734030975</v>
      </c>
      <c r="X1454">
        <f t="shared" si="287"/>
        <v>0.96292452734030975</v>
      </c>
      <c r="Y1454">
        <f t="shared" si="288"/>
        <v>0.9318624458132031</v>
      </c>
      <c r="Z1454">
        <f t="shared" si="289"/>
        <v>0.96292452734030975</v>
      </c>
      <c r="AA1454">
        <f t="shared" si="290"/>
        <v>0.9318624458132031</v>
      </c>
      <c r="AB1454">
        <f t="shared" si="291"/>
        <v>0.96292452734030975</v>
      </c>
    </row>
    <row r="1455" spans="1:28" x14ac:dyDescent="0.2">
      <c r="A1455">
        <v>2012</v>
      </c>
      <c r="B1455" t="s">
        <v>29</v>
      </c>
      <c r="C1455" s="3">
        <v>112.8</v>
      </c>
      <c r="D1455">
        <v>0.78</v>
      </c>
      <c r="E1455">
        <f>VLOOKUP(B1455,DOC!$A$2:$E$32,5,FALSE)</f>
        <v>0.1492</v>
      </c>
      <c r="F1455">
        <v>0.6</v>
      </c>
      <c r="G1455">
        <f t="shared" si="264"/>
        <v>78763.276799999992</v>
      </c>
      <c r="H1455">
        <f t="shared" si="265"/>
        <v>74921.946462254433</v>
      </c>
      <c r="I1455">
        <f t="shared" si="266"/>
        <v>3841.33033774556</v>
      </c>
      <c r="J1455">
        <f t="shared" si="276"/>
        <v>248349.88783384761</v>
      </c>
      <c r="K1455">
        <f t="shared" si="277"/>
        <v>64516.623106372121</v>
      </c>
      <c r="L1455">
        <f t="shared" si="267"/>
        <v>3.8709973863823275</v>
      </c>
      <c r="M1455" s="4">
        <v>0.78910000000000002</v>
      </c>
      <c r="O1455" s="5">
        <f t="shared" si="278"/>
        <v>0</v>
      </c>
      <c r="P1455">
        <f t="shared" si="279"/>
        <v>4.6600973863823274</v>
      </c>
      <c r="Q1455">
        <f t="shared" si="280"/>
        <v>0.39578909309000593</v>
      </c>
      <c r="R1455">
        <f t="shared" si="281"/>
        <v>0.35748692279097311</v>
      </c>
      <c r="S1455">
        <f t="shared" si="282"/>
        <v>0.39578909309000593</v>
      </c>
      <c r="T1455">
        <f t="shared" si="283"/>
        <v>0.38302170299032823</v>
      </c>
      <c r="U1455">
        <f t="shared" si="284"/>
        <v>0.39578909309000593</v>
      </c>
      <c r="V1455">
        <f t="shared" si="285"/>
        <v>0.38302170299032823</v>
      </c>
      <c r="W1455">
        <f t="shared" si="286"/>
        <v>0.39578909309000593</v>
      </c>
      <c r="X1455">
        <f t="shared" si="287"/>
        <v>0.39578909309000593</v>
      </c>
      <c r="Y1455">
        <f t="shared" si="288"/>
        <v>0.38302170299032823</v>
      </c>
      <c r="Z1455">
        <f t="shared" si="289"/>
        <v>0.39578909309000593</v>
      </c>
      <c r="AA1455">
        <f t="shared" si="290"/>
        <v>0.38302170299032823</v>
      </c>
      <c r="AB1455">
        <f t="shared" si="291"/>
        <v>0.39578909309000593</v>
      </c>
    </row>
    <row r="1456" spans="1:28" x14ac:dyDescent="0.2">
      <c r="A1456">
        <v>2012</v>
      </c>
      <c r="B1456" t="s">
        <v>30</v>
      </c>
      <c r="C1456" s="3">
        <v>59.1</v>
      </c>
      <c r="D1456">
        <v>0.88</v>
      </c>
      <c r="E1456">
        <f>VLOOKUP(B1456,DOC!$A$2:$E$32,5,FALSE)</f>
        <v>0.1492</v>
      </c>
      <c r="F1456">
        <v>0.6</v>
      </c>
      <c r="G1456">
        <f t="shared" si="264"/>
        <v>46557.561600000001</v>
      </c>
      <c r="H1456">
        <f t="shared" si="265"/>
        <v>44286.922526924543</v>
      </c>
      <c r="I1456">
        <f t="shared" si="266"/>
        <v>2270.6390730754579</v>
      </c>
      <c r="J1456">
        <f t="shared" si="276"/>
        <v>172584.03269654876</v>
      </c>
      <c r="K1456">
        <f t="shared" si="277"/>
        <v>47156.513052467286</v>
      </c>
      <c r="L1456">
        <f t="shared" si="267"/>
        <v>2.8293907831480372</v>
      </c>
      <c r="M1456">
        <f>(M1454+M1455+M1457+M1458)/4</f>
        <v>0.79283750000000008</v>
      </c>
      <c r="O1456" s="5">
        <f t="shared" si="278"/>
        <v>0</v>
      </c>
      <c r="P1456">
        <f t="shared" si="279"/>
        <v>3.6222282831480372</v>
      </c>
      <c r="Q1456">
        <f t="shared" si="280"/>
        <v>0.30764130623997032</v>
      </c>
      <c r="R1456">
        <f t="shared" si="281"/>
        <v>0.27786956692642478</v>
      </c>
      <c r="S1456">
        <f t="shared" si="282"/>
        <v>0.30764130623997032</v>
      </c>
      <c r="T1456">
        <f t="shared" si="283"/>
        <v>0.29771739313545509</v>
      </c>
      <c r="U1456">
        <f t="shared" si="284"/>
        <v>0.30764130623997032</v>
      </c>
      <c r="V1456">
        <f t="shared" si="285"/>
        <v>0.29771739313545509</v>
      </c>
      <c r="W1456">
        <f t="shared" si="286"/>
        <v>0.30764130623997032</v>
      </c>
      <c r="X1456">
        <f t="shared" si="287"/>
        <v>0.30764130623997032</v>
      </c>
      <c r="Y1456">
        <f t="shared" si="288"/>
        <v>0.29771739313545509</v>
      </c>
      <c r="Z1456">
        <f t="shared" si="289"/>
        <v>0.30764130623997032</v>
      </c>
      <c r="AA1456">
        <f t="shared" si="290"/>
        <v>0.29771739313545509</v>
      </c>
      <c r="AB1456">
        <f t="shared" si="291"/>
        <v>0.30764130623997032</v>
      </c>
    </row>
    <row r="1457" spans="1:28" x14ac:dyDescent="0.2">
      <c r="A1457">
        <v>2012</v>
      </c>
      <c r="B1457" t="s">
        <v>31</v>
      </c>
      <c r="C1457" s="3">
        <v>82.1</v>
      </c>
      <c r="D1457">
        <v>0.77</v>
      </c>
      <c r="E1457">
        <f>VLOOKUP(B1457,DOC!$A$2:$E$32,5,FALSE)</f>
        <v>0.1492</v>
      </c>
      <c r="F1457">
        <v>0.6</v>
      </c>
      <c r="G1457">
        <f t="shared" si="264"/>
        <v>56591.858399999997</v>
      </c>
      <c r="H1457">
        <f t="shared" si="265"/>
        <v>53831.840897257898</v>
      </c>
      <c r="I1457">
        <f t="shared" si="266"/>
        <v>2760.0175027421014</v>
      </c>
      <c r="J1457">
        <f t="shared" si="276"/>
        <v>166225.73137366</v>
      </c>
      <c r="K1457">
        <f t="shared" si="277"/>
        <v>42082.010003644027</v>
      </c>
      <c r="L1457">
        <f t="shared" si="267"/>
        <v>2.5249206002186417</v>
      </c>
      <c r="M1457" s="4">
        <v>0.46605000000000002</v>
      </c>
      <c r="O1457" s="5">
        <f t="shared" si="278"/>
        <v>0</v>
      </c>
      <c r="P1457">
        <f t="shared" si="279"/>
        <v>2.9909706002186418</v>
      </c>
      <c r="Q1457">
        <f t="shared" si="280"/>
        <v>0.25402764001856959</v>
      </c>
      <c r="R1457">
        <f t="shared" si="281"/>
        <v>0.22944432001677253</v>
      </c>
      <c r="S1457">
        <f t="shared" si="282"/>
        <v>0.25402764001856959</v>
      </c>
      <c r="T1457">
        <f t="shared" si="283"/>
        <v>0.24583320001797054</v>
      </c>
      <c r="U1457">
        <f t="shared" si="284"/>
        <v>0.25402764001856959</v>
      </c>
      <c r="V1457">
        <f t="shared" si="285"/>
        <v>0.24583320001797054</v>
      </c>
      <c r="W1457">
        <f t="shared" si="286"/>
        <v>0.25402764001856959</v>
      </c>
      <c r="X1457">
        <f t="shared" si="287"/>
        <v>0.25402764001856959</v>
      </c>
      <c r="Y1457">
        <f t="shared" si="288"/>
        <v>0.24583320001797054</v>
      </c>
      <c r="Z1457">
        <f t="shared" si="289"/>
        <v>0.25402764001856959</v>
      </c>
      <c r="AA1457">
        <f t="shared" si="290"/>
        <v>0.24583320001797054</v>
      </c>
      <c r="AB1457">
        <f t="shared" si="291"/>
        <v>0.25402764001856959</v>
      </c>
    </row>
    <row r="1458" spans="1:28" x14ac:dyDescent="0.2">
      <c r="A1458">
        <v>2012</v>
      </c>
      <c r="B1458" t="s">
        <v>32</v>
      </c>
      <c r="C1458" s="3">
        <v>263.5</v>
      </c>
      <c r="D1458">
        <v>0.7</v>
      </c>
      <c r="E1458">
        <f>VLOOKUP(B1458,DOC!$A$2:$E$32,5,FALSE)</f>
        <v>0.1492</v>
      </c>
      <c r="F1458">
        <v>0.6</v>
      </c>
      <c r="G1458">
        <f t="shared" si="264"/>
        <v>165119.63999999998</v>
      </c>
      <c r="H1458">
        <f t="shared" si="265"/>
        <v>157066.66013096506</v>
      </c>
      <c r="I1458">
        <f t="shared" si="266"/>
        <v>8052.9798690349216</v>
      </c>
      <c r="J1458">
        <f t="shared" si="276"/>
        <v>457542.29803351685</v>
      </c>
      <c r="K1458">
        <f t="shared" si="277"/>
        <v>113177.02825126058</v>
      </c>
      <c r="L1458">
        <f t="shared" si="267"/>
        <v>6.7906216950756351</v>
      </c>
      <c r="M1458" s="4">
        <v>0.31069999999999998</v>
      </c>
      <c r="N1458">
        <v>14.3</v>
      </c>
      <c r="O1458" s="5">
        <f t="shared" si="278"/>
        <v>5.7200000000000001E-2</v>
      </c>
      <c r="P1458">
        <f t="shared" si="279"/>
        <v>7.1585216950756347</v>
      </c>
      <c r="Q1458">
        <f t="shared" si="280"/>
        <v>0.60798403437628679</v>
      </c>
      <c r="R1458">
        <f t="shared" si="281"/>
        <v>0.54914686975922677</v>
      </c>
      <c r="S1458">
        <f t="shared" si="282"/>
        <v>0.60798403437628679</v>
      </c>
      <c r="T1458">
        <f t="shared" si="283"/>
        <v>0.58837164617060012</v>
      </c>
      <c r="U1458">
        <f t="shared" si="284"/>
        <v>0.60798403437628679</v>
      </c>
      <c r="V1458">
        <f t="shared" si="285"/>
        <v>0.58837164617060012</v>
      </c>
      <c r="W1458">
        <f t="shared" si="286"/>
        <v>0.60798403437628679</v>
      </c>
      <c r="X1458">
        <f t="shared" si="287"/>
        <v>0.60798403437628679</v>
      </c>
      <c r="Y1458">
        <f t="shared" si="288"/>
        <v>0.58837164617060012</v>
      </c>
      <c r="Z1458">
        <f t="shared" si="289"/>
        <v>0.60798403437628679</v>
      </c>
      <c r="AA1458">
        <f t="shared" si="290"/>
        <v>0.58837164617060012</v>
      </c>
      <c r="AB1458">
        <f t="shared" si="291"/>
        <v>0.60798403437628679</v>
      </c>
    </row>
    <row r="1459" spans="1:28" x14ac:dyDescent="0.2">
      <c r="A1459">
        <v>2013</v>
      </c>
      <c r="B1459" t="s">
        <v>2</v>
      </c>
      <c r="C1459" s="3">
        <v>489.9</v>
      </c>
      <c r="D1459">
        <v>0.85</v>
      </c>
      <c r="E1459">
        <f>VLOOKUP(B1459,DOC!$A$2:$E$32,5,FALSE)</f>
        <v>0.1492</v>
      </c>
      <c r="F1459">
        <v>0.6</v>
      </c>
      <c r="G1459">
        <f t="shared" si="264"/>
        <v>372774.70800000004</v>
      </c>
      <c r="H1459">
        <f t="shared" si="265"/>
        <v>354594.27095926175</v>
      </c>
      <c r="I1459">
        <f t="shared" si="266"/>
        <v>18180.437040738288</v>
      </c>
      <c r="J1459">
        <f t="shared" si="276"/>
        <v>1292085.6854477222</v>
      </c>
      <c r="K1459">
        <f t="shared" si="277"/>
        <v>346170.06542641151</v>
      </c>
      <c r="L1459">
        <f t="shared" si="267"/>
        <v>20.770203925584692</v>
      </c>
      <c r="M1459">
        <v>0.52812000000000003</v>
      </c>
      <c r="N1459">
        <v>79.2</v>
      </c>
      <c r="O1459" s="5">
        <f>N1459*4/1000</f>
        <v>0.31680000000000003</v>
      </c>
      <c r="P1459">
        <f t="shared" si="279"/>
        <v>21.615123925584694</v>
      </c>
      <c r="Q1459">
        <f t="shared" si="280"/>
        <v>1.8358050457345902</v>
      </c>
      <c r="R1459">
        <f t="shared" si="281"/>
        <v>1.6581464929215655</v>
      </c>
      <c r="S1459">
        <f t="shared" si="282"/>
        <v>1.8358050457345902</v>
      </c>
      <c r="T1459">
        <f t="shared" si="283"/>
        <v>1.7765855281302489</v>
      </c>
      <c r="U1459">
        <f t="shared" si="284"/>
        <v>1.8358050457345902</v>
      </c>
      <c r="V1459">
        <f t="shared" si="285"/>
        <v>1.7765855281302489</v>
      </c>
      <c r="W1459">
        <f t="shared" si="286"/>
        <v>1.8358050457345902</v>
      </c>
      <c r="X1459">
        <f t="shared" si="287"/>
        <v>1.8358050457345902</v>
      </c>
      <c r="Y1459">
        <f t="shared" si="288"/>
        <v>1.7765855281302489</v>
      </c>
      <c r="Z1459">
        <f t="shared" si="289"/>
        <v>1.8358050457345902</v>
      </c>
      <c r="AA1459">
        <f t="shared" si="290"/>
        <v>1.7765855281302489</v>
      </c>
      <c r="AB1459">
        <f t="shared" si="291"/>
        <v>1.8358050457345902</v>
      </c>
    </row>
    <row r="1460" spans="1:28" x14ac:dyDescent="0.2">
      <c r="A1460">
        <v>2013</v>
      </c>
      <c r="B1460" t="s">
        <v>3</v>
      </c>
      <c r="C1460" s="3">
        <v>112.2</v>
      </c>
      <c r="D1460">
        <v>0.86</v>
      </c>
      <c r="E1460">
        <f>VLOOKUP(B1460,DOC!$A$2:$E$32,5,FALSE)</f>
        <v>0.1492</v>
      </c>
      <c r="F1460">
        <v>0.6</v>
      </c>
      <c r="G1460">
        <f t="shared" ref="G1460:G1523" si="292">C1460*10000*D1460*E1460*F1460</f>
        <v>86379.638400000011</v>
      </c>
      <c r="H1460">
        <f t="shared" ref="H1460:H1523" si="293">G1460*EXP(-0.3*((13-11)/12))</f>
        <v>82166.853723811786</v>
      </c>
      <c r="I1460">
        <f t="shared" ref="I1460:I1523" si="294">G1460*(1-EXP(-0.3*((13-11)/12)))</f>
        <v>4212.7846761882229</v>
      </c>
      <c r="J1460">
        <f t="shared" si="276"/>
        <v>307405.27104047174</v>
      </c>
      <c r="K1460">
        <f t="shared" si="277"/>
        <v>83014.428778901041</v>
      </c>
      <c r="L1460">
        <f t="shared" ref="L1460:L1523" si="295">K1460*16/12*0.5*0.9/10000</f>
        <v>4.9808657267340628</v>
      </c>
      <c r="M1460">
        <v>0.43901999999999997</v>
      </c>
      <c r="O1460" s="5">
        <f t="shared" ref="O1460:O1489" si="296">N1460*4/1000</f>
        <v>0</v>
      </c>
      <c r="P1460">
        <f t="shared" ref="P1460:P1489" si="297">L1460+M1460+O1460</f>
        <v>5.419885726734063</v>
      </c>
      <c r="Q1460">
        <f t="shared" si="280"/>
        <v>0.46031906172261905</v>
      </c>
      <c r="R1460">
        <f t="shared" ref="R1460:R1489" si="298">P1460*28/365</f>
        <v>0.41577205574946235</v>
      </c>
      <c r="S1460">
        <f t="shared" ref="S1460:S1489" si="299">P1460*31/365</f>
        <v>0.46031906172261905</v>
      </c>
      <c r="T1460">
        <f t="shared" ref="T1460:T1489" si="300">P1460*30/365</f>
        <v>0.44547005973156678</v>
      </c>
      <c r="U1460">
        <f t="shared" ref="U1460:U1489" si="301">P1460*31/365</f>
        <v>0.46031906172261905</v>
      </c>
      <c r="V1460">
        <f t="shared" ref="V1460:V1489" si="302">P1460*30/365</f>
        <v>0.44547005973156678</v>
      </c>
      <c r="W1460">
        <f t="shared" ref="W1460:W1489" si="303">P1460*31/365</f>
        <v>0.46031906172261905</v>
      </c>
      <c r="X1460">
        <f t="shared" ref="X1460:X1489" si="304">P1460*31/365</f>
        <v>0.46031906172261905</v>
      </c>
      <c r="Y1460">
        <f t="shared" ref="Y1460:Y1489" si="305">P1460*30/365</f>
        <v>0.44547005973156678</v>
      </c>
      <c r="Z1460">
        <f t="shared" ref="Z1460:Z1489" si="306">P1460*31/365</f>
        <v>0.46031906172261905</v>
      </c>
      <c r="AA1460">
        <f t="shared" ref="AA1460:AA1489" si="307">P1460*30/365</f>
        <v>0.44547005973156678</v>
      </c>
      <c r="AB1460">
        <f t="shared" ref="AB1460:AB1489" si="308">P1460*31/365</f>
        <v>0.46031906172261905</v>
      </c>
    </row>
    <row r="1461" spans="1:28" x14ac:dyDescent="0.2">
      <c r="A1461">
        <v>2013</v>
      </c>
      <c r="B1461" t="s">
        <v>4</v>
      </c>
      <c r="C1461" s="3">
        <v>367.1</v>
      </c>
      <c r="D1461">
        <v>0.83</v>
      </c>
      <c r="E1461">
        <f>VLOOKUP(B1461,DOC!$A$2:$E$32,5,FALSE)</f>
        <v>0.1492</v>
      </c>
      <c r="F1461">
        <v>0.6</v>
      </c>
      <c r="G1461">
        <f t="shared" si="292"/>
        <v>272761.17359999998</v>
      </c>
      <c r="H1461">
        <f t="shared" si="293"/>
        <v>259458.45418966733</v>
      </c>
      <c r="I1461">
        <f t="shared" si="294"/>
        <v>13302.719410332649</v>
      </c>
      <c r="J1461">
        <f t="shared" si="276"/>
        <v>857209.49199094984</v>
      </c>
      <c r="K1461">
        <f t="shared" si="277"/>
        <v>222431.18472280769</v>
      </c>
      <c r="L1461">
        <f t="shared" si="295"/>
        <v>13.345871083368463</v>
      </c>
      <c r="M1461">
        <v>0.51407999999999998</v>
      </c>
      <c r="N1461">
        <v>25.1</v>
      </c>
      <c r="O1461" s="5">
        <f t="shared" si="296"/>
        <v>0.1004</v>
      </c>
      <c r="P1461">
        <f t="shared" si="297"/>
        <v>13.960351083368463</v>
      </c>
      <c r="Q1461">
        <f t="shared" si="280"/>
        <v>1.1856736536559518</v>
      </c>
      <c r="R1461">
        <f t="shared" si="298"/>
        <v>1.0709310420118272</v>
      </c>
      <c r="S1461">
        <f t="shared" si="299"/>
        <v>1.1856736536559518</v>
      </c>
      <c r="T1461">
        <f t="shared" si="300"/>
        <v>1.1474261164412436</v>
      </c>
      <c r="U1461">
        <f t="shared" si="301"/>
        <v>1.1856736536559518</v>
      </c>
      <c r="V1461">
        <f t="shared" si="302"/>
        <v>1.1474261164412436</v>
      </c>
      <c r="W1461">
        <f t="shared" si="303"/>
        <v>1.1856736536559518</v>
      </c>
      <c r="X1461">
        <f t="shared" si="304"/>
        <v>1.1856736536559518</v>
      </c>
      <c r="Y1461">
        <f t="shared" si="305"/>
        <v>1.1474261164412436</v>
      </c>
      <c r="Z1461">
        <f t="shared" si="306"/>
        <v>1.1856736536559518</v>
      </c>
      <c r="AA1461">
        <f t="shared" si="307"/>
        <v>1.1474261164412436</v>
      </c>
      <c r="AB1461">
        <f t="shared" si="308"/>
        <v>1.1856736536559518</v>
      </c>
    </row>
    <row r="1462" spans="1:28" x14ac:dyDescent="0.2">
      <c r="A1462">
        <v>2013</v>
      </c>
      <c r="B1462" t="s">
        <v>5</v>
      </c>
      <c r="C1462" s="3">
        <v>204.9</v>
      </c>
      <c r="D1462">
        <v>0.71</v>
      </c>
      <c r="E1462">
        <f>VLOOKUP(B1462,DOC!$A$2:$E$32,5,FALSE)</f>
        <v>0.1492</v>
      </c>
      <c r="F1462">
        <v>0.6</v>
      </c>
      <c r="G1462">
        <f t="shared" si="292"/>
        <v>130232.8008</v>
      </c>
      <c r="H1462">
        <f t="shared" si="293"/>
        <v>123881.27215610012</v>
      </c>
      <c r="I1462">
        <f t="shared" si="294"/>
        <v>6351.5286438998719</v>
      </c>
      <c r="J1462">
        <f t="shared" si="276"/>
        <v>410869.12932587822</v>
      </c>
      <c r="K1462">
        <f t="shared" si="277"/>
        <v>106756.75814211072</v>
      </c>
      <c r="L1462">
        <f t="shared" si="295"/>
        <v>6.405405488526644</v>
      </c>
      <c r="M1462">
        <v>0.73170000000000013</v>
      </c>
      <c r="N1462">
        <v>6.5</v>
      </c>
      <c r="O1462" s="5">
        <f t="shared" si="296"/>
        <v>2.5999999999999999E-2</v>
      </c>
      <c r="P1462">
        <f t="shared" si="297"/>
        <v>7.1631054885266439</v>
      </c>
      <c r="Q1462">
        <f t="shared" si="280"/>
        <v>0.60837334286116707</v>
      </c>
      <c r="R1462">
        <f t="shared" si="298"/>
        <v>0.54949850322944116</v>
      </c>
      <c r="S1462">
        <f t="shared" si="299"/>
        <v>0.60837334286116707</v>
      </c>
      <c r="T1462">
        <f t="shared" si="300"/>
        <v>0.58874839631725839</v>
      </c>
      <c r="U1462">
        <f t="shared" si="301"/>
        <v>0.60837334286116707</v>
      </c>
      <c r="V1462">
        <f t="shared" si="302"/>
        <v>0.58874839631725839</v>
      </c>
      <c r="W1462">
        <f t="shared" si="303"/>
        <v>0.60837334286116707</v>
      </c>
      <c r="X1462">
        <f t="shared" si="304"/>
        <v>0.60837334286116707</v>
      </c>
      <c r="Y1462">
        <f t="shared" si="305"/>
        <v>0.58874839631725839</v>
      </c>
      <c r="Z1462">
        <f t="shared" si="306"/>
        <v>0.60837334286116707</v>
      </c>
      <c r="AA1462">
        <f t="shared" si="307"/>
        <v>0.58874839631725839</v>
      </c>
      <c r="AB1462">
        <f t="shared" si="308"/>
        <v>0.60837334286116707</v>
      </c>
    </row>
    <row r="1463" spans="1:28" x14ac:dyDescent="0.2">
      <c r="A1463">
        <v>2013</v>
      </c>
      <c r="B1463" t="s">
        <v>6</v>
      </c>
      <c r="C1463" s="3">
        <v>304.5</v>
      </c>
      <c r="D1463">
        <v>0.78</v>
      </c>
      <c r="E1463">
        <f>VLOOKUP(B1463,DOC!$A$2:$E$32,5,FALSE)</f>
        <v>0.1492</v>
      </c>
      <c r="F1463">
        <v>0.6</v>
      </c>
      <c r="G1463">
        <f t="shared" si="292"/>
        <v>212618.95199999999</v>
      </c>
      <c r="H1463">
        <f t="shared" si="293"/>
        <v>202249.40334890492</v>
      </c>
      <c r="I1463">
        <f t="shared" si="294"/>
        <v>10369.548651095061</v>
      </c>
      <c r="J1463">
        <f t="shared" si="276"/>
        <v>671390.69197276363</v>
      </c>
      <c r="K1463">
        <f t="shared" si="277"/>
        <v>174502.76047370778</v>
      </c>
      <c r="L1463">
        <f t="shared" si="295"/>
        <v>10.470165628422468</v>
      </c>
      <c r="M1463">
        <v>0.1242</v>
      </c>
      <c r="O1463" s="5">
        <f t="shared" si="296"/>
        <v>0</v>
      </c>
      <c r="P1463">
        <f t="shared" si="297"/>
        <v>10.594365628422468</v>
      </c>
      <c r="Q1463">
        <f t="shared" si="280"/>
        <v>0.89979543693451103</v>
      </c>
      <c r="R1463">
        <f t="shared" si="298"/>
        <v>0.81271845916665508</v>
      </c>
      <c r="S1463">
        <f t="shared" si="299"/>
        <v>0.89979543693451103</v>
      </c>
      <c r="T1463">
        <f t="shared" si="300"/>
        <v>0.8707697776785589</v>
      </c>
      <c r="U1463">
        <f t="shared" si="301"/>
        <v>0.89979543693451103</v>
      </c>
      <c r="V1463">
        <f t="shared" si="302"/>
        <v>0.8707697776785589</v>
      </c>
      <c r="W1463">
        <f t="shared" si="303"/>
        <v>0.89979543693451103</v>
      </c>
      <c r="X1463">
        <f t="shared" si="304"/>
        <v>0.89979543693451103</v>
      </c>
      <c r="Y1463">
        <f t="shared" si="305"/>
        <v>0.8707697776785589</v>
      </c>
      <c r="Z1463">
        <f t="shared" si="306"/>
        <v>0.89979543693451103</v>
      </c>
      <c r="AA1463">
        <f t="shared" si="307"/>
        <v>0.8707697776785589</v>
      </c>
      <c r="AB1463">
        <f t="shared" si="308"/>
        <v>0.89979543693451103</v>
      </c>
    </row>
    <row r="1464" spans="1:28" x14ac:dyDescent="0.2">
      <c r="A1464">
        <v>2013</v>
      </c>
      <c r="B1464" t="s">
        <v>7</v>
      </c>
      <c r="C1464" s="3">
        <v>726.8</v>
      </c>
      <c r="D1464">
        <v>0.77</v>
      </c>
      <c r="E1464">
        <f>VLOOKUP(B1464,DOC!$A$2:$E$32,5,FALSE)</f>
        <v>0.1492</v>
      </c>
      <c r="F1464">
        <v>0.6</v>
      </c>
      <c r="G1464">
        <f t="shared" si="292"/>
        <v>500986.14720000001</v>
      </c>
      <c r="H1464">
        <f t="shared" si="293"/>
        <v>476552.76448388601</v>
      </c>
      <c r="I1464">
        <f t="shared" si="294"/>
        <v>24433.382716114003</v>
      </c>
      <c r="J1464">
        <f t="shared" si="276"/>
        <v>1548928.1406008855</v>
      </c>
      <c r="K1464">
        <f t="shared" si="277"/>
        <v>399613.35307827522</v>
      </c>
      <c r="L1464">
        <f t="shared" si="295"/>
        <v>23.976801184696512</v>
      </c>
      <c r="M1464">
        <v>0.34289999999999998</v>
      </c>
      <c r="N1464">
        <v>21.9</v>
      </c>
      <c r="O1464" s="5">
        <f t="shared" si="296"/>
        <v>8.7599999999999997E-2</v>
      </c>
      <c r="P1464">
        <f t="shared" si="297"/>
        <v>24.407301184696511</v>
      </c>
      <c r="Q1464">
        <f t="shared" si="280"/>
        <v>2.0729488677413475</v>
      </c>
      <c r="R1464">
        <f t="shared" si="298"/>
        <v>1.8723409127986366</v>
      </c>
      <c r="S1464">
        <f t="shared" si="299"/>
        <v>2.0729488677413475</v>
      </c>
      <c r="T1464">
        <f t="shared" si="300"/>
        <v>2.0060795494271106</v>
      </c>
      <c r="U1464">
        <f t="shared" si="301"/>
        <v>2.0729488677413475</v>
      </c>
      <c r="V1464">
        <f t="shared" si="302"/>
        <v>2.0060795494271106</v>
      </c>
      <c r="W1464">
        <f t="shared" si="303"/>
        <v>2.0729488677413475</v>
      </c>
      <c r="X1464">
        <f t="shared" si="304"/>
        <v>2.0729488677413475</v>
      </c>
      <c r="Y1464">
        <f t="shared" si="305"/>
        <v>2.0060795494271106</v>
      </c>
      <c r="Z1464">
        <f t="shared" si="306"/>
        <v>2.0729488677413475</v>
      </c>
      <c r="AA1464">
        <f t="shared" si="307"/>
        <v>2.0060795494271106</v>
      </c>
      <c r="AB1464">
        <f t="shared" si="308"/>
        <v>2.0729488677413475</v>
      </c>
    </row>
    <row r="1465" spans="1:28" x14ac:dyDescent="0.2">
      <c r="A1465">
        <v>2013</v>
      </c>
      <c r="B1465" t="s">
        <v>8</v>
      </c>
      <c r="C1465" s="3">
        <v>207.6</v>
      </c>
      <c r="D1465">
        <v>0.75</v>
      </c>
      <c r="E1465">
        <f>VLOOKUP(B1465,DOC!$A$2:$E$32,5,FALSE)</f>
        <v>0.1492</v>
      </c>
      <c r="F1465">
        <v>0.6</v>
      </c>
      <c r="G1465">
        <f t="shared" si="292"/>
        <v>139382.63999999998</v>
      </c>
      <c r="H1465">
        <f t="shared" si="293"/>
        <v>132584.86843259018</v>
      </c>
      <c r="I1465">
        <f t="shared" si="294"/>
        <v>6797.7715674097981</v>
      </c>
      <c r="J1465">
        <f t="shared" si="276"/>
        <v>472129.16045261698</v>
      </c>
      <c r="K1465">
        <f t="shared" si="277"/>
        <v>125590.33269277458</v>
      </c>
      <c r="L1465">
        <f t="shared" si="295"/>
        <v>7.5354199615664754</v>
      </c>
      <c r="M1465">
        <v>0.47358</v>
      </c>
      <c r="O1465" s="5">
        <f t="shared" si="296"/>
        <v>0</v>
      </c>
      <c r="P1465">
        <f t="shared" si="297"/>
        <v>8.0089999615664755</v>
      </c>
      <c r="Q1465">
        <f t="shared" si="280"/>
        <v>0.68021643509194729</v>
      </c>
      <c r="R1465">
        <f t="shared" si="298"/>
        <v>0.61438903814756529</v>
      </c>
      <c r="S1465">
        <f t="shared" si="299"/>
        <v>0.68021643509194729</v>
      </c>
      <c r="T1465">
        <f t="shared" si="300"/>
        <v>0.65827396944381988</v>
      </c>
      <c r="U1465">
        <f t="shared" si="301"/>
        <v>0.68021643509194729</v>
      </c>
      <c r="V1465">
        <f t="shared" si="302"/>
        <v>0.65827396944381988</v>
      </c>
      <c r="W1465">
        <f t="shared" si="303"/>
        <v>0.68021643509194729</v>
      </c>
      <c r="X1465">
        <f t="shared" si="304"/>
        <v>0.68021643509194729</v>
      </c>
      <c r="Y1465">
        <f t="shared" si="305"/>
        <v>0.65827396944381988</v>
      </c>
      <c r="Z1465">
        <f t="shared" si="306"/>
        <v>0.68021643509194729</v>
      </c>
      <c r="AA1465">
        <f t="shared" si="307"/>
        <v>0.65827396944381988</v>
      </c>
      <c r="AB1465">
        <f t="shared" si="308"/>
        <v>0.68021643509194729</v>
      </c>
    </row>
    <row r="1466" spans="1:28" x14ac:dyDescent="0.2">
      <c r="A1466">
        <v>2013</v>
      </c>
      <c r="B1466" t="s">
        <v>9</v>
      </c>
      <c r="C1466" s="3">
        <v>296</v>
      </c>
      <c r="D1466">
        <v>0.78</v>
      </c>
      <c r="E1466">
        <f>VLOOKUP(B1466,DOC!$A$2:$E$32,5,FALSE)</f>
        <v>0.1492</v>
      </c>
      <c r="F1466">
        <v>0.6</v>
      </c>
      <c r="G1466">
        <f t="shared" si="292"/>
        <v>206683.77600000001</v>
      </c>
      <c r="H1466">
        <f t="shared" si="293"/>
        <v>196603.68929811451</v>
      </c>
      <c r="I1466">
        <f t="shared" si="294"/>
        <v>10080.086701885513</v>
      </c>
      <c r="J1466">
        <f t="shared" si="276"/>
        <v>749614.27654581517</v>
      </c>
      <c r="K1466">
        <f t="shared" si="277"/>
        <v>203555.71133327129</v>
      </c>
      <c r="L1466">
        <f t="shared" si="295"/>
        <v>12.213342679996277</v>
      </c>
      <c r="M1466">
        <v>5.238000000000001E-2</v>
      </c>
      <c r="N1466">
        <v>10.9</v>
      </c>
      <c r="O1466" s="5">
        <f t="shared" si="296"/>
        <v>4.36E-2</v>
      </c>
      <c r="P1466">
        <f t="shared" si="297"/>
        <v>12.309322679996276</v>
      </c>
      <c r="Q1466">
        <f t="shared" si="280"/>
        <v>1.045449323506533</v>
      </c>
      <c r="R1466">
        <f t="shared" si="298"/>
        <v>0.94427680832848149</v>
      </c>
      <c r="S1466">
        <f t="shared" si="299"/>
        <v>1.045449323506533</v>
      </c>
      <c r="T1466">
        <f t="shared" si="300"/>
        <v>1.0117251517805157</v>
      </c>
      <c r="U1466">
        <f t="shared" si="301"/>
        <v>1.045449323506533</v>
      </c>
      <c r="V1466">
        <f t="shared" si="302"/>
        <v>1.0117251517805157</v>
      </c>
      <c r="W1466">
        <f t="shared" si="303"/>
        <v>1.045449323506533</v>
      </c>
      <c r="X1466">
        <f t="shared" si="304"/>
        <v>1.045449323506533</v>
      </c>
      <c r="Y1466">
        <f t="shared" si="305"/>
        <v>1.0117251517805157</v>
      </c>
      <c r="Z1466">
        <f t="shared" si="306"/>
        <v>1.045449323506533</v>
      </c>
      <c r="AA1466">
        <f t="shared" si="307"/>
        <v>1.0117251517805157</v>
      </c>
      <c r="AB1466">
        <f t="shared" si="308"/>
        <v>1.045449323506533</v>
      </c>
    </row>
    <row r="1467" spans="1:28" x14ac:dyDescent="0.2">
      <c r="A1467">
        <v>2013</v>
      </c>
      <c r="B1467" t="s">
        <v>10</v>
      </c>
      <c r="C1467" s="3">
        <v>419</v>
      </c>
      <c r="D1467">
        <v>0.7</v>
      </c>
      <c r="E1467">
        <f>VLOOKUP(B1467,DOC!$A$2:$E$32,5,FALSE)</f>
        <v>0.15130000000000002</v>
      </c>
      <c r="F1467">
        <v>0.6</v>
      </c>
      <c r="G1467">
        <f t="shared" si="292"/>
        <v>266257.74</v>
      </c>
      <c r="H1467">
        <f t="shared" si="293"/>
        <v>253272.19678906072</v>
      </c>
      <c r="I1467">
        <f t="shared" si="294"/>
        <v>12985.543210939257</v>
      </c>
      <c r="J1467">
        <f t="shared" si="276"/>
        <v>838070.23242468305</v>
      </c>
      <c r="K1467">
        <f t="shared" si="277"/>
        <v>217582.28663120704</v>
      </c>
      <c r="L1467">
        <f t="shared" si="295"/>
        <v>13.054937197872423</v>
      </c>
      <c r="M1467">
        <v>0.91800000000000004</v>
      </c>
      <c r="N1467">
        <v>76.7</v>
      </c>
      <c r="O1467" s="5">
        <f t="shared" si="296"/>
        <v>0.30680000000000002</v>
      </c>
      <c r="P1467">
        <f t="shared" si="297"/>
        <v>14.279737197872423</v>
      </c>
      <c r="Q1467">
        <f t="shared" si="280"/>
        <v>1.212799597627521</v>
      </c>
      <c r="R1467">
        <f t="shared" si="298"/>
        <v>1.0954318946313093</v>
      </c>
      <c r="S1467">
        <f t="shared" si="299"/>
        <v>1.212799597627521</v>
      </c>
      <c r="T1467">
        <f t="shared" si="300"/>
        <v>1.1736770299621169</v>
      </c>
      <c r="U1467">
        <f t="shared" si="301"/>
        <v>1.212799597627521</v>
      </c>
      <c r="V1467">
        <f t="shared" si="302"/>
        <v>1.1736770299621169</v>
      </c>
      <c r="W1467">
        <f t="shared" si="303"/>
        <v>1.212799597627521</v>
      </c>
      <c r="X1467">
        <f t="shared" si="304"/>
        <v>1.212799597627521</v>
      </c>
      <c r="Y1467">
        <f t="shared" si="305"/>
        <v>1.1736770299621169</v>
      </c>
      <c r="Z1467">
        <f t="shared" si="306"/>
        <v>1.212799597627521</v>
      </c>
      <c r="AA1467">
        <f t="shared" si="307"/>
        <v>1.1736770299621169</v>
      </c>
      <c r="AB1467">
        <f t="shared" si="308"/>
        <v>1.212799597627521</v>
      </c>
    </row>
    <row r="1468" spans="1:28" x14ac:dyDescent="0.2">
      <c r="A1468">
        <v>2013</v>
      </c>
      <c r="B1468" t="s">
        <v>11</v>
      </c>
      <c r="C1468" s="3">
        <v>432.6</v>
      </c>
      <c r="D1468">
        <v>0.95</v>
      </c>
      <c r="E1468">
        <f>VLOOKUP(B1468,DOC!$A$2:$E$32,5,FALSE)</f>
        <v>0.15130000000000002</v>
      </c>
      <c r="F1468">
        <v>0.6</v>
      </c>
      <c r="G1468">
        <f t="shared" si="292"/>
        <v>373078.56600000005</v>
      </c>
      <c r="H1468">
        <f t="shared" si="293"/>
        <v>354883.3096297317</v>
      </c>
      <c r="I1468">
        <f t="shared" si="294"/>
        <v>18195.256370268351</v>
      </c>
      <c r="J1468">
        <f t="shared" si="276"/>
        <v>1579234.2132283961</v>
      </c>
      <c r="K1468">
        <f t="shared" si="277"/>
        <v>446545.20355789899</v>
      </c>
      <c r="L1468">
        <f t="shared" si="295"/>
        <v>26.792712213473941</v>
      </c>
      <c r="M1468">
        <v>3.9868199999999998</v>
      </c>
      <c r="O1468" s="5">
        <f t="shared" si="296"/>
        <v>0</v>
      </c>
      <c r="P1468">
        <f t="shared" si="297"/>
        <v>30.779532213473942</v>
      </c>
      <c r="Q1468">
        <f t="shared" si="280"/>
        <v>2.6141520510073759</v>
      </c>
      <c r="R1468">
        <f t="shared" si="298"/>
        <v>2.3611695944582749</v>
      </c>
      <c r="S1468">
        <f t="shared" si="299"/>
        <v>2.6141520510073759</v>
      </c>
      <c r="T1468">
        <f t="shared" si="300"/>
        <v>2.5298245654910088</v>
      </c>
      <c r="U1468">
        <f t="shared" si="301"/>
        <v>2.6141520510073759</v>
      </c>
      <c r="V1468">
        <f t="shared" si="302"/>
        <v>2.5298245654910088</v>
      </c>
      <c r="W1468">
        <f t="shared" si="303"/>
        <v>2.6141520510073759</v>
      </c>
      <c r="X1468">
        <f t="shared" si="304"/>
        <v>2.6141520510073759</v>
      </c>
      <c r="Y1468">
        <f t="shared" si="305"/>
        <v>2.5298245654910088</v>
      </c>
      <c r="Z1468">
        <f t="shared" si="306"/>
        <v>2.6141520510073759</v>
      </c>
      <c r="AA1468">
        <f t="shared" si="307"/>
        <v>2.5298245654910088</v>
      </c>
      <c r="AB1468">
        <f t="shared" si="308"/>
        <v>2.6141520510073759</v>
      </c>
    </row>
    <row r="1469" spans="1:28" x14ac:dyDescent="0.2">
      <c r="A1469">
        <v>2013</v>
      </c>
      <c r="B1469" t="s">
        <v>12</v>
      </c>
      <c r="C1469" s="3">
        <v>471</v>
      </c>
      <c r="D1469">
        <v>0.8</v>
      </c>
      <c r="E1469">
        <f>VLOOKUP(B1469,DOC!$A$2:$E$32,5,FALSE)</f>
        <v>0.15130000000000002</v>
      </c>
      <c r="F1469">
        <v>0.6</v>
      </c>
      <c r="G1469">
        <f t="shared" si="292"/>
        <v>342059.04</v>
      </c>
      <c r="H1469">
        <f t="shared" si="293"/>
        <v>325376.62376446667</v>
      </c>
      <c r="I1469">
        <f t="shared" si="294"/>
        <v>16682.416235533285</v>
      </c>
      <c r="J1469">
        <f t="shared" si="276"/>
        <v>1243366.4316766276</v>
      </c>
      <c r="K1469">
        <f t="shared" si="277"/>
        <v>337849.23579860607</v>
      </c>
      <c r="L1469">
        <f t="shared" si="295"/>
        <v>20.270954147916367</v>
      </c>
      <c r="M1469">
        <v>3.4883999999999999</v>
      </c>
      <c r="O1469" s="5">
        <f t="shared" si="296"/>
        <v>0</v>
      </c>
      <c r="P1469">
        <f t="shared" si="297"/>
        <v>23.759354147916365</v>
      </c>
      <c r="Q1469">
        <f t="shared" si="280"/>
        <v>2.0179177495490612</v>
      </c>
      <c r="R1469">
        <f t="shared" si="298"/>
        <v>1.8226353866894747</v>
      </c>
      <c r="S1469">
        <f t="shared" si="299"/>
        <v>2.0179177495490612</v>
      </c>
      <c r="T1469">
        <f t="shared" si="300"/>
        <v>1.9528236285958656</v>
      </c>
      <c r="U1469">
        <f t="shared" si="301"/>
        <v>2.0179177495490612</v>
      </c>
      <c r="V1469">
        <f t="shared" si="302"/>
        <v>1.9528236285958656</v>
      </c>
      <c r="W1469">
        <f t="shared" si="303"/>
        <v>2.0179177495490612</v>
      </c>
      <c r="X1469">
        <f t="shared" si="304"/>
        <v>2.0179177495490612</v>
      </c>
      <c r="Y1469">
        <f t="shared" si="305"/>
        <v>1.9528236285958656</v>
      </c>
      <c r="Z1469">
        <f t="shared" si="306"/>
        <v>2.0179177495490612</v>
      </c>
      <c r="AA1469">
        <f t="shared" si="307"/>
        <v>1.9528236285958656</v>
      </c>
      <c r="AB1469">
        <f t="shared" si="308"/>
        <v>2.0179177495490612</v>
      </c>
    </row>
    <row r="1470" spans="1:28" x14ac:dyDescent="0.2">
      <c r="A1470">
        <v>2013</v>
      </c>
      <c r="B1470" t="s">
        <v>13</v>
      </c>
      <c r="C1470" s="3">
        <v>346.9</v>
      </c>
      <c r="D1470">
        <v>0.8</v>
      </c>
      <c r="E1470">
        <f>VLOOKUP(B1470,DOC!$A$2:$E$32,5,FALSE)</f>
        <v>0.15130000000000002</v>
      </c>
      <c r="F1470">
        <v>0.6</v>
      </c>
      <c r="G1470">
        <f t="shared" si="292"/>
        <v>251932.65600000002</v>
      </c>
      <c r="H1470">
        <f t="shared" si="293"/>
        <v>239645.75537981637</v>
      </c>
      <c r="I1470">
        <f t="shared" si="294"/>
        <v>12286.900620183646</v>
      </c>
      <c r="J1470">
        <f t="shared" si="276"/>
        <v>723888.55433514901</v>
      </c>
      <c r="K1470">
        <f t="shared" si="277"/>
        <v>181703.50883996251</v>
      </c>
      <c r="L1470">
        <f t="shared" si="295"/>
        <v>10.902210530397751</v>
      </c>
      <c r="M1470">
        <v>0.55943999999999994</v>
      </c>
      <c r="O1470" s="5">
        <f t="shared" si="296"/>
        <v>0</v>
      </c>
      <c r="P1470">
        <f t="shared" si="297"/>
        <v>11.461650530397751</v>
      </c>
      <c r="Q1470">
        <f t="shared" si="280"/>
        <v>0.97345525052693227</v>
      </c>
      <c r="R1470">
        <f t="shared" si="298"/>
        <v>0.87924990370174538</v>
      </c>
      <c r="S1470">
        <f t="shared" si="299"/>
        <v>0.97345525052693227</v>
      </c>
      <c r="T1470">
        <f t="shared" si="300"/>
        <v>0.94205346825186997</v>
      </c>
      <c r="U1470">
        <f t="shared" si="301"/>
        <v>0.97345525052693227</v>
      </c>
      <c r="V1470">
        <f t="shared" si="302"/>
        <v>0.94205346825186997</v>
      </c>
      <c r="W1470">
        <f t="shared" si="303"/>
        <v>0.97345525052693227</v>
      </c>
      <c r="X1470">
        <f t="shared" si="304"/>
        <v>0.97345525052693227</v>
      </c>
      <c r="Y1470">
        <f t="shared" si="305"/>
        <v>0.94205346825186997</v>
      </c>
      <c r="Z1470">
        <f t="shared" si="306"/>
        <v>0.97345525052693227</v>
      </c>
      <c r="AA1470">
        <f t="shared" si="307"/>
        <v>0.94205346825186997</v>
      </c>
      <c r="AB1470">
        <f t="shared" si="308"/>
        <v>0.97345525052693227</v>
      </c>
    </row>
    <row r="1471" spans="1:28" x14ac:dyDescent="0.2">
      <c r="A1471">
        <v>2013</v>
      </c>
      <c r="B1471" t="s">
        <v>14</v>
      </c>
      <c r="C1471" s="3">
        <v>192.8</v>
      </c>
      <c r="D1471">
        <v>0.81</v>
      </c>
      <c r="E1471">
        <f>VLOOKUP(B1471,DOC!$A$2:$E$32,5,FALSE)</f>
        <v>0.15130000000000002</v>
      </c>
      <c r="F1471">
        <v>0.6</v>
      </c>
      <c r="G1471">
        <f t="shared" si="292"/>
        <v>141769.31040000002</v>
      </c>
      <c r="H1471">
        <f t="shared" si="293"/>
        <v>134855.1395436551</v>
      </c>
      <c r="I1471">
        <f t="shared" si="294"/>
        <v>6914.1708563449101</v>
      </c>
      <c r="J1471">
        <f t="shared" si="276"/>
        <v>579625.09921048232</v>
      </c>
      <c r="K1471">
        <f t="shared" si="277"/>
        <v>162520.85859100812</v>
      </c>
      <c r="L1471">
        <f t="shared" si="295"/>
        <v>9.7512515154604866</v>
      </c>
      <c r="M1471">
        <v>1.81332</v>
      </c>
      <c r="N1471">
        <v>13.1</v>
      </c>
      <c r="O1471" s="5">
        <f t="shared" si="296"/>
        <v>5.2399999999999995E-2</v>
      </c>
      <c r="P1471">
        <f t="shared" si="297"/>
        <v>11.616971515460486</v>
      </c>
      <c r="Q1471">
        <f t="shared" si="280"/>
        <v>0.98664689583363041</v>
      </c>
      <c r="R1471">
        <f t="shared" si="298"/>
        <v>0.89116493817231124</v>
      </c>
      <c r="S1471">
        <f t="shared" si="299"/>
        <v>0.98664689583363041</v>
      </c>
      <c r="T1471">
        <f t="shared" si="300"/>
        <v>0.95481957661319072</v>
      </c>
      <c r="U1471">
        <f t="shared" si="301"/>
        <v>0.98664689583363041</v>
      </c>
      <c r="V1471">
        <f t="shared" si="302"/>
        <v>0.95481957661319072</v>
      </c>
      <c r="W1471">
        <f t="shared" si="303"/>
        <v>0.98664689583363041</v>
      </c>
      <c r="X1471">
        <f t="shared" si="304"/>
        <v>0.98664689583363041</v>
      </c>
      <c r="Y1471">
        <f t="shared" si="305"/>
        <v>0.95481957661319072</v>
      </c>
      <c r="Z1471">
        <f t="shared" si="306"/>
        <v>0.98664689583363041</v>
      </c>
      <c r="AA1471">
        <f t="shared" si="307"/>
        <v>0.95481957661319072</v>
      </c>
      <c r="AB1471">
        <f t="shared" si="308"/>
        <v>0.98664689583363041</v>
      </c>
    </row>
    <row r="1472" spans="1:28" x14ac:dyDescent="0.2">
      <c r="A1472">
        <v>2013</v>
      </c>
      <c r="B1472" t="s">
        <v>15</v>
      </c>
      <c r="C1472" s="3">
        <v>316.2</v>
      </c>
      <c r="D1472">
        <v>0.77</v>
      </c>
      <c r="E1472">
        <f>VLOOKUP(B1472,DOC!$A$2:$E$32,5,FALSE)</f>
        <v>0.15130000000000002</v>
      </c>
      <c r="F1472">
        <v>0.6</v>
      </c>
      <c r="G1472">
        <f t="shared" si="292"/>
        <v>221025.69720000002</v>
      </c>
      <c r="H1472">
        <f t="shared" si="293"/>
        <v>210246.14674742511</v>
      </c>
      <c r="I1472">
        <f t="shared" si="294"/>
        <v>10779.550452574924</v>
      </c>
      <c r="J1472">
        <f t="shared" si="276"/>
        <v>652732.12855790404</v>
      </c>
      <c r="K1472">
        <f t="shared" si="277"/>
        <v>165587.16841788605</v>
      </c>
      <c r="L1472">
        <f t="shared" si="295"/>
        <v>9.9352301050731633</v>
      </c>
      <c r="M1472">
        <v>2.1105499999999999</v>
      </c>
      <c r="O1472" s="5">
        <f t="shared" si="296"/>
        <v>0</v>
      </c>
      <c r="P1472">
        <f t="shared" si="297"/>
        <v>12.045780105073163</v>
      </c>
      <c r="Q1472">
        <f t="shared" si="280"/>
        <v>1.0230662554993646</v>
      </c>
      <c r="R1472">
        <f t="shared" si="298"/>
        <v>0.92405984367684535</v>
      </c>
      <c r="S1472">
        <f t="shared" si="299"/>
        <v>1.0230662554993646</v>
      </c>
      <c r="T1472">
        <f t="shared" si="300"/>
        <v>0.99006411822519147</v>
      </c>
      <c r="U1472">
        <f t="shared" si="301"/>
        <v>1.0230662554993646</v>
      </c>
      <c r="V1472">
        <f t="shared" si="302"/>
        <v>0.99006411822519147</v>
      </c>
      <c r="W1472">
        <f t="shared" si="303"/>
        <v>1.0230662554993646</v>
      </c>
      <c r="X1472">
        <f t="shared" si="304"/>
        <v>1.0230662554993646</v>
      </c>
      <c r="Y1472">
        <f t="shared" si="305"/>
        <v>0.99006411822519147</v>
      </c>
      <c r="Z1472">
        <f t="shared" si="306"/>
        <v>1.0230662554993646</v>
      </c>
      <c r="AA1472">
        <f t="shared" si="307"/>
        <v>0.99006411822519147</v>
      </c>
      <c r="AB1472">
        <f t="shared" si="308"/>
        <v>1.0230662554993646</v>
      </c>
    </row>
    <row r="1473" spans="1:28" x14ac:dyDescent="0.2">
      <c r="A1473">
        <v>2013</v>
      </c>
      <c r="B1473" t="s">
        <v>16</v>
      </c>
      <c r="C1473" s="3">
        <v>546.79999999999995</v>
      </c>
      <c r="D1473">
        <v>0.85</v>
      </c>
      <c r="E1473">
        <f>VLOOKUP(B1473,DOC!$A$2:$E$32,5,FALSE)</f>
        <v>0.1492</v>
      </c>
      <c r="F1473">
        <v>0.6</v>
      </c>
      <c r="G1473">
        <f t="shared" si="292"/>
        <v>416071.05599999998</v>
      </c>
      <c r="H1473">
        <f t="shared" si="293"/>
        <v>395779.03115028434</v>
      </c>
      <c r="I1473">
        <f t="shared" si="294"/>
        <v>20292.024849715646</v>
      </c>
      <c r="J1473">
        <f t="shared" si="276"/>
        <v>1841355.2841898459</v>
      </c>
      <c r="K1473">
        <f t="shared" si="277"/>
        <v>526039.60899832309</v>
      </c>
      <c r="L1473">
        <f t="shared" si="295"/>
        <v>31.562376539899386</v>
      </c>
      <c r="M1473">
        <v>2.3517000000000001</v>
      </c>
      <c r="N1473">
        <v>19.7</v>
      </c>
      <c r="O1473" s="5">
        <f t="shared" si="296"/>
        <v>7.8799999999999995E-2</v>
      </c>
      <c r="P1473">
        <f t="shared" si="297"/>
        <v>33.992876539899385</v>
      </c>
      <c r="Q1473">
        <f t="shared" si="280"/>
        <v>2.8870662266763856</v>
      </c>
      <c r="R1473">
        <f t="shared" si="298"/>
        <v>2.6076727208689938</v>
      </c>
      <c r="S1473">
        <f t="shared" si="299"/>
        <v>2.8870662266763856</v>
      </c>
      <c r="T1473">
        <f t="shared" si="300"/>
        <v>2.793935058073922</v>
      </c>
      <c r="U1473">
        <f t="shared" si="301"/>
        <v>2.8870662266763856</v>
      </c>
      <c r="V1473">
        <f t="shared" si="302"/>
        <v>2.793935058073922</v>
      </c>
      <c r="W1473">
        <f t="shared" si="303"/>
        <v>2.8870662266763856</v>
      </c>
      <c r="X1473">
        <f t="shared" si="304"/>
        <v>2.8870662266763856</v>
      </c>
      <c r="Y1473">
        <f t="shared" si="305"/>
        <v>2.793935058073922</v>
      </c>
      <c r="Z1473">
        <f t="shared" si="306"/>
        <v>2.8870662266763856</v>
      </c>
      <c r="AA1473">
        <f t="shared" si="307"/>
        <v>2.793935058073922</v>
      </c>
      <c r="AB1473">
        <f t="shared" si="308"/>
        <v>2.8870662266763856</v>
      </c>
    </row>
    <row r="1474" spans="1:28" x14ac:dyDescent="0.2">
      <c r="A1474">
        <v>2013</v>
      </c>
      <c r="B1474" t="s">
        <v>17</v>
      </c>
      <c r="C1474" s="3">
        <v>608.70000000000005</v>
      </c>
      <c r="D1474">
        <v>0.84</v>
      </c>
      <c r="E1474">
        <f>VLOOKUP(B1474,DOC!$A$2:$E$32,5,FALSE)</f>
        <v>0.1492</v>
      </c>
      <c r="F1474">
        <v>0.6</v>
      </c>
      <c r="G1474">
        <f t="shared" si="292"/>
        <v>457722.92159999994</v>
      </c>
      <c r="H1474">
        <f t="shared" si="293"/>
        <v>435399.5112943534</v>
      </c>
      <c r="I1474">
        <f t="shared" si="294"/>
        <v>22323.410305646557</v>
      </c>
      <c r="J1474">
        <f t="shared" si="276"/>
        <v>1415332.0977799534</v>
      </c>
      <c r="K1474">
        <f t="shared" si="277"/>
        <v>365161.45651836699</v>
      </c>
      <c r="L1474">
        <f t="shared" si="295"/>
        <v>21.909687391102022</v>
      </c>
      <c r="M1474">
        <v>0.63503999999999994</v>
      </c>
      <c r="O1474" s="5">
        <f t="shared" si="296"/>
        <v>0</v>
      </c>
      <c r="P1474">
        <f t="shared" si="297"/>
        <v>22.544727391102022</v>
      </c>
      <c r="Q1474">
        <f t="shared" si="280"/>
        <v>1.9147576688333223</v>
      </c>
      <c r="R1474">
        <f t="shared" si="298"/>
        <v>1.729458539591388</v>
      </c>
      <c r="S1474">
        <f t="shared" si="299"/>
        <v>1.9147576688333223</v>
      </c>
      <c r="T1474">
        <f t="shared" si="300"/>
        <v>1.8529912924193443</v>
      </c>
      <c r="U1474">
        <f t="shared" si="301"/>
        <v>1.9147576688333223</v>
      </c>
      <c r="V1474">
        <f t="shared" si="302"/>
        <v>1.8529912924193443</v>
      </c>
      <c r="W1474">
        <f t="shared" si="303"/>
        <v>1.9147576688333223</v>
      </c>
      <c r="X1474">
        <f t="shared" si="304"/>
        <v>1.9147576688333223</v>
      </c>
      <c r="Y1474">
        <f t="shared" si="305"/>
        <v>1.8529912924193443</v>
      </c>
      <c r="Z1474">
        <f t="shared" si="306"/>
        <v>1.9147576688333223</v>
      </c>
      <c r="AA1474">
        <f t="shared" si="307"/>
        <v>1.8529912924193443</v>
      </c>
      <c r="AB1474">
        <f t="shared" si="308"/>
        <v>1.9147576688333223</v>
      </c>
    </row>
    <row r="1475" spans="1:28" x14ac:dyDescent="0.2">
      <c r="A1475">
        <v>2013</v>
      </c>
      <c r="B1475" t="s">
        <v>18</v>
      </c>
      <c r="C1475" s="3">
        <v>294.8</v>
      </c>
      <c r="D1475">
        <v>0.8</v>
      </c>
      <c r="E1475">
        <f>VLOOKUP(B1475,DOC!$A$2:$E$32,5,FALSE)</f>
        <v>0.15130000000000002</v>
      </c>
      <c r="F1475">
        <v>0.6</v>
      </c>
      <c r="G1475">
        <f t="shared" si="292"/>
        <v>214095.55200000003</v>
      </c>
      <c r="H1475">
        <f t="shared" si="293"/>
        <v>203653.9887171227</v>
      </c>
      <c r="I1475">
        <f t="shared" si="294"/>
        <v>10441.56328287731</v>
      </c>
      <c r="J1475">
        <f t="shared" si="276"/>
        <v>879337.76464456797</v>
      </c>
      <c r="K1475">
        <f t="shared" si="277"/>
        <v>246835.4834273046</v>
      </c>
      <c r="L1475">
        <f t="shared" si="295"/>
        <v>14.810129005638274</v>
      </c>
      <c r="M1475">
        <v>1.8473400000000002</v>
      </c>
      <c r="O1475" s="5">
        <f t="shared" si="296"/>
        <v>0</v>
      </c>
      <c r="P1475">
        <f t="shared" si="297"/>
        <v>16.657469005638273</v>
      </c>
      <c r="Q1475">
        <f t="shared" si="280"/>
        <v>1.4147439429446205</v>
      </c>
      <c r="R1475">
        <f t="shared" si="298"/>
        <v>1.2778332387886895</v>
      </c>
      <c r="S1475">
        <f t="shared" si="299"/>
        <v>1.4147439429446205</v>
      </c>
      <c r="T1475">
        <f t="shared" si="300"/>
        <v>1.3691070415593101</v>
      </c>
      <c r="U1475">
        <f t="shared" si="301"/>
        <v>1.4147439429446205</v>
      </c>
      <c r="V1475">
        <f t="shared" si="302"/>
        <v>1.3691070415593101</v>
      </c>
      <c r="W1475">
        <f t="shared" si="303"/>
        <v>1.4147439429446205</v>
      </c>
      <c r="X1475">
        <f t="shared" si="304"/>
        <v>1.4147439429446205</v>
      </c>
      <c r="Y1475">
        <f t="shared" si="305"/>
        <v>1.3691070415593101</v>
      </c>
      <c r="Z1475">
        <f t="shared" si="306"/>
        <v>1.4147439429446205</v>
      </c>
      <c r="AA1475">
        <f t="shared" si="307"/>
        <v>1.3691070415593101</v>
      </c>
      <c r="AB1475">
        <f t="shared" si="308"/>
        <v>1.4147439429446205</v>
      </c>
    </row>
    <row r="1476" spans="1:28" x14ac:dyDescent="0.2">
      <c r="A1476">
        <v>2013</v>
      </c>
      <c r="B1476" t="s">
        <v>19</v>
      </c>
      <c r="C1476" s="3">
        <v>569.29999999999995</v>
      </c>
      <c r="D1476">
        <v>0.89</v>
      </c>
      <c r="E1476">
        <f>VLOOKUP(B1476,DOC!$A$2:$E$32,5,FALSE)</f>
        <v>0.15130000000000002</v>
      </c>
      <c r="F1476">
        <v>0.6</v>
      </c>
      <c r="G1476">
        <f t="shared" si="292"/>
        <v>459961.38060000003</v>
      </c>
      <c r="H1476">
        <f t="shared" si="293"/>
        <v>437528.79936069192</v>
      </c>
      <c r="I1476">
        <f t="shared" si="294"/>
        <v>22432.581239308118</v>
      </c>
      <c r="J1476">
        <f t="shared" si="276"/>
        <v>1325127.7835543645</v>
      </c>
      <c r="K1476">
        <f t="shared" si="277"/>
        <v>332966.90345497796</v>
      </c>
      <c r="L1476">
        <f t="shared" si="295"/>
        <v>19.978014207298678</v>
      </c>
      <c r="M1476">
        <v>0.12474</v>
      </c>
      <c r="O1476" s="5">
        <f t="shared" si="296"/>
        <v>0</v>
      </c>
      <c r="P1476">
        <f t="shared" si="297"/>
        <v>20.102754207298677</v>
      </c>
      <c r="Q1476">
        <f t="shared" si="280"/>
        <v>1.7073572066472851</v>
      </c>
      <c r="R1476">
        <f t="shared" si="298"/>
        <v>1.5421290898749669</v>
      </c>
      <c r="S1476">
        <f t="shared" si="299"/>
        <v>1.7073572066472851</v>
      </c>
      <c r="T1476">
        <f t="shared" si="300"/>
        <v>1.6522811677231788</v>
      </c>
      <c r="U1476">
        <f t="shared" si="301"/>
        <v>1.7073572066472851</v>
      </c>
      <c r="V1476">
        <f t="shared" si="302"/>
        <v>1.6522811677231788</v>
      </c>
      <c r="W1476">
        <f t="shared" si="303"/>
        <v>1.7073572066472851</v>
      </c>
      <c r="X1476">
        <f t="shared" si="304"/>
        <v>1.7073572066472851</v>
      </c>
      <c r="Y1476">
        <f t="shared" si="305"/>
        <v>1.6522811677231788</v>
      </c>
      <c r="Z1476">
        <f t="shared" si="306"/>
        <v>1.7073572066472851</v>
      </c>
      <c r="AA1476">
        <f t="shared" si="307"/>
        <v>1.6522811677231788</v>
      </c>
      <c r="AB1476">
        <f t="shared" si="308"/>
        <v>1.7073572066472851</v>
      </c>
    </row>
    <row r="1477" spans="1:28" x14ac:dyDescent="0.2">
      <c r="A1477">
        <v>2013</v>
      </c>
      <c r="B1477" t="s">
        <v>20</v>
      </c>
      <c r="C1477" s="3">
        <v>1200.4000000000001</v>
      </c>
      <c r="D1477">
        <v>0.89</v>
      </c>
      <c r="E1477">
        <f>VLOOKUP(B1477,DOC!$A$2:$E$32,5,FALSE)</f>
        <v>0.15130000000000002</v>
      </c>
      <c r="F1477">
        <v>0.6</v>
      </c>
      <c r="G1477">
        <f t="shared" si="292"/>
        <v>969853.57680000016</v>
      </c>
      <c r="H1477">
        <f t="shared" si="293"/>
        <v>922553.25970942318</v>
      </c>
      <c r="I1477">
        <f t="shared" si="294"/>
        <v>47300.317090576966</v>
      </c>
      <c r="J1477">
        <f t="shared" si="276"/>
        <v>3044283.2185058715</v>
      </c>
      <c r="K1477">
        <f t="shared" si="277"/>
        <v>789606.23047338449</v>
      </c>
      <c r="L1477">
        <f t="shared" si="295"/>
        <v>47.376373828403075</v>
      </c>
      <c r="M1477">
        <v>3.0774600000000003</v>
      </c>
      <c r="O1477" s="5">
        <f t="shared" si="296"/>
        <v>0</v>
      </c>
      <c r="P1477">
        <f t="shared" si="297"/>
        <v>50.453833828403077</v>
      </c>
      <c r="Q1477">
        <f t="shared" si="280"/>
        <v>4.2851201333712208</v>
      </c>
      <c r="R1477">
        <f t="shared" si="298"/>
        <v>3.8704310882062636</v>
      </c>
      <c r="S1477">
        <f t="shared" si="299"/>
        <v>4.2851201333712208</v>
      </c>
      <c r="T1477">
        <f t="shared" si="300"/>
        <v>4.1468904516495684</v>
      </c>
      <c r="U1477">
        <f t="shared" si="301"/>
        <v>4.2851201333712208</v>
      </c>
      <c r="V1477">
        <f t="shared" si="302"/>
        <v>4.1468904516495684</v>
      </c>
      <c r="W1477">
        <f t="shared" si="303"/>
        <v>4.2851201333712208</v>
      </c>
      <c r="X1477">
        <f t="shared" si="304"/>
        <v>4.2851201333712208</v>
      </c>
      <c r="Y1477">
        <f t="shared" si="305"/>
        <v>4.1468904516495684</v>
      </c>
      <c r="Z1477">
        <f t="shared" si="306"/>
        <v>4.2851201333712208</v>
      </c>
      <c r="AA1477">
        <f t="shared" si="307"/>
        <v>4.1468904516495684</v>
      </c>
      <c r="AB1477">
        <f t="shared" si="308"/>
        <v>4.2851201333712208</v>
      </c>
    </row>
    <row r="1478" spans="1:28" x14ac:dyDescent="0.2">
      <c r="A1478">
        <v>2013</v>
      </c>
      <c r="B1478" t="s">
        <v>21</v>
      </c>
      <c r="C1478" s="3">
        <v>281.7</v>
      </c>
      <c r="D1478">
        <v>0.78</v>
      </c>
      <c r="E1478">
        <f>VLOOKUP(B1478,DOC!$A$2:$E$32,5,FALSE)</f>
        <v>0.15130000000000002</v>
      </c>
      <c r="F1478">
        <v>0.6</v>
      </c>
      <c r="G1478">
        <f t="shared" si="292"/>
        <v>199467.2628</v>
      </c>
      <c r="H1478">
        <f t="shared" si="293"/>
        <v>189739.12959997667</v>
      </c>
      <c r="I1478">
        <f t="shared" si="294"/>
        <v>9728.1332000233178</v>
      </c>
      <c r="J1478">
        <f t="shared" si="276"/>
        <v>559334.99603525561</v>
      </c>
      <c r="K1478">
        <f t="shared" si="277"/>
        <v>139034.5023160897</v>
      </c>
      <c r="L1478">
        <f t="shared" si="295"/>
        <v>8.3420701389653829</v>
      </c>
      <c r="M1478">
        <v>5.2920000000000002E-2</v>
      </c>
      <c r="O1478" s="5">
        <f t="shared" si="296"/>
        <v>0</v>
      </c>
      <c r="P1478">
        <f t="shared" si="297"/>
        <v>8.3949901389653832</v>
      </c>
      <c r="Q1478">
        <f t="shared" si="280"/>
        <v>0.71299916248747086</v>
      </c>
      <c r="R1478">
        <f t="shared" si="298"/>
        <v>0.6439992435370705</v>
      </c>
      <c r="S1478">
        <f t="shared" si="299"/>
        <v>0.71299916248747086</v>
      </c>
      <c r="T1478">
        <f t="shared" si="300"/>
        <v>0.68999918950400407</v>
      </c>
      <c r="U1478">
        <f t="shared" si="301"/>
        <v>0.71299916248747086</v>
      </c>
      <c r="V1478">
        <f t="shared" si="302"/>
        <v>0.68999918950400407</v>
      </c>
      <c r="W1478">
        <f t="shared" si="303"/>
        <v>0.71299916248747086</v>
      </c>
      <c r="X1478">
        <f t="shared" si="304"/>
        <v>0.71299916248747086</v>
      </c>
      <c r="Y1478">
        <f t="shared" si="305"/>
        <v>0.68999918950400407</v>
      </c>
      <c r="Z1478">
        <f t="shared" si="306"/>
        <v>0.71299916248747086</v>
      </c>
      <c r="AA1478">
        <f t="shared" si="307"/>
        <v>0.68999918950400407</v>
      </c>
      <c r="AB1478">
        <f t="shared" si="308"/>
        <v>0.71299916248747086</v>
      </c>
    </row>
    <row r="1479" spans="1:28" x14ac:dyDescent="0.2">
      <c r="A1479">
        <v>2013</v>
      </c>
      <c r="B1479" t="s">
        <v>22</v>
      </c>
      <c r="C1479" s="3">
        <v>61.8</v>
      </c>
      <c r="D1479">
        <v>0.8</v>
      </c>
      <c r="E1479">
        <f>VLOOKUP(B1479,DOC!$A$2:$E$32,5,FALSE)</f>
        <v>0.15130000000000002</v>
      </c>
      <c r="F1479">
        <v>0.6</v>
      </c>
      <c r="G1479">
        <f t="shared" si="292"/>
        <v>44881.632000000005</v>
      </c>
      <c r="H1479">
        <f t="shared" si="293"/>
        <v>42692.728978012834</v>
      </c>
      <c r="I1479">
        <f t="shared" si="294"/>
        <v>2188.9030219871702</v>
      </c>
      <c r="J1479">
        <f t="shared" si="276"/>
        <v>162298.51345117055</v>
      </c>
      <c r="K1479">
        <f t="shared" si="277"/>
        <v>44034.040156958559</v>
      </c>
      <c r="L1479">
        <f t="shared" si="295"/>
        <v>2.6420424094175137</v>
      </c>
      <c r="M1479">
        <v>0.34236</v>
      </c>
      <c r="O1479" s="5">
        <f t="shared" si="296"/>
        <v>0</v>
      </c>
      <c r="P1479">
        <f t="shared" si="297"/>
        <v>2.9844024094175134</v>
      </c>
      <c r="Q1479">
        <f t="shared" si="280"/>
        <v>0.25346979367655592</v>
      </c>
      <c r="R1479">
        <f t="shared" si="298"/>
        <v>0.22894045880463118</v>
      </c>
      <c r="S1479">
        <f t="shared" si="299"/>
        <v>0.25346979367655592</v>
      </c>
      <c r="T1479">
        <f t="shared" si="300"/>
        <v>0.24529334871924768</v>
      </c>
      <c r="U1479">
        <f t="shared" si="301"/>
        <v>0.25346979367655592</v>
      </c>
      <c r="V1479">
        <f t="shared" si="302"/>
        <v>0.24529334871924768</v>
      </c>
      <c r="W1479">
        <f t="shared" si="303"/>
        <v>0.25346979367655592</v>
      </c>
      <c r="X1479">
        <f t="shared" si="304"/>
        <v>0.25346979367655592</v>
      </c>
      <c r="Y1479">
        <f t="shared" si="305"/>
        <v>0.24529334871924768</v>
      </c>
      <c r="Z1479">
        <f t="shared" si="306"/>
        <v>0.25346979367655592</v>
      </c>
      <c r="AA1479">
        <f t="shared" si="307"/>
        <v>0.24529334871924768</v>
      </c>
      <c r="AB1479">
        <f t="shared" si="308"/>
        <v>0.25346979367655592</v>
      </c>
    </row>
    <row r="1480" spans="1:28" x14ac:dyDescent="0.2">
      <c r="A1480">
        <v>2013</v>
      </c>
      <c r="B1480" t="s">
        <v>23</v>
      </c>
      <c r="C1480" s="3">
        <v>234.4</v>
      </c>
      <c r="D1480">
        <v>0.91</v>
      </c>
      <c r="E1480">
        <f>VLOOKUP(B1480,DOC!$A$2:$E$32,5,FALSE)</f>
        <v>0.15130000000000002</v>
      </c>
      <c r="F1480">
        <v>0.6</v>
      </c>
      <c r="G1480">
        <f t="shared" si="292"/>
        <v>193637.37120000002</v>
      </c>
      <c r="H1480">
        <f t="shared" si="293"/>
        <v>184193.56516840716</v>
      </c>
      <c r="I1480">
        <f t="shared" si="294"/>
        <v>9443.8060315928669</v>
      </c>
      <c r="J1480">
        <f t="shared" si="276"/>
        <v>591472.38972680352</v>
      </c>
      <c r="K1480">
        <f t="shared" si="277"/>
        <v>151933.88994254958</v>
      </c>
      <c r="L1480">
        <f t="shared" si="295"/>
        <v>9.1160333965529752</v>
      </c>
      <c r="M1480">
        <v>0.61236000000000002</v>
      </c>
      <c r="O1480" s="5">
        <f t="shared" si="296"/>
        <v>0</v>
      </c>
      <c r="P1480">
        <f t="shared" si="297"/>
        <v>9.7283933965529759</v>
      </c>
      <c r="Q1480">
        <f t="shared" si="280"/>
        <v>0.82624711039217058</v>
      </c>
      <c r="R1480">
        <f t="shared" si="298"/>
        <v>0.74628771261228311</v>
      </c>
      <c r="S1480">
        <f t="shared" si="299"/>
        <v>0.82624711039217058</v>
      </c>
      <c r="T1480">
        <f t="shared" si="300"/>
        <v>0.79959397779887476</v>
      </c>
      <c r="U1480">
        <f t="shared" si="301"/>
        <v>0.82624711039217058</v>
      </c>
      <c r="V1480">
        <f t="shared" si="302"/>
        <v>0.79959397779887476</v>
      </c>
      <c r="W1480">
        <f t="shared" si="303"/>
        <v>0.82624711039217058</v>
      </c>
      <c r="X1480">
        <f t="shared" si="304"/>
        <v>0.82624711039217058</v>
      </c>
      <c r="Y1480">
        <f t="shared" si="305"/>
        <v>0.79959397779887476</v>
      </c>
      <c r="Z1480">
        <f t="shared" si="306"/>
        <v>0.82624711039217058</v>
      </c>
      <c r="AA1480">
        <f t="shared" si="307"/>
        <v>0.79959397779887476</v>
      </c>
      <c r="AB1480">
        <f t="shared" si="308"/>
        <v>0.82624711039217058</v>
      </c>
    </row>
    <row r="1481" spans="1:28" x14ac:dyDescent="0.2">
      <c r="A1481">
        <v>2013</v>
      </c>
      <c r="B1481" t="s">
        <v>24</v>
      </c>
      <c r="C1481" s="3">
        <v>512.20000000000005</v>
      </c>
      <c r="D1481">
        <v>0.84</v>
      </c>
      <c r="E1481">
        <f>VLOOKUP(B1481,DOC!$A$2:$E$32,5,FALSE)</f>
        <v>0.15130000000000002</v>
      </c>
      <c r="F1481">
        <v>0.6</v>
      </c>
      <c r="G1481">
        <f t="shared" si="292"/>
        <v>390579.13440000004</v>
      </c>
      <c r="H1481">
        <f t="shared" si="293"/>
        <v>371530.36523729906</v>
      </c>
      <c r="I1481">
        <f t="shared" si="294"/>
        <v>19048.76916270097</v>
      </c>
      <c r="J1481">
        <f t="shared" si="276"/>
        <v>1316556.14615183</v>
      </c>
      <c r="K1481">
        <f t="shared" si="277"/>
        <v>349674.36200203991</v>
      </c>
      <c r="L1481">
        <f t="shared" si="295"/>
        <v>20.980461720122396</v>
      </c>
      <c r="M1481">
        <v>1.0843200000000002</v>
      </c>
      <c r="O1481" s="5">
        <f t="shared" si="296"/>
        <v>0</v>
      </c>
      <c r="P1481">
        <f t="shared" si="297"/>
        <v>22.064781720122397</v>
      </c>
      <c r="Q1481">
        <f t="shared" si="280"/>
        <v>1.8739951597912174</v>
      </c>
      <c r="R1481">
        <f t="shared" si="298"/>
        <v>1.6926407894888413</v>
      </c>
      <c r="S1481">
        <f t="shared" si="299"/>
        <v>1.8739951597912174</v>
      </c>
      <c r="T1481">
        <f t="shared" si="300"/>
        <v>1.8135437030237589</v>
      </c>
      <c r="U1481">
        <f t="shared" si="301"/>
        <v>1.8739951597912174</v>
      </c>
      <c r="V1481">
        <f t="shared" si="302"/>
        <v>1.8135437030237589</v>
      </c>
      <c r="W1481">
        <f t="shared" si="303"/>
        <v>1.8739951597912174</v>
      </c>
      <c r="X1481">
        <f t="shared" si="304"/>
        <v>1.8739951597912174</v>
      </c>
      <c r="Y1481">
        <f t="shared" si="305"/>
        <v>1.8135437030237589</v>
      </c>
      <c r="Z1481">
        <f t="shared" si="306"/>
        <v>1.8739951597912174</v>
      </c>
      <c r="AA1481">
        <f t="shared" si="307"/>
        <v>1.8135437030237589</v>
      </c>
      <c r="AB1481">
        <f t="shared" si="308"/>
        <v>1.8739951597912174</v>
      </c>
    </row>
    <row r="1482" spans="1:28" x14ac:dyDescent="0.2">
      <c r="A1482">
        <v>2013</v>
      </c>
      <c r="B1482" t="s">
        <v>25</v>
      </c>
      <c r="C1482" s="3">
        <v>229.1</v>
      </c>
      <c r="D1482">
        <v>0.72</v>
      </c>
      <c r="E1482">
        <f>VLOOKUP(B1482,DOC!$A$2:$E$32,5,FALSE)</f>
        <v>0.15130000000000002</v>
      </c>
      <c r="F1482">
        <v>0.6</v>
      </c>
      <c r="G1482">
        <f t="shared" si="292"/>
        <v>149743.42560000002</v>
      </c>
      <c r="H1482">
        <f t="shared" si="293"/>
        <v>142440.35255625349</v>
      </c>
      <c r="I1482">
        <f t="shared" si="294"/>
        <v>7303.0730437465145</v>
      </c>
      <c r="J1482">
        <f t="shared" si="276"/>
        <v>444326.83512987051</v>
      </c>
      <c r="K1482">
        <f t="shared" si="277"/>
        <v>112920.71786026598</v>
      </c>
      <c r="L1482">
        <f t="shared" si="295"/>
        <v>6.7752430716159591</v>
      </c>
      <c r="M1482">
        <v>1.2824500000000001</v>
      </c>
      <c r="O1482" s="5">
        <f t="shared" si="296"/>
        <v>0</v>
      </c>
      <c r="P1482">
        <f t="shared" si="297"/>
        <v>8.0576930716159598</v>
      </c>
      <c r="Q1482">
        <f t="shared" si="280"/>
        <v>0.6843520143016294</v>
      </c>
      <c r="R1482">
        <f t="shared" si="298"/>
        <v>0.61812440001437507</v>
      </c>
      <c r="S1482">
        <f t="shared" si="299"/>
        <v>0.6843520143016294</v>
      </c>
      <c r="T1482">
        <f t="shared" si="300"/>
        <v>0.66227614287254466</v>
      </c>
      <c r="U1482">
        <f t="shared" si="301"/>
        <v>0.6843520143016294</v>
      </c>
      <c r="V1482">
        <f t="shared" si="302"/>
        <v>0.66227614287254466</v>
      </c>
      <c r="W1482">
        <f t="shared" si="303"/>
        <v>0.6843520143016294</v>
      </c>
      <c r="X1482">
        <f t="shared" si="304"/>
        <v>0.6843520143016294</v>
      </c>
      <c r="Y1482">
        <f t="shared" si="305"/>
        <v>0.66227614287254466</v>
      </c>
      <c r="Z1482">
        <f t="shared" si="306"/>
        <v>0.6843520143016294</v>
      </c>
      <c r="AA1482">
        <f t="shared" si="307"/>
        <v>0.66227614287254466</v>
      </c>
      <c r="AB1482">
        <f t="shared" si="308"/>
        <v>0.6843520143016294</v>
      </c>
    </row>
    <row r="1483" spans="1:28" x14ac:dyDescent="0.2">
      <c r="A1483">
        <v>2013</v>
      </c>
      <c r="B1483" t="s">
        <v>26</v>
      </c>
      <c r="C1483" s="3">
        <v>113.3</v>
      </c>
      <c r="D1483">
        <v>0.76</v>
      </c>
      <c r="E1483">
        <f>VLOOKUP(B1483,DOC!$A$2:$E$32,5,FALSE)</f>
        <v>0.15130000000000002</v>
      </c>
      <c r="F1483">
        <v>0.6</v>
      </c>
      <c r="G1483">
        <f t="shared" si="292"/>
        <v>78168.842400000009</v>
      </c>
      <c r="H1483">
        <f t="shared" si="293"/>
        <v>74356.502970039015</v>
      </c>
      <c r="I1483">
        <f t="shared" si="294"/>
        <v>3812.3394299609877</v>
      </c>
      <c r="J1483">
        <f t="shared" si="276"/>
        <v>315643.62708660908</v>
      </c>
      <c r="K1483">
        <f t="shared" si="277"/>
        <v>88228.764956827261</v>
      </c>
      <c r="L1483">
        <f t="shared" si="295"/>
        <v>5.2937258974096357</v>
      </c>
      <c r="M1483">
        <v>0.92232000000000003</v>
      </c>
      <c r="O1483" s="5">
        <f t="shared" si="296"/>
        <v>0</v>
      </c>
      <c r="P1483">
        <f t="shared" si="297"/>
        <v>6.2160458974096358</v>
      </c>
      <c r="Q1483">
        <f t="shared" si="280"/>
        <v>0.52793814471150335</v>
      </c>
      <c r="R1483">
        <f t="shared" si="298"/>
        <v>0.47684735651361587</v>
      </c>
      <c r="S1483">
        <f t="shared" si="299"/>
        <v>0.52793814471150335</v>
      </c>
      <c r="T1483">
        <f t="shared" si="300"/>
        <v>0.51090788197887416</v>
      </c>
      <c r="U1483">
        <f t="shared" si="301"/>
        <v>0.52793814471150335</v>
      </c>
      <c r="V1483">
        <f t="shared" si="302"/>
        <v>0.51090788197887416</v>
      </c>
      <c r="W1483">
        <f t="shared" si="303"/>
        <v>0.52793814471150335</v>
      </c>
      <c r="X1483">
        <f t="shared" si="304"/>
        <v>0.52793814471150335</v>
      </c>
      <c r="Y1483">
        <f t="shared" si="305"/>
        <v>0.51090788197887416</v>
      </c>
      <c r="Z1483">
        <f t="shared" si="306"/>
        <v>0.52793814471150335</v>
      </c>
      <c r="AA1483">
        <f t="shared" si="307"/>
        <v>0.51090788197887416</v>
      </c>
      <c r="AB1483">
        <f t="shared" si="308"/>
        <v>0.52793814471150335</v>
      </c>
    </row>
    <row r="1484" spans="1:28" x14ac:dyDescent="0.2">
      <c r="A1484">
        <v>2013</v>
      </c>
      <c r="B1484" t="s">
        <v>27</v>
      </c>
      <c r="C1484" s="1">
        <v>32.866666666666667</v>
      </c>
      <c r="D1484">
        <v>0.7</v>
      </c>
      <c r="E1484">
        <f>VLOOKUP(B1484,DOC!$A$2:$E$32,5,FALSE)</f>
        <v>0.1492</v>
      </c>
      <c r="F1484">
        <v>0.6</v>
      </c>
      <c r="G1484">
        <f t="shared" si="292"/>
        <v>20595.567999999996</v>
      </c>
      <c r="H1484">
        <f t="shared" si="293"/>
        <v>19591.110295905317</v>
      </c>
      <c r="I1484">
        <f t="shared" si="294"/>
        <v>1004.4577040946782</v>
      </c>
      <c r="J1484">
        <f t="shared" si="276"/>
        <v>58346.399200948261</v>
      </c>
      <c r="K1484">
        <f t="shared" si="277"/>
        <v>14563.336867676506</v>
      </c>
      <c r="L1484">
        <f t="shared" si="295"/>
        <v>0.87380021206059044</v>
      </c>
      <c r="M1484">
        <v>0.12805</v>
      </c>
      <c r="O1484" s="5">
        <f t="shared" si="296"/>
        <v>0</v>
      </c>
      <c r="P1484">
        <f t="shared" si="297"/>
        <v>1.0018502120605906</v>
      </c>
      <c r="Q1484">
        <f t="shared" si="280"/>
        <v>8.5088648147611801E-2</v>
      </c>
      <c r="R1484">
        <f t="shared" si="298"/>
        <v>7.6854262843004201E-2</v>
      </c>
      <c r="S1484">
        <f t="shared" si="299"/>
        <v>8.5088648147611801E-2</v>
      </c>
      <c r="T1484">
        <f t="shared" si="300"/>
        <v>8.2343853046075929E-2</v>
      </c>
      <c r="U1484">
        <f t="shared" si="301"/>
        <v>8.5088648147611801E-2</v>
      </c>
      <c r="V1484">
        <f t="shared" si="302"/>
        <v>8.2343853046075929E-2</v>
      </c>
      <c r="W1484">
        <f t="shared" si="303"/>
        <v>8.5088648147611801E-2</v>
      </c>
      <c r="X1484">
        <f t="shared" si="304"/>
        <v>8.5088648147611801E-2</v>
      </c>
      <c r="Y1484">
        <f t="shared" si="305"/>
        <v>8.2343853046075929E-2</v>
      </c>
      <c r="Z1484">
        <f t="shared" si="306"/>
        <v>8.5088648147611801E-2</v>
      </c>
      <c r="AA1484">
        <f t="shared" si="307"/>
        <v>8.2343853046075929E-2</v>
      </c>
      <c r="AB1484">
        <f t="shared" si="308"/>
        <v>8.5088648147611801E-2</v>
      </c>
    </row>
    <row r="1485" spans="1:28" x14ac:dyDescent="0.2">
      <c r="A1485">
        <v>2013</v>
      </c>
      <c r="B1485" t="s">
        <v>28</v>
      </c>
      <c r="C1485" s="3">
        <v>417.1</v>
      </c>
      <c r="D1485">
        <v>0.7</v>
      </c>
      <c r="E1485">
        <f>VLOOKUP(B1485,DOC!$A$2:$E$32,5,FALSE)</f>
        <v>0.1492</v>
      </c>
      <c r="F1485">
        <v>0.6</v>
      </c>
      <c r="G1485">
        <f t="shared" si="292"/>
        <v>261371.54399999999</v>
      </c>
      <c r="H1485">
        <f t="shared" si="293"/>
        <v>248624.30337998306</v>
      </c>
      <c r="I1485">
        <f t="shared" si="294"/>
        <v>12747.240620016948</v>
      </c>
      <c r="J1485">
        <f t="shared" si="276"/>
        <v>722656.55429807934</v>
      </c>
      <c r="K1485">
        <f t="shared" si="277"/>
        <v>178591.59867879082</v>
      </c>
      <c r="L1485">
        <f t="shared" si="295"/>
        <v>10.715495920727449</v>
      </c>
      <c r="M1485">
        <v>1.6054999999999999</v>
      </c>
      <c r="N1485">
        <v>4.7</v>
      </c>
      <c r="O1485" s="5">
        <f t="shared" si="296"/>
        <v>1.8800000000000001E-2</v>
      </c>
      <c r="P1485">
        <f t="shared" si="297"/>
        <v>12.339795920727449</v>
      </c>
      <c r="Q1485">
        <f t="shared" si="280"/>
        <v>1.0480374617604133</v>
      </c>
      <c r="R1485">
        <f t="shared" si="298"/>
        <v>0.94661448159005079</v>
      </c>
      <c r="S1485">
        <f t="shared" si="299"/>
        <v>1.0480374617604133</v>
      </c>
      <c r="T1485">
        <f t="shared" si="300"/>
        <v>1.014229801703626</v>
      </c>
      <c r="U1485">
        <f t="shared" si="301"/>
        <v>1.0480374617604133</v>
      </c>
      <c r="V1485">
        <f t="shared" si="302"/>
        <v>1.014229801703626</v>
      </c>
      <c r="W1485">
        <f t="shared" si="303"/>
        <v>1.0480374617604133</v>
      </c>
      <c r="X1485">
        <f t="shared" si="304"/>
        <v>1.0480374617604133</v>
      </c>
      <c r="Y1485">
        <f t="shared" si="305"/>
        <v>1.014229801703626</v>
      </c>
      <c r="Z1485">
        <f t="shared" si="306"/>
        <v>1.0480374617604133</v>
      </c>
      <c r="AA1485">
        <f t="shared" si="307"/>
        <v>1.014229801703626</v>
      </c>
      <c r="AB1485">
        <f t="shared" si="308"/>
        <v>1.0480374617604133</v>
      </c>
    </row>
    <row r="1486" spans="1:28" x14ac:dyDescent="0.2">
      <c r="A1486">
        <v>2013</v>
      </c>
      <c r="B1486" t="s">
        <v>29</v>
      </c>
      <c r="C1486" s="3">
        <v>115.4</v>
      </c>
      <c r="D1486">
        <v>0.78</v>
      </c>
      <c r="E1486">
        <f>VLOOKUP(B1486,DOC!$A$2:$E$32,5,FALSE)</f>
        <v>0.1492</v>
      </c>
      <c r="F1486">
        <v>0.6</v>
      </c>
      <c r="G1486">
        <f t="shared" si="292"/>
        <v>80578.742400000003</v>
      </c>
      <c r="H1486">
        <f t="shared" si="293"/>
        <v>76648.870760143283</v>
      </c>
      <c r="I1486">
        <f t="shared" si="294"/>
        <v>3929.8716398567167</v>
      </c>
      <c r="J1486">
        <f t="shared" si="276"/>
        <v>260630.99277171848</v>
      </c>
      <c r="K1486">
        <f t="shared" si="277"/>
        <v>68297.637462129118</v>
      </c>
      <c r="L1486">
        <f t="shared" si="295"/>
        <v>4.0978582477277472</v>
      </c>
      <c r="M1486">
        <v>0.78910000000000002</v>
      </c>
      <c r="O1486" s="5">
        <f t="shared" si="296"/>
        <v>0</v>
      </c>
      <c r="P1486">
        <f t="shared" si="297"/>
        <v>4.8869582477277476</v>
      </c>
      <c r="Q1486">
        <f t="shared" si="280"/>
        <v>0.41505672788920595</v>
      </c>
      <c r="R1486">
        <f t="shared" si="298"/>
        <v>0.37488994777089568</v>
      </c>
      <c r="S1486">
        <f t="shared" si="299"/>
        <v>0.41505672788920595</v>
      </c>
      <c r="T1486">
        <f t="shared" si="300"/>
        <v>0.40166780118310252</v>
      </c>
      <c r="U1486">
        <f t="shared" si="301"/>
        <v>0.41505672788920595</v>
      </c>
      <c r="V1486">
        <f t="shared" si="302"/>
        <v>0.40166780118310252</v>
      </c>
      <c r="W1486">
        <f t="shared" si="303"/>
        <v>0.41505672788920595</v>
      </c>
      <c r="X1486">
        <f t="shared" si="304"/>
        <v>0.41505672788920595</v>
      </c>
      <c r="Y1486">
        <f t="shared" si="305"/>
        <v>0.40166780118310252</v>
      </c>
      <c r="Z1486">
        <f t="shared" si="306"/>
        <v>0.41505672788920595</v>
      </c>
      <c r="AA1486">
        <f t="shared" si="307"/>
        <v>0.40166780118310252</v>
      </c>
      <c r="AB1486">
        <f t="shared" si="308"/>
        <v>0.41505672788920595</v>
      </c>
    </row>
    <row r="1487" spans="1:28" x14ac:dyDescent="0.2">
      <c r="A1487">
        <v>2013</v>
      </c>
      <c r="B1487" t="s">
        <v>30</v>
      </c>
      <c r="C1487" s="3">
        <v>57.6</v>
      </c>
      <c r="D1487">
        <v>0.88</v>
      </c>
      <c r="E1487">
        <f>VLOOKUP(B1487,DOC!$A$2:$E$32,5,FALSE)</f>
        <v>0.1492</v>
      </c>
      <c r="F1487">
        <v>0.6</v>
      </c>
      <c r="G1487">
        <f t="shared" si="292"/>
        <v>45375.897599999997</v>
      </c>
      <c r="H1487">
        <f t="shared" si="293"/>
        <v>43162.88896025133</v>
      </c>
      <c r="I1487">
        <f t="shared" si="294"/>
        <v>2213.0086397486693</v>
      </c>
      <c r="J1487">
        <f t="shared" si="276"/>
        <v>171016.28498058399</v>
      </c>
      <c r="K1487">
        <f t="shared" si="277"/>
        <v>46943.645315964757</v>
      </c>
      <c r="L1487">
        <f t="shared" si="295"/>
        <v>2.8166187189578853</v>
      </c>
      <c r="M1487">
        <f>(M1485+M1486+M1488+M1489)/4</f>
        <v>0.79283750000000008</v>
      </c>
      <c r="O1487" s="5">
        <f t="shared" si="296"/>
        <v>0</v>
      </c>
      <c r="P1487">
        <f t="shared" si="297"/>
        <v>3.6094562189578854</v>
      </c>
      <c r="Q1487">
        <f t="shared" si="280"/>
        <v>0.30655655558272449</v>
      </c>
      <c r="R1487">
        <f t="shared" si="298"/>
        <v>0.27688979213923504</v>
      </c>
      <c r="S1487">
        <f t="shared" si="299"/>
        <v>0.30655655558272449</v>
      </c>
      <c r="T1487">
        <f t="shared" si="300"/>
        <v>0.29666763443489469</v>
      </c>
      <c r="U1487">
        <f t="shared" si="301"/>
        <v>0.30655655558272449</v>
      </c>
      <c r="V1487">
        <f t="shared" si="302"/>
        <v>0.29666763443489469</v>
      </c>
      <c r="W1487">
        <f t="shared" si="303"/>
        <v>0.30655655558272449</v>
      </c>
      <c r="X1487">
        <f t="shared" si="304"/>
        <v>0.30655655558272449</v>
      </c>
      <c r="Y1487">
        <f t="shared" si="305"/>
        <v>0.29666763443489469</v>
      </c>
      <c r="Z1487">
        <f t="shared" si="306"/>
        <v>0.30655655558272449</v>
      </c>
      <c r="AA1487">
        <f t="shared" si="307"/>
        <v>0.29666763443489469</v>
      </c>
      <c r="AB1487">
        <f t="shared" si="308"/>
        <v>0.30655655558272449</v>
      </c>
    </row>
    <row r="1488" spans="1:28" x14ac:dyDescent="0.2">
      <c r="A1488">
        <v>2013</v>
      </c>
      <c r="B1488" t="s">
        <v>31</v>
      </c>
      <c r="C1488" s="3">
        <v>98</v>
      </c>
      <c r="D1488">
        <v>0.77</v>
      </c>
      <c r="E1488">
        <f>VLOOKUP(B1488,DOC!$A$2:$E$32,5,FALSE)</f>
        <v>0.1492</v>
      </c>
      <c r="F1488">
        <v>0.6</v>
      </c>
      <c r="G1488">
        <f t="shared" si="292"/>
        <v>67551.791999999987</v>
      </c>
      <c r="H1488">
        <f t="shared" si="293"/>
        <v>64257.252228151927</v>
      </c>
      <c r="I1488">
        <f t="shared" si="294"/>
        <v>3294.5397718480622</v>
      </c>
      <c r="J1488">
        <f t="shared" si="276"/>
        <v>187400.30277590393</v>
      </c>
      <c r="K1488">
        <f t="shared" si="277"/>
        <v>46377.220597756052</v>
      </c>
      <c r="L1488">
        <f t="shared" si="295"/>
        <v>2.7826332358653634</v>
      </c>
      <c r="M1488">
        <v>0.46605000000000002</v>
      </c>
      <c r="O1488" s="5">
        <f t="shared" si="296"/>
        <v>0</v>
      </c>
      <c r="P1488">
        <f t="shared" si="297"/>
        <v>3.2486832358653635</v>
      </c>
      <c r="Q1488">
        <f t="shared" si="280"/>
        <v>0.27591556249815419</v>
      </c>
      <c r="R1488">
        <f t="shared" si="298"/>
        <v>0.24921405644994568</v>
      </c>
      <c r="S1488">
        <f t="shared" si="299"/>
        <v>0.27591556249815419</v>
      </c>
      <c r="T1488">
        <f t="shared" si="300"/>
        <v>0.26701506048208468</v>
      </c>
      <c r="U1488">
        <f t="shared" si="301"/>
        <v>0.27591556249815419</v>
      </c>
      <c r="V1488">
        <f t="shared" si="302"/>
        <v>0.26701506048208468</v>
      </c>
      <c r="W1488">
        <f t="shared" si="303"/>
        <v>0.27591556249815419</v>
      </c>
      <c r="X1488">
        <f t="shared" si="304"/>
        <v>0.27591556249815419</v>
      </c>
      <c r="Y1488">
        <f t="shared" si="305"/>
        <v>0.26701506048208468</v>
      </c>
      <c r="Z1488">
        <f t="shared" si="306"/>
        <v>0.27591556249815419</v>
      </c>
      <c r="AA1488">
        <f t="shared" si="307"/>
        <v>0.26701506048208468</v>
      </c>
      <c r="AB1488">
        <f t="shared" si="308"/>
        <v>0.27591556249815419</v>
      </c>
    </row>
    <row r="1489" spans="1:28" x14ac:dyDescent="0.2">
      <c r="A1489">
        <v>2013</v>
      </c>
      <c r="B1489" t="s">
        <v>32</v>
      </c>
      <c r="C1489" s="3">
        <v>265.39999999999998</v>
      </c>
      <c r="D1489">
        <v>0.7</v>
      </c>
      <c r="E1489">
        <f>VLOOKUP(B1489,DOC!$A$2:$E$32,5,FALSE)</f>
        <v>0.1492</v>
      </c>
      <c r="F1489">
        <v>0.6</v>
      </c>
      <c r="G1489">
        <f t="shared" si="292"/>
        <v>166310.25599999996</v>
      </c>
      <c r="H1489">
        <f t="shared" si="293"/>
        <v>158199.2091034464</v>
      </c>
      <c r="I1489">
        <f t="shared" si="294"/>
        <v>8111.0468965535783</v>
      </c>
      <c r="J1489">
        <f t="shared" si="276"/>
        <v>497154.88021926064</v>
      </c>
      <c r="K1489">
        <f t="shared" si="277"/>
        <v>126697.67381425622</v>
      </c>
      <c r="L1489">
        <f t="shared" si="295"/>
        <v>7.6018604288553746</v>
      </c>
      <c r="M1489">
        <v>0.31069999999999998</v>
      </c>
      <c r="N1489">
        <v>9.8000000000000007</v>
      </c>
      <c r="O1489" s="5">
        <f t="shared" si="296"/>
        <v>3.9200000000000006E-2</v>
      </c>
      <c r="P1489">
        <f t="shared" si="297"/>
        <v>7.9517604288553745</v>
      </c>
      <c r="Q1489">
        <f t="shared" si="280"/>
        <v>0.6753549953274427</v>
      </c>
      <c r="R1489">
        <f t="shared" si="298"/>
        <v>0.60999806029575476</v>
      </c>
      <c r="S1489">
        <f t="shared" si="299"/>
        <v>0.6753549953274427</v>
      </c>
      <c r="T1489">
        <f t="shared" si="300"/>
        <v>0.65356935031688002</v>
      </c>
      <c r="U1489">
        <f t="shared" si="301"/>
        <v>0.6753549953274427</v>
      </c>
      <c r="V1489">
        <f t="shared" si="302"/>
        <v>0.65356935031688002</v>
      </c>
      <c r="W1489">
        <f t="shared" si="303"/>
        <v>0.6753549953274427</v>
      </c>
      <c r="X1489">
        <f t="shared" si="304"/>
        <v>0.6753549953274427</v>
      </c>
      <c r="Y1489">
        <f t="shared" si="305"/>
        <v>0.65356935031688002</v>
      </c>
      <c r="Z1489">
        <f t="shared" si="306"/>
        <v>0.6753549953274427</v>
      </c>
      <c r="AA1489">
        <f t="shared" si="307"/>
        <v>0.65356935031688002</v>
      </c>
      <c r="AB1489">
        <f t="shared" si="308"/>
        <v>0.6753549953274427</v>
      </c>
    </row>
    <row r="1490" spans="1:28" x14ac:dyDescent="0.2">
      <c r="A1490">
        <v>2014</v>
      </c>
      <c r="B1490" t="s">
        <v>2</v>
      </c>
      <c r="C1490" s="3">
        <v>488.6</v>
      </c>
      <c r="D1490">
        <v>0.85</v>
      </c>
      <c r="E1490">
        <f>VLOOKUP(B1490,DOC!$A$2:$E$32,5,FALSE)</f>
        <v>0.1492</v>
      </c>
      <c r="F1490">
        <v>0.6</v>
      </c>
      <c r="G1490">
        <f t="shared" si="292"/>
        <v>371785.51199999999</v>
      </c>
      <c r="H1490">
        <f t="shared" si="293"/>
        <v>353653.31861746329</v>
      </c>
      <c r="I1490">
        <f t="shared" si="294"/>
        <v>18132.193382536694</v>
      </c>
      <c r="J1490">
        <f t="shared" si="276"/>
        <v>1310853.9370791626</v>
      </c>
      <c r="K1490">
        <f t="shared" si="277"/>
        <v>353017.26036855951</v>
      </c>
      <c r="L1490">
        <f t="shared" si="295"/>
        <v>21.181035622113569</v>
      </c>
      <c r="M1490" s="4">
        <v>1.0146500000000001</v>
      </c>
      <c r="N1490">
        <v>86.2</v>
      </c>
      <c r="O1490" s="5">
        <f>N1490*4/1000</f>
        <v>0.3448</v>
      </c>
      <c r="P1490">
        <f>L1490+M1490+O1490</f>
        <v>22.540485622113568</v>
      </c>
      <c r="Q1490">
        <f>P1490*31/365</f>
        <v>1.9143974090014264</v>
      </c>
      <c r="R1490">
        <f>P1490*28/365</f>
        <v>1.7291331436141915</v>
      </c>
      <c r="S1490">
        <f>P1490*31/365</f>
        <v>1.9143974090014264</v>
      </c>
      <c r="T1490">
        <f>P1490*30/365</f>
        <v>1.8526426538723479</v>
      </c>
      <c r="U1490">
        <f>P1490*31/365</f>
        <v>1.9143974090014264</v>
      </c>
      <c r="V1490">
        <f>P1490*30/365</f>
        <v>1.8526426538723479</v>
      </c>
      <c r="W1490">
        <f>P1490*31/365</f>
        <v>1.9143974090014264</v>
      </c>
      <c r="X1490">
        <f>P1490*31/365</f>
        <v>1.9143974090014264</v>
      </c>
      <c r="Y1490">
        <f>P1490*30/365</f>
        <v>1.8526426538723479</v>
      </c>
      <c r="Z1490">
        <f>P1490*31/365</f>
        <v>1.9143974090014264</v>
      </c>
      <c r="AA1490">
        <f>P1490*30/365</f>
        <v>1.8526426538723479</v>
      </c>
      <c r="AB1490">
        <f>P1490*31/365</f>
        <v>1.9143974090014264</v>
      </c>
    </row>
    <row r="1491" spans="1:28" x14ac:dyDescent="0.2">
      <c r="A1491">
        <v>2014</v>
      </c>
      <c r="B1491" t="s">
        <v>3</v>
      </c>
      <c r="C1491" s="3">
        <v>102.1</v>
      </c>
      <c r="D1491">
        <v>0.86</v>
      </c>
      <c r="E1491">
        <f>VLOOKUP(B1491,DOC!$A$2:$E$32,5,FALSE)</f>
        <v>0.1492</v>
      </c>
      <c r="F1491">
        <v>0.6</v>
      </c>
      <c r="G1491">
        <f t="shared" si="292"/>
        <v>78603.931199999992</v>
      </c>
      <c r="H1491">
        <f t="shared" si="293"/>
        <v>74770.372238869706</v>
      </c>
      <c r="I1491">
        <f t="shared" si="294"/>
        <v>3833.5589611302807</v>
      </c>
      <c r="J1491">
        <f t="shared" ref="J1491:J1554" si="309">H1491+J1460*EXP(-0.3)</f>
        <v>302501.7981592532</v>
      </c>
      <c r="K1491">
        <f t="shared" ref="K1491:K1554" si="310">I1491+J1460*(1-EXP(-0.3))</f>
        <v>83507.404081218527</v>
      </c>
      <c r="L1491">
        <f t="shared" si="295"/>
        <v>5.0104442448731108</v>
      </c>
      <c r="M1491" s="4">
        <v>0.69289999999999996</v>
      </c>
      <c r="O1491" s="5">
        <f t="shared" ref="O1491:O1520" si="311">N1491*4/1000</f>
        <v>0</v>
      </c>
      <c r="P1491">
        <f t="shared" ref="P1491:P1521" si="312">L1491+M1491+O1491</f>
        <v>5.7033442448731106</v>
      </c>
      <c r="Q1491">
        <f t="shared" ref="Q1491:Q1551" si="313">P1491*31/365</f>
        <v>0.4843936207974423</v>
      </c>
      <c r="R1491">
        <f t="shared" ref="R1491:R1521" si="314">P1491*28/365</f>
        <v>0.4375168187847866</v>
      </c>
      <c r="S1491">
        <f t="shared" ref="S1491:S1521" si="315">P1491*31/365</f>
        <v>0.4843936207974423</v>
      </c>
      <c r="T1491">
        <f t="shared" ref="T1491:T1521" si="316">P1491*30/365</f>
        <v>0.46876802012655705</v>
      </c>
      <c r="U1491">
        <f t="shared" ref="U1491:U1521" si="317">P1491*31/365</f>
        <v>0.4843936207974423</v>
      </c>
      <c r="V1491">
        <f t="shared" ref="V1491:V1521" si="318">P1491*30/365</f>
        <v>0.46876802012655705</v>
      </c>
      <c r="W1491">
        <f t="shared" ref="W1491:W1521" si="319">P1491*31/365</f>
        <v>0.4843936207974423</v>
      </c>
      <c r="X1491">
        <f t="shared" ref="X1491:X1521" si="320">P1491*31/365</f>
        <v>0.4843936207974423</v>
      </c>
      <c r="Y1491">
        <f t="shared" ref="Y1491:Y1521" si="321">P1491*30/365</f>
        <v>0.46876802012655705</v>
      </c>
      <c r="Z1491">
        <f t="shared" ref="Z1491:Z1521" si="322">P1491*31/365</f>
        <v>0.4843936207974423</v>
      </c>
      <c r="AA1491">
        <f t="shared" ref="AA1491:AA1521" si="323">P1491*30/365</f>
        <v>0.46876802012655705</v>
      </c>
      <c r="AB1491">
        <f t="shared" ref="AB1491:AB1521" si="324">P1491*31/365</f>
        <v>0.4843936207974423</v>
      </c>
    </row>
    <row r="1492" spans="1:28" x14ac:dyDescent="0.2">
      <c r="A1492">
        <v>2014</v>
      </c>
      <c r="B1492" t="s">
        <v>4</v>
      </c>
      <c r="C1492" s="3">
        <v>376.3</v>
      </c>
      <c r="D1492">
        <v>0.83</v>
      </c>
      <c r="E1492">
        <f>VLOOKUP(B1492,DOC!$A$2:$E$32,5,FALSE)</f>
        <v>0.1492</v>
      </c>
      <c r="F1492">
        <v>0.6</v>
      </c>
      <c r="G1492">
        <f t="shared" si="292"/>
        <v>279596.92080000002</v>
      </c>
      <c r="H1492">
        <f t="shared" si="293"/>
        <v>265960.81806475576</v>
      </c>
      <c r="I1492">
        <f t="shared" si="294"/>
        <v>13636.102735244285</v>
      </c>
      <c r="J1492">
        <f t="shared" si="309"/>
        <v>900997.22867297055</v>
      </c>
      <c r="K1492">
        <f t="shared" si="310"/>
        <v>235809.18411797937</v>
      </c>
      <c r="L1492">
        <f t="shared" si="295"/>
        <v>14.148551047078765</v>
      </c>
      <c r="M1492" s="4">
        <v>0.97824999999999995</v>
      </c>
      <c r="N1492">
        <v>5.0999999999999996</v>
      </c>
      <c r="O1492" s="5">
        <f t="shared" si="311"/>
        <v>2.0399999999999998E-2</v>
      </c>
      <c r="P1492">
        <f t="shared" si="312"/>
        <v>15.147201047078765</v>
      </c>
      <c r="Q1492">
        <f t="shared" si="313"/>
        <v>1.2864746094779225</v>
      </c>
      <c r="R1492">
        <f t="shared" si="314"/>
        <v>1.1619770666252203</v>
      </c>
      <c r="S1492">
        <f t="shared" si="315"/>
        <v>1.2864746094779225</v>
      </c>
      <c r="T1492">
        <f t="shared" si="316"/>
        <v>1.2449754285270218</v>
      </c>
      <c r="U1492">
        <f t="shared" si="317"/>
        <v>1.2864746094779225</v>
      </c>
      <c r="V1492">
        <f t="shared" si="318"/>
        <v>1.2449754285270218</v>
      </c>
      <c r="W1492">
        <f t="shared" si="319"/>
        <v>1.2864746094779225</v>
      </c>
      <c r="X1492">
        <f t="shared" si="320"/>
        <v>1.2864746094779225</v>
      </c>
      <c r="Y1492">
        <f t="shared" si="321"/>
        <v>1.2449754285270218</v>
      </c>
      <c r="Z1492">
        <f t="shared" si="322"/>
        <v>1.2864746094779225</v>
      </c>
      <c r="AA1492">
        <f t="shared" si="323"/>
        <v>1.2449754285270218</v>
      </c>
      <c r="AB1492">
        <f t="shared" si="324"/>
        <v>1.2864746094779225</v>
      </c>
    </row>
    <row r="1493" spans="1:28" x14ac:dyDescent="0.2">
      <c r="A1493">
        <v>2014</v>
      </c>
      <c r="B1493" t="s">
        <v>5</v>
      </c>
      <c r="C1493" s="3">
        <v>292.2</v>
      </c>
      <c r="D1493">
        <v>0.71</v>
      </c>
      <c r="E1493">
        <f>VLOOKUP(B1493,DOC!$A$2:$E$32,5,FALSE)</f>
        <v>0.1492</v>
      </c>
      <c r="F1493">
        <v>0.6</v>
      </c>
      <c r="G1493">
        <f t="shared" si="292"/>
        <v>185719.98240000001</v>
      </c>
      <c r="H1493">
        <f t="shared" si="293"/>
        <v>176662.31197663475</v>
      </c>
      <c r="I1493">
        <f t="shared" si="294"/>
        <v>9057.6704233652654</v>
      </c>
      <c r="J1493">
        <f t="shared" si="309"/>
        <v>481041.64929687849</v>
      </c>
      <c r="K1493">
        <f t="shared" si="310"/>
        <v>115547.46242899976</v>
      </c>
      <c r="L1493">
        <f t="shared" si="295"/>
        <v>6.932847745739986</v>
      </c>
      <c r="M1493" s="4">
        <v>0.76375000000000004</v>
      </c>
      <c r="O1493" s="5">
        <f t="shared" si="311"/>
        <v>0</v>
      </c>
      <c r="P1493">
        <f t="shared" si="312"/>
        <v>7.6965977457399859</v>
      </c>
      <c r="Q1493">
        <f t="shared" si="313"/>
        <v>0.65368364415873859</v>
      </c>
      <c r="R1493">
        <f t="shared" si="314"/>
        <v>0.59042393665950577</v>
      </c>
      <c r="S1493">
        <f t="shared" si="315"/>
        <v>0.65368364415873859</v>
      </c>
      <c r="T1493">
        <f t="shared" si="316"/>
        <v>0.63259707499232765</v>
      </c>
      <c r="U1493">
        <f t="shared" si="317"/>
        <v>0.65368364415873859</v>
      </c>
      <c r="V1493">
        <f t="shared" si="318"/>
        <v>0.63259707499232765</v>
      </c>
      <c r="W1493">
        <f t="shared" si="319"/>
        <v>0.65368364415873859</v>
      </c>
      <c r="X1493">
        <f t="shared" si="320"/>
        <v>0.65368364415873859</v>
      </c>
      <c r="Y1493">
        <f t="shared" si="321"/>
        <v>0.63259707499232765</v>
      </c>
      <c r="Z1493">
        <f t="shared" si="322"/>
        <v>0.65368364415873859</v>
      </c>
      <c r="AA1493">
        <f t="shared" si="323"/>
        <v>0.63259707499232765</v>
      </c>
      <c r="AB1493">
        <f t="shared" si="324"/>
        <v>0.65368364415873859</v>
      </c>
    </row>
    <row r="1494" spans="1:28" x14ac:dyDescent="0.2">
      <c r="A1494">
        <v>2014</v>
      </c>
      <c r="B1494" t="s">
        <v>6</v>
      </c>
      <c r="C1494" s="3">
        <v>286.39999999999998</v>
      </c>
      <c r="D1494">
        <v>0.78</v>
      </c>
      <c r="E1494">
        <f>VLOOKUP(B1494,DOC!$A$2:$E$32,5,FALSE)</f>
        <v>0.1492</v>
      </c>
      <c r="F1494">
        <v>0.6</v>
      </c>
      <c r="G1494">
        <f t="shared" si="292"/>
        <v>199980.5184</v>
      </c>
      <c r="H1494">
        <f t="shared" si="293"/>
        <v>190227.35342898645</v>
      </c>
      <c r="I1494">
        <f t="shared" si="294"/>
        <v>9753.1649710135498</v>
      </c>
      <c r="J1494">
        <f t="shared" si="309"/>
        <v>687605.81123851659</v>
      </c>
      <c r="K1494">
        <f t="shared" si="310"/>
        <v>183765.3991342471</v>
      </c>
      <c r="L1494">
        <f t="shared" si="295"/>
        <v>11.025923948054826</v>
      </c>
      <c r="M1494" s="4">
        <v>0.15925</v>
      </c>
      <c r="N1494">
        <v>0.9</v>
      </c>
      <c r="O1494" s="5">
        <f t="shared" si="311"/>
        <v>3.5999999999999999E-3</v>
      </c>
      <c r="P1494">
        <f t="shared" si="312"/>
        <v>11.188773948054827</v>
      </c>
      <c r="Q1494">
        <f t="shared" si="313"/>
        <v>0.95027943120465663</v>
      </c>
      <c r="R1494">
        <f t="shared" si="314"/>
        <v>0.85831690560420582</v>
      </c>
      <c r="S1494">
        <f t="shared" si="315"/>
        <v>0.95027943120465663</v>
      </c>
      <c r="T1494">
        <f t="shared" si="316"/>
        <v>0.91962525600450629</v>
      </c>
      <c r="U1494">
        <f t="shared" si="317"/>
        <v>0.95027943120465663</v>
      </c>
      <c r="V1494">
        <f t="shared" si="318"/>
        <v>0.91962525600450629</v>
      </c>
      <c r="W1494">
        <f t="shared" si="319"/>
        <v>0.95027943120465663</v>
      </c>
      <c r="X1494">
        <f t="shared" si="320"/>
        <v>0.95027943120465663</v>
      </c>
      <c r="Y1494">
        <f t="shared" si="321"/>
        <v>0.91962525600450629</v>
      </c>
      <c r="Z1494">
        <f t="shared" si="322"/>
        <v>0.95027943120465663</v>
      </c>
      <c r="AA1494">
        <f t="shared" si="323"/>
        <v>0.91962525600450629</v>
      </c>
      <c r="AB1494">
        <f t="shared" si="324"/>
        <v>0.95027943120465663</v>
      </c>
    </row>
    <row r="1495" spans="1:28" x14ac:dyDescent="0.2">
      <c r="A1495">
        <v>2014</v>
      </c>
      <c r="B1495" t="s">
        <v>7</v>
      </c>
      <c r="C1495" s="3">
        <v>737.3</v>
      </c>
      <c r="D1495">
        <v>0.77</v>
      </c>
      <c r="E1495">
        <f>VLOOKUP(B1495,DOC!$A$2:$E$32,5,FALSE)</f>
        <v>0.1492</v>
      </c>
      <c r="F1495">
        <v>0.6</v>
      </c>
      <c r="G1495">
        <f t="shared" si="292"/>
        <v>508223.83919999993</v>
      </c>
      <c r="H1495">
        <f t="shared" si="293"/>
        <v>483437.47007975937</v>
      </c>
      <c r="I1495">
        <f t="shared" si="294"/>
        <v>24786.369120240575</v>
      </c>
      <c r="J1495">
        <f t="shared" si="309"/>
        <v>1630911.6591635491</v>
      </c>
      <c r="K1495">
        <f t="shared" si="310"/>
        <v>426240.32063733635</v>
      </c>
      <c r="L1495">
        <f t="shared" si="295"/>
        <v>25.574419238240178</v>
      </c>
      <c r="M1495" s="4">
        <v>0.45889999999999997</v>
      </c>
      <c r="N1495">
        <v>32.1</v>
      </c>
      <c r="O1495" s="5">
        <f t="shared" si="311"/>
        <v>0.12840000000000001</v>
      </c>
      <c r="P1495">
        <f t="shared" si="312"/>
        <v>26.161719238240178</v>
      </c>
      <c r="Q1495">
        <f t="shared" si="313"/>
        <v>2.2219542366724534</v>
      </c>
      <c r="R1495">
        <f t="shared" si="314"/>
        <v>2.0069264073170547</v>
      </c>
      <c r="S1495">
        <f t="shared" si="315"/>
        <v>2.2219542366724534</v>
      </c>
      <c r="T1495">
        <f t="shared" si="316"/>
        <v>2.1502782935539875</v>
      </c>
      <c r="U1495">
        <f t="shared" si="317"/>
        <v>2.2219542366724534</v>
      </c>
      <c r="V1495">
        <f t="shared" si="318"/>
        <v>2.1502782935539875</v>
      </c>
      <c r="W1495">
        <f t="shared" si="319"/>
        <v>2.2219542366724534</v>
      </c>
      <c r="X1495">
        <f t="shared" si="320"/>
        <v>2.2219542366724534</v>
      </c>
      <c r="Y1495">
        <f t="shared" si="321"/>
        <v>2.1502782935539875</v>
      </c>
      <c r="Z1495">
        <f t="shared" si="322"/>
        <v>2.2219542366724534</v>
      </c>
      <c r="AA1495">
        <f t="shared" si="323"/>
        <v>2.1502782935539875</v>
      </c>
      <c r="AB1495">
        <f t="shared" si="324"/>
        <v>2.2219542366724534</v>
      </c>
    </row>
    <row r="1496" spans="1:28" x14ac:dyDescent="0.2">
      <c r="A1496">
        <v>2014</v>
      </c>
      <c r="B1496" t="s">
        <v>8</v>
      </c>
      <c r="C1496" s="3">
        <v>216.2</v>
      </c>
      <c r="D1496">
        <v>0.75</v>
      </c>
      <c r="E1496">
        <f>VLOOKUP(B1496,DOC!$A$2:$E$32,5,FALSE)</f>
        <v>0.1492</v>
      </c>
      <c r="F1496">
        <v>0.6</v>
      </c>
      <c r="G1496">
        <f t="shared" si="292"/>
        <v>145156.68</v>
      </c>
      <c r="H1496">
        <f t="shared" si="293"/>
        <v>138077.3051788343</v>
      </c>
      <c r="I1496">
        <f t="shared" si="294"/>
        <v>7079.3748211656957</v>
      </c>
      <c r="J1496">
        <f t="shared" si="309"/>
        <v>487839.1897572953</v>
      </c>
      <c r="K1496">
        <f t="shared" si="310"/>
        <v>129446.65069532167</v>
      </c>
      <c r="L1496">
        <f t="shared" si="295"/>
        <v>7.7667990417192998</v>
      </c>
      <c r="M1496" s="4">
        <v>0.62529999999999997</v>
      </c>
      <c r="O1496" s="5">
        <f t="shared" si="311"/>
        <v>0</v>
      </c>
      <c r="P1496">
        <f t="shared" si="312"/>
        <v>8.3920990417193</v>
      </c>
      <c r="Q1496">
        <f t="shared" si="313"/>
        <v>0.71275361724191322</v>
      </c>
      <c r="R1496">
        <f t="shared" si="314"/>
        <v>0.64377746073463127</v>
      </c>
      <c r="S1496">
        <f t="shared" si="315"/>
        <v>0.71275361724191322</v>
      </c>
      <c r="T1496">
        <f t="shared" si="316"/>
        <v>0.68976156507281916</v>
      </c>
      <c r="U1496">
        <f t="shared" si="317"/>
        <v>0.71275361724191322</v>
      </c>
      <c r="V1496">
        <f t="shared" si="318"/>
        <v>0.68976156507281916</v>
      </c>
      <c r="W1496">
        <f t="shared" si="319"/>
        <v>0.71275361724191322</v>
      </c>
      <c r="X1496">
        <f t="shared" si="320"/>
        <v>0.71275361724191322</v>
      </c>
      <c r="Y1496">
        <f t="shared" si="321"/>
        <v>0.68976156507281916</v>
      </c>
      <c r="Z1496">
        <f t="shared" si="322"/>
        <v>0.71275361724191322</v>
      </c>
      <c r="AA1496">
        <f t="shared" si="323"/>
        <v>0.68976156507281916</v>
      </c>
      <c r="AB1496">
        <f t="shared" si="324"/>
        <v>0.71275361724191322</v>
      </c>
    </row>
    <row r="1497" spans="1:28" x14ac:dyDescent="0.2">
      <c r="A1497">
        <v>2014</v>
      </c>
      <c r="B1497" t="s">
        <v>9</v>
      </c>
      <c r="C1497" s="3">
        <v>277.60000000000002</v>
      </c>
      <c r="D1497">
        <v>0.78</v>
      </c>
      <c r="E1497">
        <f>VLOOKUP(B1497,DOC!$A$2:$E$32,5,FALSE)</f>
        <v>0.1492</v>
      </c>
      <c r="F1497">
        <v>0.6</v>
      </c>
      <c r="G1497">
        <f t="shared" si="292"/>
        <v>193835.86559999999</v>
      </c>
      <c r="H1497">
        <f t="shared" si="293"/>
        <v>184382.37888228573</v>
      </c>
      <c r="I1497">
        <f t="shared" si="294"/>
        <v>9453.4867177142496</v>
      </c>
      <c r="J1497">
        <f t="shared" si="309"/>
        <v>739710.29343056981</v>
      </c>
      <c r="K1497">
        <f t="shared" si="310"/>
        <v>203739.84871524543</v>
      </c>
      <c r="L1497">
        <f t="shared" si="295"/>
        <v>12.224390922914726</v>
      </c>
      <c r="M1497" s="4">
        <v>7.9949999999999993E-2</v>
      </c>
      <c r="N1497">
        <v>35.9</v>
      </c>
      <c r="O1497" s="5">
        <f t="shared" si="311"/>
        <v>0.14360000000000001</v>
      </c>
      <c r="P1497">
        <f t="shared" si="312"/>
        <v>12.447940922914725</v>
      </c>
      <c r="Q1497">
        <f t="shared" si="313"/>
        <v>1.0572223797544014</v>
      </c>
      <c r="R1497">
        <f t="shared" si="314"/>
        <v>0.95491053655236247</v>
      </c>
      <c r="S1497">
        <f t="shared" si="315"/>
        <v>1.0572223797544014</v>
      </c>
      <c r="T1497">
        <f t="shared" si="316"/>
        <v>1.0231184320203885</v>
      </c>
      <c r="U1497">
        <f t="shared" si="317"/>
        <v>1.0572223797544014</v>
      </c>
      <c r="V1497">
        <f t="shared" si="318"/>
        <v>1.0231184320203885</v>
      </c>
      <c r="W1497">
        <f t="shared" si="319"/>
        <v>1.0572223797544014</v>
      </c>
      <c r="X1497">
        <f t="shared" si="320"/>
        <v>1.0572223797544014</v>
      </c>
      <c r="Y1497">
        <f t="shared" si="321"/>
        <v>1.0231184320203885</v>
      </c>
      <c r="Z1497">
        <f t="shared" si="322"/>
        <v>1.0572223797544014</v>
      </c>
      <c r="AA1497">
        <f t="shared" si="323"/>
        <v>1.0231184320203885</v>
      </c>
      <c r="AB1497">
        <f t="shared" si="324"/>
        <v>1.0572223797544014</v>
      </c>
    </row>
    <row r="1498" spans="1:28" x14ac:dyDescent="0.2">
      <c r="A1498">
        <v>2014</v>
      </c>
      <c r="B1498" t="s">
        <v>10</v>
      </c>
      <c r="C1498" s="3">
        <v>328.8</v>
      </c>
      <c r="D1498">
        <v>0.7</v>
      </c>
      <c r="E1498">
        <f>VLOOKUP(B1498,DOC!$A$2:$E$32,5,FALSE)</f>
        <v>0.15130000000000002</v>
      </c>
      <c r="F1498">
        <v>0.6</v>
      </c>
      <c r="G1498">
        <f t="shared" si="292"/>
        <v>208939.24799999999</v>
      </c>
      <c r="H1498">
        <f t="shared" si="293"/>
        <v>198749.16063065195</v>
      </c>
      <c r="I1498">
        <f t="shared" si="294"/>
        <v>10190.087369348037</v>
      </c>
      <c r="J1498">
        <f t="shared" si="309"/>
        <v>819606.85902181943</v>
      </c>
      <c r="K1498">
        <f t="shared" si="310"/>
        <v>227402.62140286365</v>
      </c>
      <c r="L1498">
        <f t="shared" si="295"/>
        <v>13.644157284171818</v>
      </c>
      <c r="M1498" s="4">
        <v>1.5502499999999999</v>
      </c>
      <c r="N1498">
        <v>41.2</v>
      </c>
      <c r="O1498" s="5">
        <f t="shared" si="311"/>
        <v>0.1648</v>
      </c>
      <c r="P1498">
        <f t="shared" si="312"/>
        <v>15.359207284171818</v>
      </c>
      <c r="Q1498">
        <f t="shared" si="313"/>
        <v>1.3044806186556888</v>
      </c>
      <c r="R1498">
        <f t="shared" si="314"/>
        <v>1.1782405587857834</v>
      </c>
      <c r="S1498">
        <f t="shared" si="315"/>
        <v>1.3044806186556888</v>
      </c>
      <c r="T1498">
        <f t="shared" si="316"/>
        <v>1.2624005986990536</v>
      </c>
      <c r="U1498">
        <f t="shared" si="317"/>
        <v>1.3044806186556888</v>
      </c>
      <c r="V1498">
        <f t="shared" si="318"/>
        <v>1.2624005986990536</v>
      </c>
      <c r="W1498">
        <f t="shared" si="319"/>
        <v>1.3044806186556888</v>
      </c>
      <c r="X1498">
        <f t="shared" si="320"/>
        <v>1.3044806186556888</v>
      </c>
      <c r="Y1498">
        <f t="shared" si="321"/>
        <v>1.2624005986990536</v>
      </c>
      <c r="Z1498">
        <f t="shared" si="322"/>
        <v>1.3044806186556888</v>
      </c>
      <c r="AA1498">
        <f t="shared" si="323"/>
        <v>1.2624005986990536</v>
      </c>
      <c r="AB1498">
        <f t="shared" si="324"/>
        <v>1.3044806186556888</v>
      </c>
    </row>
    <row r="1499" spans="1:28" x14ac:dyDescent="0.2">
      <c r="A1499">
        <v>2014</v>
      </c>
      <c r="B1499" t="s">
        <v>11</v>
      </c>
      <c r="C1499" s="3">
        <v>455.2</v>
      </c>
      <c r="D1499">
        <v>0.95</v>
      </c>
      <c r="E1499">
        <f>VLOOKUP(B1499,DOC!$A$2:$E$32,5,FALSE)</f>
        <v>0.15130000000000002</v>
      </c>
      <c r="F1499">
        <v>0.6</v>
      </c>
      <c r="G1499">
        <f t="shared" si="292"/>
        <v>392569.03200000006</v>
      </c>
      <c r="H1499">
        <f t="shared" si="293"/>
        <v>373423.21438616246</v>
      </c>
      <c r="I1499">
        <f t="shared" si="294"/>
        <v>19145.817613837618</v>
      </c>
      <c r="J1499">
        <f t="shared" si="309"/>
        <v>1543348.6942697153</v>
      </c>
      <c r="K1499">
        <f t="shared" si="310"/>
        <v>428454.55095868069</v>
      </c>
      <c r="L1499">
        <f t="shared" si="295"/>
        <v>25.70727305752084</v>
      </c>
      <c r="M1499" s="4">
        <v>5.6654</v>
      </c>
      <c r="O1499" s="5">
        <f t="shared" si="311"/>
        <v>0</v>
      </c>
      <c r="P1499">
        <f t="shared" si="312"/>
        <v>31.372673057520842</v>
      </c>
      <c r="Q1499">
        <f t="shared" si="313"/>
        <v>2.6645283966661539</v>
      </c>
      <c r="R1499">
        <f t="shared" si="314"/>
        <v>2.40667080989201</v>
      </c>
      <c r="S1499">
        <f t="shared" si="315"/>
        <v>2.6645283966661539</v>
      </c>
      <c r="T1499">
        <f t="shared" si="316"/>
        <v>2.578575867741439</v>
      </c>
      <c r="U1499">
        <f t="shared" si="317"/>
        <v>2.6645283966661539</v>
      </c>
      <c r="V1499">
        <f t="shared" si="318"/>
        <v>2.578575867741439</v>
      </c>
      <c r="W1499">
        <f t="shared" si="319"/>
        <v>2.6645283966661539</v>
      </c>
      <c r="X1499">
        <f t="shared" si="320"/>
        <v>2.6645283966661539</v>
      </c>
      <c r="Y1499">
        <f t="shared" si="321"/>
        <v>2.578575867741439</v>
      </c>
      <c r="Z1499">
        <f t="shared" si="322"/>
        <v>2.6645283966661539</v>
      </c>
      <c r="AA1499">
        <f t="shared" si="323"/>
        <v>2.578575867741439</v>
      </c>
      <c r="AB1499">
        <f t="shared" si="324"/>
        <v>2.6645283966661539</v>
      </c>
    </row>
    <row r="1500" spans="1:28" x14ac:dyDescent="0.2">
      <c r="A1500">
        <v>2014</v>
      </c>
      <c r="B1500" t="s">
        <v>12</v>
      </c>
      <c r="C1500" s="3">
        <v>460.4</v>
      </c>
      <c r="D1500">
        <v>0.8</v>
      </c>
      <c r="E1500">
        <f>VLOOKUP(B1500,DOC!$A$2:$E$32,5,FALSE)</f>
        <v>0.15130000000000002</v>
      </c>
      <c r="F1500">
        <v>0.6</v>
      </c>
      <c r="G1500">
        <f t="shared" si="292"/>
        <v>334360.89600000001</v>
      </c>
      <c r="H1500">
        <f t="shared" si="293"/>
        <v>318053.92267762311</v>
      </c>
      <c r="I1500">
        <f t="shared" si="294"/>
        <v>16306.973322376909</v>
      </c>
      <c r="J1500">
        <f t="shared" si="309"/>
        <v>1239162.4302476791</v>
      </c>
      <c r="K1500">
        <f t="shared" si="310"/>
        <v>338564.89742894849</v>
      </c>
      <c r="L1500">
        <f t="shared" si="295"/>
        <v>20.31389384573691</v>
      </c>
      <c r="M1500" s="4">
        <v>4.9958999999999998</v>
      </c>
      <c r="O1500" s="5">
        <f t="shared" si="311"/>
        <v>0</v>
      </c>
      <c r="P1500">
        <f t="shared" si="312"/>
        <v>25.309793845736909</v>
      </c>
      <c r="Q1500">
        <f t="shared" si="313"/>
        <v>2.1495989293639566</v>
      </c>
      <c r="R1500">
        <f t="shared" si="314"/>
        <v>1.9415732265222834</v>
      </c>
      <c r="S1500">
        <f t="shared" si="315"/>
        <v>2.1495989293639566</v>
      </c>
      <c r="T1500">
        <f t="shared" si="316"/>
        <v>2.0802570284167321</v>
      </c>
      <c r="U1500">
        <f t="shared" si="317"/>
        <v>2.1495989293639566</v>
      </c>
      <c r="V1500">
        <f t="shared" si="318"/>
        <v>2.0802570284167321</v>
      </c>
      <c r="W1500">
        <f t="shared" si="319"/>
        <v>2.1495989293639566</v>
      </c>
      <c r="X1500">
        <f t="shared" si="320"/>
        <v>2.1495989293639566</v>
      </c>
      <c r="Y1500">
        <f t="shared" si="321"/>
        <v>2.0802570284167321</v>
      </c>
      <c r="Z1500">
        <f t="shared" si="322"/>
        <v>2.1495989293639566</v>
      </c>
      <c r="AA1500">
        <f t="shared" si="323"/>
        <v>2.0802570284167321</v>
      </c>
      <c r="AB1500">
        <f t="shared" si="324"/>
        <v>2.1495989293639566</v>
      </c>
    </row>
    <row r="1501" spans="1:28" x14ac:dyDescent="0.2">
      <c r="A1501">
        <v>2014</v>
      </c>
      <c r="B1501" t="s">
        <v>13</v>
      </c>
      <c r="C1501" s="3">
        <v>333</v>
      </c>
      <c r="D1501">
        <v>0.8</v>
      </c>
      <c r="E1501">
        <f>VLOOKUP(B1501,DOC!$A$2:$E$32,5,FALSE)</f>
        <v>0.15130000000000002</v>
      </c>
      <c r="F1501">
        <v>0.6</v>
      </c>
      <c r="G1501">
        <f t="shared" si="292"/>
        <v>241837.92000000004</v>
      </c>
      <c r="H1501">
        <f t="shared" si="293"/>
        <v>230043.34546404975</v>
      </c>
      <c r="I1501">
        <f t="shared" si="294"/>
        <v>11794.574535950285</v>
      </c>
      <c r="J1501">
        <f t="shared" si="309"/>
        <v>766313.17625847587</v>
      </c>
      <c r="K1501">
        <f t="shared" si="310"/>
        <v>199413.29807667315</v>
      </c>
      <c r="L1501">
        <f t="shared" si="295"/>
        <v>11.96479788460039</v>
      </c>
      <c r="M1501" s="4">
        <v>0.84175</v>
      </c>
      <c r="O1501" s="5">
        <f t="shared" si="311"/>
        <v>0</v>
      </c>
      <c r="P1501">
        <f t="shared" si="312"/>
        <v>12.80654788460039</v>
      </c>
      <c r="Q1501">
        <f t="shared" si="313"/>
        <v>1.0876794093770195</v>
      </c>
      <c r="R1501">
        <f t="shared" si="314"/>
        <v>0.98242011169537236</v>
      </c>
      <c r="S1501">
        <f t="shared" si="315"/>
        <v>1.0876794093770195</v>
      </c>
      <c r="T1501">
        <f t="shared" si="316"/>
        <v>1.0525929768164703</v>
      </c>
      <c r="U1501">
        <f t="shared" si="317"/>
        <v>1.0876794093770195</v>
      </c>
      <c r="V1501">
        <f t="shared" si="318"/>
        <v>1.0525929768164703</v>
      </c>
      <c r="W1501">
        <f t="shared" si="319"/>
        <v>1.0876794093770195</v>
      </c>
      <c r="X1501">
        <f t="shared" si="320"/>
        <v>1.0876794093770195</v>
      </c>
      <c r="Y1501">
        <f t="shared" si="321"/>
        <v>1.0525929768164703</v>
      </c>
      <c r="Z1501">
        <f t="shared" si="322"/>
        <v>1.0876794093770195</v>
      </c>
      <c r="AA1501">
        <f t="shared" si="323"/>
        <v>1.0525929768164703</v>
      </c>
      <c r="AB1501">
        <f t="shared" si="324"/>
        <v>1.0876794093770195</v>
      </c>
    </row>
    <row r="1502" spans="1:28" x14ac:dyDescent="0.2">
      <c r="A1502">
        <v>2014</v>
      </c>
      <c r="B1502" t="s">
        <v>14</v>
      </c>
      <c r="C1502" s="3">
        <v>188.5</v>
      </c>
      <c r="D1502">
        <v>0.81</v>
      </c>
      <c r="E1502">
        <f>VLOOKUP(B1502,DOC!$A$2:$E$32,5,FALSE)</f>
        <v>0.15130000000000002</v>
      </c>
      <c r="F1502">
        <v>0.6</v>
      </c>
      <c r="G1502">
        <f t="shared" si="292"/>
        <v>138607.443</v>
      </c>
      <c r="H1502">
        <f t="shared" si="293"/>
        <v>131847.47823640553</v>
      </c>
      <c r="I1502">
        <f t="shared" si="294"/>
        <v>6759.9647635944784</v>
      </c>
      <c r="J1502">
        <f t="shared" si="309"/>
        <v>561244.31289597927</v>
      </c>
      <c r="K1502">
        <f t="shared" si="310"/>
        <v>156988.22931450309</v>
      </c>
      <c r="L1502">
        <f t="shared" si="295"/>
        <v>9.4192937588701859</v>
      </c>
      <c r="M1502" s="4">
        <v>2.4498500000000001</v>
      </c>
      <c r="N1502">
        <v>20.7</v>
      </c>
      <c r="O1502" s="5">
        <f t="shared" si="311"/>
        <v>8.2799999999999999E-2</v>
      </c>
      <c r="P1502">
        <f t="shared" si="312"/>
        <v>11.951943758870186</v>
      </c>
      <c r="Q1502">
        <f t="shared" si="313"/>
        <v>1.0150965932191116</v>
      </c>
      <c r="R1502">
        <f t="shared" si="314"/>
        <v>0.91686143903661699</v>
      </c>
      <c r="S1502">
        <f t="shared" si="315"/>
        <v>1.0150965932191116</v>
      </c>
      <c r="T1502">
        <f t="shared" si="316"/>
        <v>0.98235154182494677</v>
      </c>
      <c r="U1502">
        <f t="shared" si="317"/>
        <v>1.0150965932191116</v>
      </c>
      <c r="V1502">
        <f t="shared" si="318"/>
        <v>0.98235154182494677</v>
      </c>
      <c r="W1502">
        <f t="shared" si="319"/>
        <v>1.0150965932191116</v>
      </c>
      <c r="X1502">
        <f t="shared" si="320"/>
        <v>1.0150965932191116</v>
      </c>
      <c r="Y1502">
        <f t="shared" si="321"/>
        <v>0.98235154182494677</v>
      </c>
      <c r="Z1502">
        <f t="shared" si="322"/>
        <v>1.0150965932191116</v>
      </c>
      <c r="AA1502">
        <f t="shared" si="323"/>
        <v>0.98235154182494677</v>
      </c>
      <c r="AB1502">
        <f t="shared" si="324"/>
        <v>1.0150965932191116</v>
      </c>
    </row>
    <row r="1503" spans="1:28" x14ac:dyDescent="0.2">
      <c r="A1503">
        <v>2014</v>
      </c>
      <c r="B1503" t="s">
        <v>15</v>
      </c>
      <c r="C1503" s="3">
        <v>287.10000000000002</v>
      </c>
      <c r="D1503">
        <v>0.77</v>
      </c>
      <c r="E1503">
        <f>VLOOKUP(B1503,DOC!$A$2:$E$32,5,FALSE)</f>
        <v>0.15130000000000002</v>
      </c>
      <c r="F1503">
        <v>0.6</v>
      </c>
      <c r="G1503">
        <f t="shared" si="292"/>
        <v>200684.62260000003</v>
      </c>
      <c r="H1503">
        <f t="shared" si="293"/>
        <v>190897.11806194103</v>
      </c>
      <c r="I1503">
        <f t="shared" si="294"/>
        <v>9787.5045380590163</v>
      </c>
      <c r="J1503">
        <f t="shared" si="309"/>
        <v>674452.97212199785</v>
      </c>
      <c r="K1503">
        <f t="shared" si="310"/>
        <v>178963.77903590625</v>
      </c>
      <c r="L1503">
        <f t="shared" si="295"/>
        <v>10.737826742154374</v>
      </c>
      <c r="M1503" s="4">
        <v>2.1105499999999999</v>
      </c>
      <c r="O1503" s="5">
        <f t="shared" si="311"/>
        <v>0</v>
      </c>
      <c r="P1503">
        <f t="shared" si="312"/>
        <v>12.848376742154374</v>
      </c>
      <c r="Q1503">
        <f t="shared" si="313"/>
        <v>1.0912319972788647</v>
      </c>
      <c r="R1503">
        <f t="shared" si="314"/>
        <v>0.9856289007680068</v>
      </c>
      <c r="S1503">
        <f t="shared" si="315"/>
        <v>1.0912319972788647</v>
      </c>
      <c r="T1503">
        <f t="shared" si="316"/>
        <v>1.0560309651085786</v>
      </c>
      <c r="U1503">
        <f t="shared" si="317"/>
        <v>1.0912319972788647</v>
      </c>
      <c r="V1503">
        <f t="shared" si="318"/>
        <v>1.0560309651085786</v>
      </c>
      <c r="W1503">
        <f t="shared" si="319"/>
        <v>1.0912319972788647</v>
      </c>
      <c r="X1503">
        <f t="shared" si="320"/>
        <v>1.0912319972788647</v>
      </c>
      <c r="Y1503">
        <f t="shared" si="321"/>
        <v>1.0560309651085786</v>
      </c>
      <c r="Z1503">
        <f t="shared" si="322"/>
        <v>1.0912319972788647</v>
      </c>
      <c r="AA1503">
        <f t="shared" si="323"/>
        <v>1.0560309651085786</v>
      </c>
      <c r="AB1503">
        <f t="shared" si="324"/>
        <v>1.0912319972788647</v>
      </c>
    </row>
    <row r="1504" spans="1:28" x14ac:dyDescent="0.2">
      <c r="A1504">
        <v>2014</v>
      </c>
      <c r="B1504" t="s">
        <v>16</v>
      </c>
      <c r="C1504" s="3">
        <v>533.9</v>
      </c>
      <c r="D1504">
        <v>0.85</v>
      </c>
      <c r="E1504">
        <f>VLOOKUP(B1504,DOC!$A$2:$E$32,5,FALSE)</f>
        <v>0.1492</v>
      </c>
      <c r="F1504">
        <v>0.6</v>
      </c>
      <c r="G1504">
        <f t="shared" si="292"/>
        <v>406255.18799999997</v>
      </c>
      <c r="H1504">
        <f t="shared" si="293"/>
        <v>386441.88868166937</v>
      </c>
      <c r="I1504">
        <f t="shared" si="294"/>
        <v>19813.299318330621</v>
      </c>
      <c r="J1504">
        <f t="shared" si="309"/>
        <v>1750551.4339580699</v>
      </c>
      <c r="K1504">
        <f t="shared" si="310"/>
        <v>497059.03823177592</v>
      </c>
      <c r="L1504">
        <f t="shared" si="295"/>
        <v>29.823542293906556</v>
      </c>
      <c r="M1504" s="4">
        <v>2.51485</v>
      </c>
      <c r="N1504">
        <v>37.6</v>
      </c>
      <c r="O1504" s="5">
        <f t="shared" si="311"/>
        <v>0.15040000000000001</v>
      </c>
      <c r="P1504">
        <f t="shared" si="312"/>
        <v>32.488792293906556</v>
      </c>
      <c r="Q1504">
        <f t="shared" si="313"/>
        <v>2.7593220852358993</v>
      </c>
      <c r="R1504">
        <f t="shared" si="314"/>
        <v>2.4922909156969415</v>
      </c>
      <c r="S1504">
        <f t="shared" si="315"/>
        <v>2.7593220852358993</v>
      </c>
      <c r="T1504">
        <f t="shared" si="316"/>
        <v>2.67031169538958</v>
      </c>
      <c r="U1504">
        <f t="shared" si="317"/>
        <v>2.7593220852358993</v>
      </c>
      <c r="V1504">
        <f t="shared" si="318"/>
        <v>2.67031169538958</v>
      </c>
      <c r="W1504">
        <f t="shared" si="319"/>
        <v>2.7593220852358993</v>
      </c>
      <c r="X1504">
        <f t="shared" si="320"/>
        <v>2.7593220852358993</v>
      </c>
      <c r="Y1504">
        <f t="shared" si="321"/>
        <v>2.67031169538958</v>
      </c>
      <c r="Z1504">
        <f t="shared" si="322"/>
        <v>2.7593220852358993</v>
      </c>
      <c r="AA1504">
        <f t="shared" si="323"/>
        <v>2.67031169538958</v>
      </c>
      <c r="AB1504">
        <f t="shared" si="324"/>
        <v>2.7593220852358993</v>
      </c>
    </row>
    <row r="1505" spans="1:28" x14ac:dyDescent="0.2">
      <c r="A1505">
        <v>2014</v>
      </c>
      <c r="B1505" t="s">
        <v>17</v>
      </c>
      <c r="C1505" s="3">
        <v>635.79999999999995</v>
      </c>
      <c r="D1505">
        <v>0.84</v>
      </c>
      <c r="E1505">
        <f>VLOOKUP(B1505,DOC!$A$2:$E$32,5,FALSE)</f>
        <v>0.1492</v>
      </c>
      <c r="F1505">
        <v>0.6</v>
      </c>
      <c r="G1505">
        <f t="shared" si="292"/>
        <v>478101.25439999998</v>
      </c>
      <c r="H1505">
        <f t="shared" si="293"/>
        <v>454783.98107598146</v>
      </c>
      <c r="I1505">
        <f t="shared" si="294"/>
        <v>23317.273324018533</v>
      </c>
      <c r="J1505">
        <f t="shared" si="309"/>
        <v>1503287.7874270496</v>
      </c>
      <c r="K1505">
        <f t="shared" si="310"/>
        <v>390145.56475290371</v>
      </c>
      <c r="L1505">
        <f t="shared" si="295"/>
        <v>23.408733885174225</v>
      </c>
      <c r="M1505" s="4">
        <v>0.89244999999999997</v>
      </c>
      <c r="O1505" s="5">
        <f t="shared" si="311"/>
        <v>0</v>
      </c>
      <c r="P1505">
        <f t="shared" si="312"/>
        <v>24.301183885174225</v>
      </c>
      <c r="Q1505">
        <f t="shared" si="313"/>
        <v>2.0639361655901398</v>
      </c>
      <c r="R1505">
        <f t="shared" si="314"/>
        <v>1.8642004076298035</v>
      </c>
      <c r="S1505">
        <f t="shared" si="315"/>
        <v>2.0639361655901398</v>
      </c>
      <c r="T1505">
        <f t="shared" si="316"/>
        <v>1.9973575796033609</v>
      </c>
      <c r="U1505">
        <f t="shared" si="317"/>
        <v>2.0639361655901398</v>
      </c>
      <c r="V1505">
        <f t="shared" si="318"/>
        <v>1.9973575796033609</v>
      </c>
      <c r="W1505">
        <f t="shared" si="319"/>
        <v>2.0639361655901398</v>
      </c>
      <c r="X1505">
        <f t="shared" si="320"/>
        <v>2.0639361655901398</v>
      </c>
      <c r="Y1505">
        <f t="shared" si="321"/>
        <v>1.9973575796033609</v>
      </c>
      <c r="Z1505">
        <f t="shared" si="322"/>
        <v>2.0639361655901398</v>
      </c>
      <c r="AA1505">
        <f t="shared" si="323"/>
        <v>1.9973575796033609</v>
      </c>
      <c r="AB1505">
        <f t="shared" si="324"/>
        <v>2.0639361655901398</v>
      </c>
    </row>
    <row r="1506" spans="1:28" x14ac:dyDescent="0.2">
      <c r="A1506">
        <v>2014</v>
      </c>
      <c r="B1506" t="s">
        <v>18</v>
      </c>
      <c r="C1506" s="3">
        <v>322.39999999999998</v>
      </c>
      <c r="D1506">
        <v>0.8</v>
      </c>
      <c r="E1506">
        <f>VLOOKUP(B1506,DOC!$A$2:$E$32,5,FALSE)</f>
        <v>0.15130000000000002</v>
      </c>
      <c r="F1506">
        <v>0.6</v>
      </c>
      <c r="G1506">
        <f t="shared" si="292"/>
        <v>234139.77600000001</v>
      </c>
      <c r="H1506">
        <f t="shared" si="293"/>
        <v>222720.6443772061</v>
      </c>
      <c r="I1506">
        <f t="shared" si="294"/>
        <v>11419.13162279391</v>
      </c>
      <c r="J1506">
        <f t="shared" si="309"/>
        <v>874150.08255943411</v>
      </c>
      <c r="K1506">
        <f t="shared" si="310"/>
        <v>239327.45808513384</v>
      </c>
      <c r="L1506">
        <f t="shared" si="295"/>
        <v>14.359647485108031</v>
      </c>
      <c r="M1506" s="4">
        <v>2.2372999999999998</v>
      </c>
      <c r="O1506" s="5">
        <f t="shared" si="311"/>
        <v>0</v>
      </c>
      <c r="P1506">
        <f t="shared" si="312"/>
        <v>16.596947485108032</v>
      </c>
      <c r="Q1506">
        <f t="shared" si="313"/>
        <v>1.4096037590091754</v>
      </c>
      <c r="R1506">
        <f t="shared" si="314"/>
        <v>1.2731904920082875</v>
      </c>
      <c r="S1506">
        <f t="shared" si="315"/>
        <v>1.4096037590091754</v>
      </c>
      <c r="T1506">
        <f t="shared" si="316"/>
        <v>1.3641326700088792</v>
      </c>
      <c r="U1506">
        <f t="shared" si="317"/>
        <v>1.4096037590091754</v>
      </c>
      <c r="V1506">
        <f t="shared" si="318"/>
        <v>1.3641326700088792</v>
      </c>
      <c r="W1506">
        <f t="shared" si="319"/>
        <v>1.4096037590091754</v>
      </c>
      <c r="X1506">
        <f t="shared" si="320"/>
        <v>1.4096037590091754</v>
      </c>
      <c r="Y1506">
        <f t="shared" si="321"/>
        <v>1.3641326700088792</v>
      </c>
      <c r="Z1506">
        <f t="shared" si="322"/>
        <v>1.4096037590091754</v>
      </c>
      <c r="AA1506">
        <f t="shared" si="323"/>
        <v>1.3641326700088792</v>
      </c>
      <c r="AB1506">
        <f t="shared" si="324"/>
        <v>1.4096037590091754</v>
      </c>
    </row>
    <row r="1507" spans="1:28" x14ac:dyDescent="0.2">
      <c r="A1507">
        <v>2014</v>
      </c>
      <c r="B1507" t="s">
        <v>19</v>
      </c>
      <c r="C1507" s="3">
        <v>568.4</v>
      </c>
      <c r="D1507">
        <v>0.89</v>
      </c>
      <c r="E1507">
        <f>VLOOKUP(B1507,DOC!$A$2:$E$32,5,FALSE)</f>
        <v>0.15130000000000002</v>
      </c>
      <c r="F1507">
        <v>0.6</v>
      </c>
      <c r="G1507">
        <f t="shared" si="292"/>
        <v>459234.2328</v>
      </c>
      <c r="H1507">
        <f t="shared" si="293"/>
        <v>436837.11497737095</v>
      </c>
      <c r="I1507">
        <f t="shared" si="294"/>
        <v>22397.117822629076</v>
      </c>
      <c r="J1507">
        <f t="shared" si="309"/>
        <v>1418515.9217660239</v>
      </c>
      <c r="K1507">
        <f t="shared" si="310"/>
        <v>365846.09458834067</v>
      </c>
      <c r="L1507">
        <f t="shared" si="295"/>
        <v>21.950765675300442</v>
      </c>
      <c r="M1507" s="4">
        <v>0.19889999999999999</v>
      </c>
      <c r="O1507" s="5">
        <f t="shared" si="311"/>
        <v>0</v>
      </c>
      <c r="P1507">
        <f t="shared" si="312"/>
        <v>22.14966567530044</v>
      </c>
      <c r="Q1507">
        <f t="shared" si="313"/>
        <v>1.8812044820118183</v>
      </c>
      <c r="R1507">
        <f t="shared" si="314"/>
        <v>1.6991524353655132</v>
      </c>
      <c r="S1507">
        <f t="shared" si="315"/>
        <v>1.8812044820118183</v>
      </c>
      <c r="T1507">
        <f t="shared" si="316"/>
        <v>1.8205204664630501</v>
      </c>
      <c r="U1507">
        <f t="shared" si="317"/>
        <v>1.8812044820118183</v>
      </c>
      <c r="V1507">
        <f t="shared" si="318"/>
        <v>1.8205204664630501</v>
      </c>
      <c r="W1507">
        <f t="shared" si="319"/>
        <v>1.8812044820118183</v>
      </c>
      <c r="X1507">
        <f t="shared" si="320"/>
        <v>1.8812044820118183</v>
      </c>
      <c r="Y1507">
        <f t="shared" si="321"/>
        <v>1.8205204664630501</v>
      </c>
      <c r="Z1507">
        <f t="shared" si="322"/>
        <v>1.8812044820118183</v>
      </c>
      <c r="AA1507">
        <f t="shared" si="323"/>
        <v>1.8205204664630501</v>
      </c>
      <c r="AB1507">
        <f t="shared" si="324"/>
        <v>1.8812044820118183</v>
      </c>
    </row>
    <row r="1508" spans="1:28" x14ac:dyDescent="0.2">
      <c r="A1508">
        <v>2014</v>
      </c>
      <c r="B1508" t="s">
        <v>20</v>
      </c>
      <c r="C1508" s="3">
        <v>1196</v>
      </c>
      <c r="D1508">
        <v>0.89</v>
      </c>
      <c r="E1508">
        <f>VLOOKUP(B1508,DOC!$A$2:$E$32,5,FALSE)</f>
        <v>0.15130000000000002</v>
      </c>
      <c r="F1508">
        <v>0.6</v>
      </c>
      <c r="G1508">
        <f t="shared" si="292"/>
        <v>966298.6320000001</v>
      </c>
      <c r="H1508">
        <f t="shared" si="293"/>
        <v>919171.69161318731</v>
      </c>
      <c r="I1508">
        <f t="shared" si="294"/>
        <v>47126.94038681277</v>
      </c>
      <c r="J1508">
        <f t="shared" si="309"/>
        <v>3174432.1687979205</v>
      </c>
      <c r="K1508">
        <f t="shared" si="310"/>
        <v>836149.68170795124</v>
      </c>
      <c r="L1508">
        <f t="shared" si="295"/>
        <v>50.168980902477074</v>
      </c>
      <c r="M1508" s="4">
        <v>4.30105</v>
      </c>
      <c r="N1508">
        <v>55.1</v>
      </c>
      <c r="O1508" s="5">
        <f t="shared" si="311"/>
        <v>0.22040000000000001</v>
      </c>
      <c r="P1508">
        <f t="shared" si="312"/>
        <v>54.690430902477075</v>
      </c>
      <c r="Q1508">
        <f t="shared" si="313"/>
        <v>4.6449407067857242</v>
      </c>
      <c r="R1508">
        <f t="shared" si="314"/>
        <v>4.1954303158064601</v>
      </c>
      <c r="S1508">
        <f t="shared" si="315"/>
        <v>4.6449407067857242</v>
      </c>
      <c r="T1508">
        <f t="shared" si="316"/>
        <v>4.4951039097926362</v>
      </c>
      <c r="U1508">
        <f t="shared" si="317"/>
        <v>4.6449407067857242</v>
      </c>
      <c r="V1508">
        <f t="shared" si="318"/>
        <v>4.4951039097926362</v>
      </c>
      <c r="W1508">
        <f t="shared" si="319"/>
        <v>4.6449407067857242</v>
      </c>
      <c r="X1508">
        <f t="shared" si="320"/>
        <v>4.6449407067857242</v>
      </c>
      <c r="Y1508">
        <f t="shared" si="321"/>
        <v>4.4951039097926362</v>
      </c>
      <c r="Z1508">
        <f t="shared" si="322"/>
        <v>4.6449407067857242</v>
      </c>
      <c r="AA1508">
        <f t="shared" si="323"/>
        <v>4.4951039097926362</v>
      </c>
      <c r="AB1508">
        <f t="shared" si="324"/>
        <v>4.6449407067857242</v>
      </c>
    </row>
    <row r="1509" spans="1:28" x14ac:dyDescent="0.2">
      <c r="A1509">
        <v>2014</v>
      </c>
      <c r="B1509" t="s">
        <v>21</v>
      </c>
      <c r="C1509" s="3">
        <v>311.2</v>
      </c>
      <c r="D1509">
        <v>0.78</v>
      </c>
      <c r="E1509">
        <f>VLOOKUP(B1509,DOC!$A$2:$E$32,5,FALSE)</f>
        <v>0.15130000000000002</v>
      </c>
      <c r="F1509">
        <v>0.6</v>
      </c>
      <c r="G1509">
        <f t="shared" si="292"/>
        <v>220355.7408</v>
      </c>
      <c r="H1509">
        <f t="shared" si="293"/>
        <v>209608.8645066125</v>
      </c>
      <c r="I1509">
        <f t="shared" si="294"/>
        <v>10746.876293387493</v>
      </c>
      <c r="J1509">
        <f t="shared" si="309"/>
        <v>623974.42103446624</v>
      </c>
      <c r="K1509">
        <f t="shared" si="310"/>
        <v>155716.31580078934</v>
      </c>
      <c r="L1509">
        <f t="shared" si="295"/>
        <v>9.342978948047362</v>
      </c>
      <c r="M1509" s="4">
        <v>7.8E-2</v>
      </c>
      <c r="O1509" s="5">
        <f t="shared" si="311"/>
        <v>0</v>
      </c>
      <c r="P1509">
        <f t="shared" si="312"/>
        <v>9.4209789480473614</v>
      </c>
      <c r="Q1509">
        <f t="shared" si="313"/>
        <v>0.80013793805333755</v>
      </c>
      <c r="R1509">
        <f t="shared" si="314"/>
        <v>0.72270523437075651</v>
      </c>
      <c r="S1509">
        <f t="shared" si="315"/>
        <v>0.80013793805333755</v>
      </c>
      <c r="T1509">
        <f t="shared" si="316"/>
        <v>0.77432703682581061</v>
      </c>
      <c r="U1509">
        <f t="shared" si="317"/>
        <v>0.80013793805333755</v>
      </c>
      <c r="V1509">
        <f t="shared" si="318"/>
        <v>0.77432703682581061</v>
      </c>
      <c r="W1509">
        <f t="shared" si="319"/>
        <v>0.80013793805333755</v>
      </c>
      <c r="X1509">
        <f t="shared" si="320"/>
        <v>0.80013793805333755</v>
      </c>
      <c r="Y1509">
        <f t="shared" si="321"/>
        <v>0.77432703682581061</v>
      </c>
      <c r="Z1509">
        <f t="shared" si="322"/>
        <v>0.80013793805333755</v>
      </c>
      <c r="AA1509">
        <f t="shared" si="323"/>
        <v>0.77432703682581061</v>
      </c>
      <c r="AB1509">
        <f t="shared" si="324"/>
        <v>0.80013793805333755</v>
      </c>
    </row>
    <row r="1510" spans="1:28" x14ac:dyDescent="0.2">
      <c r="A1510">
        <v>2014</v>
      </c>
      <c r="B1510" t="s">
        <v>22</v>
      </c>
      <c r="C1510" s="3">
        <v>82.3</v>
      </c>
      <c r="D1510">
        <v>0.8</v>
      </c>
      <c r="E1510">
        <f>VLOOKUP(B1510,DOC!$A$2:$E$32,5,FALSE)</f>
        <v>0.15130000000000002</v>
      </c>
      <c r="F1510">
        <v>0.6</v>
      </c>
      <c r="G1510">
        <f t="shared" si="292"/>
        <v>59769.552000000003</v>
      </c>
      <c r="H1510">
        <f t="shared" si="293"/>
        <v>56854.556551625501</v>
      </c>
      <c r="I1510">
        <f t="shared" si="294"/>
        <v>2914.9954483744996</v>
      </c>
      <c r="J1510">
        <f t="shared" si="309"/>
        <v>177088.25250580953</v>
      </c>
      <c r="K1510">
        <f t="shared" si="310"/>
        <v>44979.812945361031</v>
      </c>
      <c r="L1510">
        <f t="shared" si="295"/>
        <v>2.6987887767216621</v>
      </c>
      <c r="M1510" s="4">
        <v>0.40039999999999998</v>
      </c>
      <c r="O1510" s="5">
        <f t="shared" si="311"/>
        <v>0</v>
      </c>
      <c r="P1510">
        <f t="shared" si="312"/>
        <v>3.0991887767216619</v>
      </c>
      <c r="Q1510">
        <f t="shared" si="313"/>
        <v>0.2632187728174562</v>
      </c>
      <c r="R1510">
        <f t="shared" si="314"/>
        <v>0.2377459883512508</v>
      </c>
      <c r="S1510">
        <f t="shared" si="315"/>
        <v>0.2632187728174562</v>
      </c>
      <c r="T1510">
        <f t="shared" si="316"/>
        <v>0.25472784466205439</v>
      </c>
      <c r="U1510">
        <f t="shared" si="317"/>
        <v>0.2632187728174562</v>
      </c>
      <c r="V1510">
        <f t="shared" si="318"/>
        <v>0.25472784466205439</v>
      </c>
      <c r="W1510">
        <f t="shared" si="319"/>
        <v>0.2632187728174562</v>
      </c>
      <c r="X1510">
        <f t="shared" si="320"/>
        <v>0.2632187728174562</v>
      </c>
      <c r="Y1510">
        <f t="shared" si="321"/>
        <v>0.25472784466205439</v>
      </c>
      <c r="Z1510">
        <f t="shared" si="322"/>
        <v>0.2632187728174562</v>
      </c>
      <c r="AA1510">
        <f t="shared" si="323"/>
        <v>0.25472784466205439</v>
      </c>
      <c r="AB1510">
        <f t="shared" si="324"/>
        <v>0.2632187728174562</v>
      </c>
    </row>
    <row r="1511" spans="1:28" x14ac:dyDescent="0.2">
      <c r="A1511">
        <v>2014</v>
      </c>
      <c r="B1511" t="s">
        <v>23</v>
      </c>
      <c r="C1511" s="3">
        <v>261</v>
      </c>
      <c r="D1511">
        <v>0.91</v>
      </c>
      <c r="E1511">
        <f>VLOOKUP(B1511,DOC!$A$2:$E$32,5,FALSE)</f>
        <v>0.15130000000000002</v>
      </c>
      <c r="F1511">
        <v>0.6</v>
      </c>
      <c r="G1511">
        <f t="shared" si="292"/>
        <v>215611.57800000004</v>
      </c>
      <c r="H1511">
        <f t="shared" si="293"/>
        <v>205096.07725663084</v>
      </c>
      <c r="I1511">
        <f t="shared" si="294"/>
        <v>10515.50074336919</v>
      </c>
      <c r="J1511">
        <f t="shared" si="309"/>
        <v>643269.60059640498</v>
      </c>
      <c r="K1511">
        <f t="shared" si="310"/>
        <v>163814.36713039855</v>
      </c>
      <c r="L1511">
        <f t="shared" si="295"/>
        <v>9.8288620278239129</v>
      </c>
      <c r="M1511" s="4">
        <v>0.87880000000000003</v>
      </c>
      <c r="O1511" s="5">
        <f t="shared" si="311"/>
        <v>0</v>
      </c>
      <c r="P1511">
        <f t="shared" si="312"/>
        <v>10.707662027823913</v>
      </c>
      <c r="Q1511">
        <f t="shared" si="313"/>
        <v>0.90941787085627757</v>
      </c>
      <c r="R1511">
        <f t="shared" si="314"/>
        <v>0.82140968980566997</v>
      </c>
      <c r="S1511">
        <f t="shared" si="315"/>
        <v>0.90941787085627757</v>
      </c>
      <c r="T1511">
        <f t="shared" si="316"/>
        <v>0.88008181050607504</v>
      </c>
      <c r="U1511">
        <f t="shared" si="317"/>
        <v>0.90941787085627757</v>
      </c>
      <c r="V1511">
        <f t="shared" si="318"/>
        <v>0.88008181050607504</v>
      </c>
      <c r="W1511">
        <f t="shared" si="319"/>
        <v>0.90941787085627757</v>
      </c>
      <c r="X1511">
        <f t="shared" si="320"/>
        <v>0.90941787085627757</v>
      </c>
      <c r="Y1511">
        <f t="shared" si="321"/>
        <v>0.88008181050607504</v>
      </c>
      <c r="Z1511">
        <f t="shared" si="322"/>
        <v>0.90941787085627757</v>
      </c>
      <c r="AA1511">
        <f t="shared" si="323"/>
        <v>0.88008181050607504</v>
      </c>
      <c r="AB1511">
        <f t="shared" si="324"/>
        <v>0.90941787085627757</v>
      </c>
    </row>
    <row r="1512" spans="1:28" x14ac:dyDescent="0.2">
      <c r="A1512">
        <v>2014</v>
      </c>
      <c r="B1512" t="s">
        <v>24</v>
      </c>
      <c r="C1512" s="3">
        <v>494.2</v>
      </c>
      <c r="D1512">
        <v>0.84</v>
      </c>
      <c r="E1512">
        <f>VLOOKUP(B1512,DOC!$A$2:$E$32,5,FALSE)</f>
        <v>0.15130000000000002</v>
      </c>
      <c r="F1512">
        <v>0.6</v>
      </c>
      <c r="G1512">
        <f t="shared" si="292"/>
        <v>376853.19840000005</v>
      </c>
      <c r="H1512">
        <f t="shared" si="293"/>
        <v>358473.85103528545</v>
      </c>
      <c r="I1512">
        <f t="shared" si="294"/>
        <v>18379.347364714602</v>
      </c>
      <c r="J1512">
        <f t="shared" si="309"/>
        <v>1333802.6326550639</v>
      </c>
      <c r="K1512">
        <f t="shared" si="310"/>
        <v>359606.71189676621</v>
      </c>
      <c r="L1512">
        <f t="shared" si="295"/>
        <v>21.576402713805972</v>
      </c>
      <c r="M1512" s="4">
        <v>1.6230500000000001</v>
      </c>
      <c r="O1512" s="5">
        <f t="shared" si="311"/>
        <v>0</v>
      </c>
      <c r="P1512">
        <f t="shared" si="312"/>
        <v>23.199452713805972</v>
      </c>
      <c r="Q1512">
        <f t="shared" si="313"/>
        <v>1.9703644770629729</v>
      </c>
      <c r="R1512">
        <f t="shared" si="314"/>
        <v>1.7796840437988142</v>
      </c>
      <c r="S1512">
        <f t="shared" si="315"/>
        <v>1.9703644770629729</v>
      </c>
      <c r="T1512">
        <f t="shared" si="316"/>
        <v>1.9068043326415869</v>
      </c>
      <c r="U1512">
        <f t="shared" si="317"/>
        <v>1.9703644770629729</v>
      </c>
      <c r="V1512">
        <f t="shared" si="318"/>
        <v>1.9068043326415869</v>
      </c>
      <c r="W1512">
        <f t="shared" si="319"/>
        <v>1.9703644770629729</v>
      </c>
      <c r="X1512">
        <f t="shared" si="320"/>
        <v>1.9703644770629729</v>
      </c>
      <c r="Y1512">
        <f t="shared" si="321"/>
        <v>1.9068043326415869</v>
      </c>
      <c r="Z1512">
        <f t="shared" si="322"/>
        <v>1.9703644770629729</v>
      </c>
      <c r="AA1512">
        <f t="shared" si="323"/>
        <v>1.9068043326415869</v>
      </c>
      <c r="AB1512">
        <f t="shared" si="324"/>
        <v>1.9703644770629729</v>
      </c>
    </row>
    <row r="1513" spans="1:28" x14ac:dyDescent="0.2">
      <c r="A1513">
        <v>2014</v>
      </c>
      <c r="B1513" t="s">
        <v>25</v>
      </c>
      <c r="C1513" s="3">
        <v>255.3</v>
      </c>
      <c r="D1513">
        <v>0.72</v>
      </c>
      <c r="E1513">
        <f>VLOOKUP(B1513,DOC!$A$2:$E$32,5,FALSE)</f>
        <v>0.15130000000000002</v>
      </c>
      <c r="F1513">
        <v>0.6</v>
      </c>
      <c r="G1513">
        <f t="shared" si="292"/>
        <v>166868.1648</v>
      </c>
      <c r="H1513">
        <f t="shared" si="293"/>
        <v>158729.90837019432</v>
      </c>
      <c r="I1513">
        <f t="shared" si="294"/>
        <v>8138.2564298056959</v>
      </c>
      <c r="J1513">
        <f t="shared" si="309"/>
        <v>487895.32377224398</v>
      </c>
      <c r="K1513">
        <f t="shared" si="310"/>
        <v>123299.67615762653</v>
      </c>
      <c r="L1513">
        <f t="shared" si="295"/>
        <v>7.3979805694575917</v>
      </c>
      <c r="M1513" s="4">
        <v>1.2824500000000001</v>
      </c>
      <c r="O1513" s="5">
        <f t="shared" si="311"/>
        <v>0</v>
      </c>
      <c r="P1513">
        <f t="shared" si="312"/>
        <v>8.6804305694575916</v>
      </c>
      <c r="Q1513">
        <f t="shared" si="313"/>
        <v>0.73724204836489138</v>
      </c>
      <c r="R1513">
        <f t="shared" si="314"/>
        <v>0.66589604368441802</v>
      </c>
      <c r="S1513">
        <f t="shared" si="315"/>
        <v>0.73724204836489138</v>
      </c>
      <c r="T1513">
        <f t="shared" si="316"/>
        <v>0.71346004680473352</v>
      </c>
      <c r="U1513">
        <f t="shared" si="317"/>
        <v>0.73724204836489138</v>
      </c>
      <c r="V1513">
        <f t="shared" si="318"/>
        <v>0.71346004680473352</v>
      </c>
      <c r="W1513">
        <f t="shared" si="319"/>
        <v>0.73724204836489138</v>
      </c>
      <c r="X1513">
        <f t="shared" si="320"/>
        <v>0.73724204836489138</v>
      </c>
      <c r="Y1513">
        <f t="shared" si="321"/>
        <v>0.71346004680473352</v>
      </c>
      <c r="Z1513">
        <f t="shared" si="322"/>
        <v>0.73724204836489138</v>
      </c>
      <c r="AA1513">
        <f t="shared" si="323"/>
        <v>0.71346004680473352</v>
      </c>
      <c r="AB1513">
        <f t="shared" si="324"/>
        <v>0.73724204836489138</v>
      </c>
    </row>
    <row r="1514" spans="1:28" x14ac:dyDescent="0.2">
      <c r="A1514">
        <v>2014</v>
      </c>
      <c r="B1514" t="s">
        <v>26</v>
      </c>
      <c r="C1514" s="3">
        <v>132</v>
      </c>
      <c r="D1514">
        <v>0.76</v>
      </c>
      <c r="E1514">
        <f>VLOOKUP(B1514,DOC!$A$2:$E$32,5,FALSE)</f>
        <v>0.15130000000000002</v>
      </c>
      <c r="F1514">
        <v>0.6</v>
      </c>
      <c r="G1514">
        <f t="shared" si="292"/>
        <v>91070.495999999999</v>
      </c>
      <c r="H1514">
        <f t="shared" si="293"/>
        <v>86628.935499074578</v>
      </c>
      <c r="I1514">
        <f t="shared" si="294"/>
        <v>4441.5605009254223</v>
      </c>
      <c r="J1514">
        <f t="shared" si="309"/>
        <v>320463.48568689998</v>
      </c>
      <c r="K1514">
        <f t="shared" si="310"/>
        <v>86250.63739970907</v>
      </c>
      <c r="L1514">
        <f t="shared" si="295"/>
        <v>5.1750382439825442</v>
      </c>
      <c r="M1514" s="4">
        <v>1.2427999999999999</v>
      </c>
      <c r="O1514" s="5">
        <f t="shared" si="311"/>
        <v>0</v>
      </c>
      <c r="P1514">
        <f t="shared" si="312"/>
        <v>6.4178382439825441</v>
      </c>
      <c r="Q1514">
        <f t="shared" si="313"/>
        <v>0.54507667277659966</v>
      </c>
      <c r="R1514">
        <f t="shared" si="314"/>
        <v>0.49232731734660612</v>
      </c>
      <c r="S1514">
        <f t="shared" si="315"/>
        <v>0.54507667277659966</v>
      </c>
      <c r="T1514">
        <f t="shared" si="316"/>
        <v>0.52749355429993516</v>
      </c>
      <c r="U1514">
        <f t="shared" si="317"/>
        <v>0.54507667277659966</v>
      </c>
      <c r="V1514">
        <f t="shared" si="318"/>
        <v>0.52749355429993516</v>
      </c>
      <c r="W1514">
        <f t="shared" si="319"/>
        <v>0.54507667277659966</v>
      </c>
      <c r="X1514">
        <f t="shared" si="320"/>
        <v>0.54507667277659966</v>
      </c>
      <c r="Y1514">
        <f t="shared" si="321"/>
        <v>0.52749355429993516</v>
      </c>
      <c r="Z1514">
        <f t="shared" si="322"/>
        <v>0.54507667277659966</v>
      </c>
      <c r="AA1514">
        <f t="shared" si="323"/>
        <v>0.52749355429993516</v>
      </c>
      <c r="AB1514">
        <f t="shared" si="324"/>
        <v>0.54507667277659966</v>
      </c>
    </row>
    <row r="1515" spans="1:28" x14ac:dyDescent="0.2">
      <c r="A1515">
        <v>2014</v>
      </c>
      <c r="B1515" t="s">
        <v>27</v>
      </c>
      <c r="C1515" s="1">
        <v>35.911111111111111</v>
      </c>
      <c r="D1515">
        <v>0.7</v>
      </c>
      <c r="E1515">
        <f>VLOOKUP(B1515,DOC!$A$2:$E$32,5,FALSE)</f>
        <v>0.1492</v>
      </c>
      <c r="F1515">
        <v>0.6</v>
      </c>
      <c r="G1515">
        <f t="shared" si="292"/>
        <v>22503.338666666667</v>
      </c>
      <c r="H1515">
        <f t="shared" si="293"/>
        <v>21405.837889237999</v>
      </c>
      <c r="I1515">
        <f t="shared" si="294"/>
        <v>1097.5007774286682</v>
      </c>
      <c r="J1515">
        <f t="shared" si="309"/>
        <v>64629.913528469697</v>
      </c>
      <c r="K1515">
        <f t="shared" si="310"/>
        <v>16219.824339145232</v>
      </c>
      <c r="L1515">
        <f t="shared" si="295"/>
        <v>0.97318946034871401</v>
      </c>
      <c r="M1515" s="4">
        <v>0.12805</v>
      </c>
      <c r="O1515" s="5">
        <f t="shared" si="311"/>
        <v>0</v>
      </c>
      <c r="P1515">
        <f t="shared" si="312"/>
        <v>1.1012394603487139</v>
      </c>
      <c r="Q1515">
        <f t="shared" si="313"/>
        <v>9.3529926769342825E-2</v>
      </c>
      <c r="R1515">
        <f t="shared" si="314"/>
        <v>8.4478643533599976E-2</v>
      </c>
      <c r="S1515">
        <f t="shared" si="315"/>
        <v>9.3529926769342825E-2</v>
      </c>
      <c r="T1515">
        <f t="shared" si="316"/>
        <v>9.0512832357428533E-2</v>
      </c>
      <c r="U1515">
        <f t="shared" si="317"/>
        <v>9.3529926769342825E-2</v>
      </c>
      <c r="V1515">
        <f t="shared" si="318"/>
        <v>9.0512832357428533E-2</v>
      </c>
      <c r="W1515">
        <f t="shared" si="319"/>
        <v>9.3529926769342825E-2</v>
      </c>
      <c r="X1515">
        <f t="shared" si="320"/>
        <v>9.3529926769342825E-2</v>
      </c>
      <c r="Y1515">
        <f t="shared" si="321"/>
        <v>9.0512832357428533E-2</v>
      </c>
      <c r="Z1515">
        <f t="shared" si="322"/>
        <v>9.3529926769342825E-2</v>
      </c>
      <c r="AA1515">
        <f t="shared" si="323"/>
        <v>9.0512832357428533E-2</v>
      </c>
      <c r="AB1515">
        <f t="shared" si="324"/>
        <v>9.3529926769342825E-2</v>
      </c>
    </row>
    <row r="1516" spans="1:28" x14ac:dyDescent="0.2">
      <c r="A1516">
        <v>2014</v>
      </c>
      <c r="B1516" t="s">
        <v>28</v>
      </c>
      <c r="C1516" s="3">
        <v>491.1</v>
      </c>
      <c r="D1516">
        <v>0.7</v>
      </c>
      <c r="E1516">
        <f>VLOOKUP(B1516,DOC!$A$2:$E$32,5,FALSE)</f>
        <v>0.1492</v>
      </c>
      <c r="F1516">
        <v>0.6</v>
      </c>
      <c r="G1516">
        <f t="shared" si="292"/>
        <v>307742.90399999998</v>
      </c>
      <c r="H1516">
        <f t="shared" si="293"/>
        <v>292734.10546609847</v>
      </c>
      <c r="I1516">
        <f t="shared" si="294"/>
        <v>15008.798533901518</v>
      </c>
      <c r="J1516">
        <f t="shared" si="309"/>
        <v>828091.24818518292</v>
      </c>
      <c r="K1516">
        <f t="shared" si="310"/>
        <v>202308.21011289649</v>
      </c>
      <c r="L1516">
        <f t="shared" si="295"/>
        <v>12.13849260677379</v>
      </c>
      <c r="M1516" s="4">
        <v>1.6054999999999999</v>
      </c>
      <c r="N1516">
        <v>4.9000000000000004</v>
      </c>
      <c r="O1516" s="5">
        <f t="shared" si="311"/>
        <v>1.9600000000000003E-2</v>
      </c>
      <c r="P1516">
        <f t="shared" si="312"/>
        <v>13.763592606773789</v>
      </c>
      <c r="Q1516">
        <f t="shared" si="313"/>
        <v>1.1689626597533904</v>
      </c>
      <c r="R1516">
        <f t="shared" si="314"/>
        <v>1.0558372410675785</v>
      </c>
      <c r="S1516">
        <f t="shared" si="315"/>
        <v>1.1689626597533904</v>
      </c>
      <c r="T1516">
        <f t="shared" si="316"/>
        <v>1.1312541868581196</v>
      </c>
      <c r="U1516">
        <f t="shared" si="317"/>
        <v>1.1689626597533904</v>
      </c>
      <c r="V1516">
        <f t="shared" si="318"/>
        <v>1.1312541868581196</v>
      </c>
      <c r="W1516">
        <f t="shared" si="319"/>
        <v>1.1689626597533904</v>
      </c>
      <c r="X1516">
        <f t="shared" si="320"/>
        <v>1.1689626597533904</v>
      </c>
      <c r="Y1516">
        <f t="shared" si="321"/>
        <v>1.1312541868581196</v>
      </c>
      <c r="Z1516">
        <f t="shared" si="322"/>
        <v>1.1689626597533904</v>
      </c>
      <c r="AA1516">
        <f t="shared" si="323"/>
        <v>1.1312541868581196</v>
      </c>
      <c r="AB1516">
        <f t="shared" si="324"/>
        <v>1.1689626597533904</v>
      </c>
    </row>
    <row r="1517" spans="1:28" x14ac:dyDescent="0.2">
      <c r="A1517">
        <v>2014</v>
      </c>
      <c r="B1517" t="s">
        <v>29</v>
      </c>
      <c r="C1517" s="3">
        <v>158.4</v>
      </c>
      <c r="D1517">
        <v>0.78</v>
      </c>
      <c r="E1517">
        <f>VLOOKUP(B1517,DOC!$A$2:$E$32,5,FALSE)</f>
        <v>0.1492</v>
      </c>
      <c r="F1517">
        <v>0.6</v>
      </c>
      <c r="G1517">
        <f t="shared" si="292"/>
        <v>110603.7504</v>
      </c>
      <c r="H1517">
        <f t="shared" si="293"/>
        <v>105209.54184061263</v>
      </c>
      <c r="I1517">
        <f t="shared" si="294"/>
        <v>5394.2085593873826</v>
      </c>
      <c r="J1517">
        <f t="shared" si="309"/>
        <v>298289.73016026674</v>
      </c>
      <c r="K1517">
        <f t="shared" si="310"/>
        <v>72945.013011451694</v>
      </c>
      <c r="L1517">
        <f t="shared" si="295"/>
        <v>4.3767007806871012</v>
      </c>
      <c r="M1517" s="4">
        <v>0.78910000000000002</v>
      </c>
      <c r="O1517" s="5">
        <f t="shared" si="311"/>
        <v>0</v>
      </c>
      <c r="P1517">
        <f t="shared" si="312"/>
        <v>5.1658007806871016</v>
      </c>
      <c r="Q1517">
        <f t="shared" si="313"/>
        <v>0.43873924438712369</v>
      </c>
      <c r="R1517">
        <f t="shared" si="314"/>
        <v>0.39628060783353108</v>
      </c>
      <c r="S1517">
        <f t="shared" si="315"/>
        <v>0.43873924438712369</v>
      </c>
      <c r="T1517">
        <f t="shared" si="316"/>
        <v>0.4245863655359261</v>
      </c>
      <c r="U1517">
        <f t="shared" si="317"/>
        <v>0.43873924438712369</v>
      </c>
      <c r="V1517">
        <f t="shared" si="318"/>
        <v>0.4245863655359261</v>
      </c>
      <c r="W1517">
        <f t="shared" si="319"/>
        <v>0.43873924438712369</v>
      </c>
      <c r="X1517">
        <f t="shared" si="320"/>
        <v>0.43873924438712369</v>
      </c>
      <c r="Y1517">
        <f t="shared" si="321"/>
        <v>0.4245863655359261</v>
      </c>
      <c r="Z1517">
        <f t="shared" si="322"/>
        <v>0.43873924438712369</v>
      </c>
      <c r="AA1517">
        <f t="shared" si="323"/>
        <v>0.4245863655359261</v>
      </c>
      <c r="AB1517">
        <f t="shared" si="324"/>
        <v>0.43873924438712369</v>
      </c>
    </row>
    <row r="1518" spans="1:28" x14ac:dyDescent="0.2">
      <c r="A1518">
        <v>2014</v>
      </c>
      <c r="B1518" t="s">
        <v>30</v>
      </c>
      <c r="C1518" s="3">
        <v>67</v>
      </c>
      <c r="D1518">
        <v>0.88</v>
      </c>
      <c r="E1518">
        <f>VLOOKUP(B1518,DOC!$A$2:$E$32,5,FALSE)</f>
        <v>0.1492</v>
      </c>
      <c r="F1518">
        <v>0.6</v>
      </c>
      <c r="G1518">
        <f t="shared" si="292"/>
        <v>52780.991999999991</v>
      </c>
      <c r="H1518">
        <f t="shared" si="293"/>
        <v>50206.83264473678</v>
      </c>
      <c r="I1518">
        <f t="shared" si="294"/>
        <v>2574.1593552632089</v>
      </c>
      <c r="J1518">
        <f t="shared" si="309"/>
        <v>176898.81259165061</v>
      </c>
      <c r="K1518">
        <f t="shared" si="310"/>
        <v>46898.464388933375</v>
      </c>
      <c r="L1518">
        <f t="shared" si="295"/>
        <v>2.8139078633360026</v>
      </c>
      <c r="M1518">
        <f>(M1516+M1517+M1519+M1520)/4</f>
        <v>0.79283750000000008</v>
      </c>
      <c r="O1518" s="5">
        <f t="shared" si="311"/>
        <v>0</v>
      </c>
      <c r="P1518">
        <f t="shared" si="312"/>
        <v>3.6067453633360027</v>
      </c>
      <c r="Q1518">
        <f t="shared" si="313"/>
        <v>0.3063263185299071</v>
      </c>
      <c r="R1518">
        <f t="shared" si="314"/>
        <v>0.27668183609152897</v>
      </c>
      <c r="S1518">
        <f t="shared" si="315"/>
        <v>0.3063263185299071</v>
      </c>
      <c r="T1518">
        <f t="shared" si="316"/>
        <v>0.29644482438378106</v>
      </c>
      <c r="U1518">
        <f t="shared" si="317"/>
        <v>0.3063263185299071</v>
      </c>
      <c r="V1518">
        <f t="shared" si="318"/>
        <v>0.29644482438378106</v>
      </c>
      <c r="W1518">
        <f t="shared" si="319"/>
        <v>0.3063263185299071</v>
      </c>
      <c r="X1518">
        <f t="shared" si="320"/>
        <v>0.3063263185299071</v>
      </c>
      <c r="Y1518">
        <f t="shared" si="321"/>
        <v>0.29644482438378106</v>
      </c>
      <c r="Z1518">
        <f t="shared" si="322"/>
        <v>0.3063263185299071</v>
      </c>
      <c r="AA1518">
        <f t="shared" si="323"/>
        <v>0.29644482438378106</v>
      </c>
      <c r="AB1518">
        <f t="shared" si="324"/>
        <v>0.3063263185299071</v>
      </c>
    </row>
    <row r="1519" spans="1:28" x14ac:dyDescent="0.2">
      <c r="A1519">
        <v>2014</v>
      </c>
      <c r="B1519" t="s">
        <v>31</v>
      </c>
      <c r="C1519" s="3">
        <v>110.4</v>
      </c>
      <c r="D1519">
        <v>0.77</v>
      </c>
      <c r="E1519">
        <f>VLOOKUP(B1519,DOC!$A$2:$E$32,5,FALSE)</f>
        <v>0.1492</v>
      </c>
      <c r="F1519">
        <v>0.6</v>
      </c>
      <c r="G1519">
        <f t="shared" si="292"/>
        <v>76099.161599999992</v>
      </c>
      <c r="H1519">
        <f t="shared" si="293"/>
        <v>72387.76169375483</v>
      </c>
      <c r="I1519">
        <f t="shared" si="294"/>
        <v>3711.3999062451644</v>
      </c>
      <c r="J1519">
        <f t="shared" si="309"/>
        <v>211217.32055141515</v>
      </c>
      <c r="K1519">
        <f t="shared" si="310"/>
        <v>52282.143824488747</v>
      </c>
      <c r="L1519">
        <f t="shared" si="295"/>
        <v>3.1369286294693248</v>
      </c>
      <c r="M1519" s="4">
        <v>0.46605000000000002</v>
      </c>
      <c r="O1519" s="5">
        <f t="shared" si="311"/>
        <v>0</v>
      </c>
      <c r="P1519">
        <f t="shared" si="312"/>
        <v>3.6029786294693249</v>
      </c>
      <c r="Q1519">
        <f t="shared" si="313"/>
        <v>0.30600640414670982</v>
      </c>
      <c r="R1519">
        <f t="shared" si="314"/>
        <v>0.27639288116477012</v>
      </c>
      <c r="S1519">
        <f t="shared" si="315"/>
        <v>0.30600640414670982</v>
      </c>
      <c r="T1519">
        <f t="shared" si="316"/>
        <v>0.29613522981939655</v>
      </c>
      <c r="U1519">
        <f t="shared" si="317"/>
        <v>0.30600640414670982</v>
      </c>
      <c r="V1519">
        <f t="shared" si="318"/>
        <v>0.29613522981939655</v>
      </c>
      <c r="W1519">
        <f t="shared" si="319"/>
        <v>0.30600640414670982</v>
      </c>
      <c r="X1519">
        <f t="shared" si="320"/>
        <v>0.30600640414670982</v>
      </c>
      <c r="Y1519">
        <f t="shared" si="321"/>
        <v>0.29613522981939655</v>
      </c>
      <c r="Z1519">
        <f t="shared" si="322"/>
        <v>0.30600640414670982</v>
      </c>
      <c r="AA1519">
        <f t="shared" si="323"/>
        <v>0.29613522981939655</v>
      </c>
      <c r="AB1519">
        <f t="shared" si="324"/>
        <v>0.30600640414670982</v>
      </c>
    </row>
    <row r="1520" spans="1:28" x14ac:dyDescent="0.2">
      <c r="A1520">
        <v>2014</v>
      </c>
      <c r="B1520" t="s">
        <v>32</v>
      </c>
      <c r="C1520" s="3">
        <v>295.3</v>
      </c>
      <c r="D1520">
        <v>0.7</v>
      </c>
      <c r="E1520">
        <f>VLOOKUP(B1520,DOC!$A$2:$E$32,5,FALSE)</f>
        <v>0.1492</v>
      </c>
      <c r="F1520">
        <v>0.6</v>
      </c>
      <c r="G1520">
        <f t="shared" si="292"/>
        <v>185046.79199999996</v>
      </c>
      <c r="H1520">
        <f t="shared" si="293"/>
        <v>176021.95345986329</v>
      </c>
      <c r="I1520">
        <f t="shared" si="294"/>
        <v>9024.8385401366668</v>
      </c>
      <c r="J1520">
        <f t="shared" si="309"/>
        <v>544323.34722712857</v>
      </c>
      <c r="K1520">
        <f t="shared" si="310"/>
        <v>137878.32499213205</v>
      </c>
      <c r="L1520">
        <f t="shared" si="295"/>
        <v>8.2726994995279242</v>
      </c>
      <c r="M1520" s="4">
        <v>0.31069999999999998</v>
      </c>
      <c r="O1520" s="5">
        <f t="shared" si="311"/>
        <v>0</v>
      </c>
      <c r="P1520">
        <f t="shared" si="312"/>
        <v>8.5833994995279248</v>
      </c>
      <c r="Q1520">
        <f t="shared" si="313"/>
        <v>0.72900105338456356</v>
      </c>
      <c r="R1520">
        <f t="shared" si="314"/>
        <v>0.65845256434734767</v>
      </c>
      <c r="S1520">
        <f t="shared" si="315"/>
        <v>0.72900105338456356</v>
      </c>
      <c r="T1520">
        <f t="shared" si="316"/>
        <v>0.70548489037215822</v>
      </c>
      <c r="U1520">
        <f t="shared" si="317"/>
        <v>0.72900105338456356</v>
      </c>
      <c r="V1520">
        <f t="shared" si="318"/>
        <v>0.70548489037215822</v>
      </c>
      <c r="W1520">
        <f t="shared" si="319"/>
        <v>0.72900105338456356</v>
      </c>
      <c r="X1520">
        <f t="shared" si="320"/>
        <v>0.72900105338456356</v>
      </c>
      <c r="Y1520">
        <f t="shared" si="321"/>
        <v>0.70548489037215822</v>
      </c>
      <c r="Z1520">
        <f t="shared" si="322"/>
        <v>0.72900105338456356</v>
      </c>
      <c r="AA1520">
        <f t="shared" si="323"/>
        <v>0.70548489037215822</v>
      </c>
      <c r="AB1520">
        <f t="shared" si="324"/>
        <v>0.72900105338456356</v>
      </c>
    </row>
    <row r="1521" spans="1:28" x14ac:dyDescent="0.2">
      <c r="A1521">
        <v>2015</v>
      </c>
      <c r="B1521" t="s">
        <v>2</v>
      </c>
      <c r="C1521" s="3">
        <v>325.8</v>
      </c>
      <c r="D1521">
        <v>0.85</v>
      </c>
      <c r="E1521">
        <f>VLOOKUP(B1521,DOC!$A$2:$E$32,5,FALSE)</f>
        <v>0.1492</v>
      </c>
      <c r="F1521">
        <v>0.6</v>
      </c>
      <c r="G1521">
        <f t="shared" si="292"/>
        <v>247907.73599999998</v>
      </c>
      <c r="H1521">
        <f t="shared" si="293"/>
        <v>235817.13304455491</v>
      </c>
      <c r="I1521">
        <f t="shared" si="294"/>
        <v>12090.602955445056</v>
      </c>
      <c r="J1521">
        <f t="shared" si="309"/>
        <v>1206921.6142851647</v>
      </c>
      <c r="K1521">
        <f t="shared" si="310"/>
        <v>351840.05879399786</v>
      </c>
      <c r="L1521">
        <f t="shared" si="295"/>
        <v>21.110403527639875</v>
      </c>
      <c r="M1521">
        <v>1.3611</v>
      </c>
      <c r="N1521">
        <v>87.3</v>
      </c>
      <c r="O1521" s="5">
        <f>N1521*4/1000</f>
        <v>0.34920000000000001</v>
      </c>
      <c r="P1521">
        <f t="shared" si="312"/>
        <v>22.820703527639875</v>
      </c>
      <c r="Q1521">
        <f t="shared" si="313"/>
        <v>1.9381967379639344</v>
      </c>
      <c r="R1521">
        <f t="shared" si="314"/>
        <v>1.7506293117093603</v>
      </c>
      <c r="S1521">
        <f t="shared" si="315"/>
        <v>1.9381967379639344</v>
      </c>
      <c r="T1521">
        <f t="shared" si="316"/>
        <v>1.8756742625457432</v>
      </c>
      <c r="U1521">
        <f t="shared" si="317"/>
        <v>1.9381967379639344</v>
      </c>
      <c r="V1521">
        <f t="shared" si="318"/>
        <v>1.8756742625457432</v>
      </c>
      <c r="W1521">
        <f t="shared" si="319"/>
        <v>1.9381967379639344</v>
      </c>
      <c r="X1521">
        <f t="shared" si="320"/>
        <v>1.9381967379639344</v>
      </c>
      <c r="Y1521">
        <f t="shared" si="321"/>
        <v>1.8756742625457432</v>
      </c>
      <c r="Z1521">
        <f t="shared" si="322"/>
        <v>1.9381967379639344</v>
      </c>
      <c r="AA1521">
        <f t="shared" si="323"/>
        <v>1.8756742625457432</v>
      </c>
      <c r="AB1521">
        <f t="shared" si="324"/>
        <v>1.9381967379639344</v>
      </c>
    </row>
    <row r="1522" spans="1:28" x14ac:dyDescent="0.2">
      <c r="A1522">
        <v>2015</v>
      </c>
      <c r="B1522" t="s">
        <v>3</v>
      </c>
      <c r="C1522" s="3">
        <v>109.1</v>
      </c>
      <c r="D1522">
        <v>0.86</v>
      </c>
      <c r="E1522">
        <f>VLOOKUP(B1522,DOC!$A$2:$E$32,5,FALSE)</f>
        <v>0.1492</v>
      </c>
      <c r="F1522">
        <v>0.6</v>
      </c>
      <c r="G1522">
        <f t="shared" si="292"/>
        <v>83993.035199999998</v>
      </c>
      <c r="H1522">
        <f t="shared" si="293"/>
        <v>79896.646535364212</v>
      </c>
      <c r="I1522">
        <f t="shared" si="294"/>
        <v>4096.3886646357851</v>
      </c>
      <c r="J1522">
        <f t="shared" si="309"/>
        <v>303995.49040072237</v>
      </c>
      <c r="K1522">
        <f t="shared" si="310"/>
        <v>82499.342958530877</v>
      </c>
      <c r="L1522">
        <f t="shared" si="295"/>
        <v>4.9499605775118525</v>
      </c>
      <c r="M1522">
        <v>0.74229999999999996</v>
      </c>
      <c r="O1522" s="5">
        <f t="shared" ref="O1522:O1551" si="325">N1522*4/1000</f>
        <v>0</v>
      </c>
      <c r="P1522">
        <f t="shared" ref="P1522:P1551" si="326">L1522+M1522+O1522</f>
        <v>5.6922605775118527</v>
      </c>
      <c r="Q1522">
        <f t="shared" si="313"/>
        <v>0.48345226822703402</v>
      </c>
      <c r="R1522">
        <f t="shared" ref="R1522:R1551" si="327">P1522*28/365</f>
        <v>0.43666656485022431</v>
      </c>
      <c r="S1522">
        <f t="shared" ref="S1522:S1551" si="328">P1522*31/365</f>
        <v>0.48345226822703402</v>
      </c>
      <c r="T1522">
        <f t="shared" ref="T1522:T1551" si="329">P1522*30/365</f>
        <v>0.46785703376809745</v>
      </c>
      <c r="U1522">
        <f t="shared" ref="U1522:U1551" si="330">P1522*31/365</f>
        <v>0.48345226822703402</v>
      </c>
      <c r="V1522">
        <f t="shared" ref="V1522:V1551" si="331">P1522*30/365</f>
        <v>0.46785703376809745</v>
      </c>
      <c r="W1522">
        <f t="shared" ref="W1522:W1551" si="332">P1522*31/365</f>
        <v>0.48345226822703402</v>
      </c>
      <c r="X1522">
        <f t="shared" ref="X1522:X1551" si="333">P1522*31/365</f>
        <v>0.48345226822703402</v>
      </c>
      <c r="Y1522">
        <f t="shared" ref="Y1522:Y1551" si="334">P1522*30/365</f>
        <v>0.46785703376809745</v>
      </c>
      <c r="Z1522">
        <f t="shared" ref="Z1522:Z1551" si="335">P1522*31/365</f>
        <v>0.48345226822703402</v>
      </c>
      <c r="AA1522">
        <f t="shared" ref="AA1522:AA1551" si="336">P1522*30/365</f>
        <v>0.46785703376809745</v>
      </c>
      <c r="AB1522">
        <f t="shared" ref="AB1522:AB1551" si="337">P1522*31/365</f>
        <v>0.48345226822703402</v>
      </c>
    </row>
    <row r="1523" spans="1:28" x14ac:dyDescent="0.2">
      <c r="A1523">
        <v>2015</v>
      </c>
      <c r="B1523" t="s">
        <v>4</v>
      </c>
      <c r="C1523" s="3">
        <v>384.9</v>
      </c>
      <c r="D1523">
        <v>0.83</v>
      </c>
      <c r="E1523">
        <f>VLOOKUP(B1523,DOC!$A$2:$E$32,5,FALSE)</f>
        <v>0.1492</v>
      </c>
      <c r="F1523">
        <v>0.6</v>
      </c>
      <c r="G1523">
        <f t="shared" si="292"/>
        <v>285986.85840000003</v>
      </c>
      <c r="H1523">
        <f t="shared" si="293"/>
        <v>272039.11473059922</v>
      </c>
      <c r="I1523">
        <f t="shared" si="294"/>
        <v>13947.743669400812</v>
      </c>
      <c r="J1523">
        <f t="shared" si="309"/>
        <v>939514.27851526812</v>
      </c>
      <c r="K1523">
        <f t="shared" si="310"/>
        <v>247469.80855770243</v>
      </c>
      <c r="L1523">
        <f t="shared" si="295"/>
        <v>14.848188513462146</v>
      </c>
      <c r="M1523">
        <v>1.4326000000000001</v>
      </c>
      <c r="N1523">
        <v>5.2</v>
      </c>
      <c r="O1523" s="5">
        <f t="shared" si="325"/>
        <v>2.0799999999999999E-2</v>
      </c>
      <c r="P1523">
        <f t="shared" si="326"/>
        <v>16.301588513462146</v>
      </c>
      <c r="Q1523">
        <f t="shared" si="313"/>
        <v>1.384518476485826</v>
      </c>
      <c r="R1523">
        <f t="shared" si="327"/>
        <v>1.2505328174710688</v>
      </c>
      <c r="S1523">
        <f t="shared" si="328"/>
        <v>1.384518476485826</v>
      </c>
      <c r="T1523">
        <f t="shared" si="329"/>
        <v>1.3398565901475736</v>
      </c>
      <c r="U1523">
        <f t="shared" si="330"/>
        <v>1.384518476485826</v>
      </c>
      <c r="V1523">
        <f t="shared" si="331"/>
        <v>1.3398565901475736</v>
      </c>
      <c r="W1523">
        <f t="shared" si="332"/>
        <v>1.384518476485826</v>
      </c>
      <c r="X1523">
        <f t="shared" si="333"/>
        <v>1.384518476485826</v>
      </c>
      <c r="Y1523">
        <f t="shared" si="334"/>
        <v>1.3398565901475736</v>
      </c>
      <c r="Z1523">
        <f t="shared" si="335"/>
        <v>1.384518476485826</v>
      </c>
      <c r="AA1523">
        <f t="shared" si="336"/>
        <v>1.3398565901475736</v>
      </c>
      <c r="AB1523">
        <f t="shared" si="337"/>
        <v>1.384518476485826</v>
      </c>
    </row>
    <row r="1524" spans="1:28" x14ac:dyDescent="0.2">
      <c r="A1524">
        <v>2015</v>
      </c>
      <c r="B1524" t="s">
        <v>5</v>
      </c>
      <c r="C1524" s="3">
        <v>309.5</v>
      </c>
      <c r="D1524">
        <v>0.71</v>
      </c>
      <c r="E1524">
        <f>VLOOKUP(B1524,DOC!$A$2:$E$32,5,FALSE)</f>
        <v>0.1492</v>
      </c>
      <c r="F1524">
        <v>0.6</v>
      </c>
      <c r="G1524">
        <f t="shared" ref="G1524:G1587" si="338">C1524*10000*D1524*E1524*F1524</f>
        <v>196715.72399999999</v>
      </c>
      <c r="H1524">
        <f t="shared" ref="H1524:H1587" si="339">G1524*EXP(-0.3*((13-11)/12))</f>
        <v>187121.78493076129</v>
      </c>
      <c r="I1524">
        <f t="shared" ref="I1524:I1587" si="340">G1524*(1-EXP(-0.3*((13-11)/12)))</f>
        <v>9593.9390692387024</v>
      </c>
      <c r="J1524">
        <f t="shared" si="309"/>
        <v>543486.20363667374</v>
      </c>
      <c r="K1524">
        <f t="shared" si="310"/>
        <v>134271.16966020473</v>
      </c>
      <c r="L1524">
        <f t="shared" ref="L1524:L1587" si="341">K1524*16/12*0.5*0.9/10000</f>
        <v>8.0562701796122838</v>
      </c>
      <c r="M1524">
        <v>0.81184999999999996</v>
      </c>
      <c r="O1524" s="5">
        <f t="shared" si="325"/>
        <v>0</v>
      </c>
      <c r="P1524">
        <f t="shared" si="326"/>
        <v>8.8681201796122835</v>
      </c>
      <c r="Q1524">
        <f t="shared" si="313"/>
        <v>0.75318280977528984</v>
      </c>
      <c r="R1524">
        <f t="shared" si="327"/>
        <v>0.68029415076477795</v>
      </c>
      <c r="S1524">
        <f t="shared" si="328"/>
        <v>0.75318280977528984</v>
      </c>
      <c r="T1524">
        <f t="shared" si="329"/>
        <v>0.72888659010511925</v>
      </c>
      <c r="U1524">
        <f t="shared" si="330"/>
        <v>0.75318280977528984</v>
      </c>
      <c r="V1524">
        <f t="shared" si="331"/>
        <v>0.72888659010511925</v>
      </c>
      <c r="W1524">
        <f t="shared" si="332"/>
        <v>0.75318280977528984</v>
      </c>
      <c r="X1524">
        <f t="shared" si="333"/>
        <v>0.75318280977528984</v>
      </c>
      <c r="Y1524">
        <f t="shared" si="334"/>
        <v>0.72888659010511925</v>
      </c>
      <c r="Z1524">
        <f t="shared" si="335"/>
        <v>0.75318280977528984</v>
      </c>
      <c r="AA1524">
        <f t="shared" si="336"/>
        <v>0.72888659010511925</v>
      </c>
      <c r="AB1524">
        <f t="shared" si="337"/>
        <v>0.75318280977528984</v>
      </c>
    </row>
    <row r="1525" spans="1:28" x14ac:dyDescent="0.2">
      <c r="A1525">
        <v>2015</v>
      </c>
      <c r="B1525" t="s">
        <v>6</v>
      </c>
      <c r="C1525" s="3">
        <v>294.39999999999998</v>
      </c>
      <c r="D1525">
        <v>0.78</v>
      </c>
      <c r="E1525">
        <f>VLOOKUP(B1525,DOC!$A$2:$E$32,5,FALSE)</f>
        <v>0.1492</v>
      </c>
      <c r="F1525">
        <v>0.6</v>
      </c>
      <c r="G1525">
        <f t="shared" si="338"/>
        <v>205566.56640000001</v>
      </c>
      <c r="H1525">
        <f t="shared" si="339"/>
        <v>195540.96665325982</v>
      </c>
      <c r="I1525">
        <f t="shared" si="340"/>
        <v>10025.599746740187</v>
      </c>
      <c r="J1525">
        <f t="shared" si="309"/>
        <v>704931.88026538678</v>
      </c>
      <c r="K1525">
        <f t="shared" si="310"/>
        <v>188240.49737312977</v>
      </c>
      <c r="L1525">
        <f t="shared" si="341"/>
        <v>11.294429842387785</v>
      </c>
      <c r="M1525">
        <v>0.17094999999999999</v>
      </c>
      <c r="N1525">
        <v>1</v>
      </c>
      <c r="O1525" s="5">
        <f t="shared" si="325"/>
        <v>4.0000000000000001E-3</v>
      </c>
      <c r="P1525">
        <f t="shared" si="326"/>
        <v>11.469379842387784</v>
      </c>
      <c r="Q1525">
        <f t="shared" si="313"/>
        <v>0.97411171264115426</v>
      </c>
      <c r="R1525">
        <f t="shared" si="327"/>
        <v>0.87984283722426848</v>
      </c>
      <c r="S1525">
        <f t="shared" si="328"/>
        <v>0.97411171264115426</v>
      </c>
      <c r="T1525">
        <f t="shared" si="329"/>
        <v>0.942688754168859</v>
      </c>
      <c r="U1525">
        <f t="shared" si="330"/>
        <v>0.97411171264115426</v>
      </c>
      <c r="V1525">
        <f t="shared" si="331"/>
        <v>0.942688754168859</v>
      </c>
      <c r="W1525">
        <f t="shared" si="332"/>
        <v>0.97411171264115426</v>
      </c>
      <c r="X1525">
        <f t="shared" si="333"/>
        <v>0.97411171264115426</v>
      </c>
      <c r="Y1525">
        <f t="shared" si="334"/>
        <v>0.942688754168859</v>
      </c>
      <c r="Z1525">
        <f t="shared" si="335"/>
        <v>0.97411171264115426</v>
      </c>
      <c r="AA1525">
        <f t="shared" si="336"/>
        <v>0.942688754168859</v>
      </c>
      <c r="AB1525">
        <f t="shared" si="337"/>
        <v>0.97411171264115426</v>
      </c>
    </row>
    <row r="1526" spans="1:28" x14ac:dyDescent="0.2">
      <c r="A1526">
        <v>2015</v>
      </c>
      <c r="B1526" t="s">
        <v>7</v>
      </c>
      <c r="C1526" s="3">
        <v>777.9</v>
      </c>
      <c r="D1526">
        <v>0.77</v>
      </c>
      <c r="E1526">
        <f>VLOOKUP(B1526,DOC!$A$2:$E$32,5,FALSE)</f>
        <v>0.1492</v>
      </c>
      <c r="F1526">
        <v>0.6</v>
      </c>
      <c r="G1526">
        <f t="shared" si="338"/>
        <v>536209.58159999992</v>
      </c>
      <c r="H1526">
        <f t="shared" si="339"/>
        <v>510058.33171713655</v>
      </c>
      <c r="I1526">
        <f t="shared" si="340"/>
        <v>26151.249882863343</v>
      </c>
      <c r="J1526">
        <f t="shared" si="309"/>
        <v>1718267.4051477453</v>
      </c>
      <c r="K1526">
        <f t="shared" si="310"/>
        <v>448853.83561580372</v>
      </c>
      <c r="L1526">
        <f t="shared" si="341"/>
        <v>26.931230136948223</v>
      </c>
      <c r="M1526">
        <v>0.45695000000000002</v>
      </c>
      <c r="N1526">
        <v>40.5</v>
      </c>
      <c r="O1526" s="5">
        <f t="shared" si="325"/>
        <v>0.16200000000000001</v>
      </c>
      <c r="P1526">
        <f t="shared" si="326"/>
        <v>27.550180136948221</v>
      </c>
      <c r="Q1526">
        <f t="shared" si="313"/>
        <v>2.3398783130010816</v>
      </c>
      <c r="R1526">
        <f t="shared" si="327"/>
        <v>2.1134384762590415</v>
      </c>
      <c r="S1526">
        <f t="shared" si="328"/>
        <v>2.3398783130010816</v>
      </c>
      <c r="T1526">
        <f t="shared" si="329"/>
        <v>2.264398367420402</v>
      </c>
      <c r="U1526">
        <f t="shared" si="330"/>
        <v>2.3398783130010816</v>
      </c>
      <c r="V1526">
        <f t="shared" si="331"/>
        <v>2.264398367420402</v>
      </c>
      <c r="W1526">
        <f t="shared" si="332"/>
        <v>2.3398783130010816</v>
      </c>
      <c r="X1526">
        <f t="shared" si="333"/>
        <v>2.3398783130010816</v>
      </c>
      <c r="Y1526">
        <f t="shared" si="334"/>
        <v>2.264398367420402</v>
      </c>
      <c r="Z1526">
        <f t="shared" si="335"/>
        <v>2.3398783130010816</v>
      </c>
      <c r="AA1526">
        <f t="shared" si="336"/>
        <v>2.264398367420402</v>
      </c>
      <c r="AB1526">
        <f t="shared" si="337"/>
        <v>2.3398783130010816</v>
      </c>
    </row>
    <row r="1527" spans="1:28" x14ac:dyDescent="0.2">
      <c r="A1527">
        <v>2015</v>
      </c>
      <c r="B1527" t="s">
        <v>8</v>
      </c>
      <c r="C1527" s="3">
        <v>290.60000000000002</v>
      </c>
      <c r="D1527">
        <v>0.75</v>
      </c>
      <c r="E1527">
        <f>VLOOKUP(B1527,DOC!$A$2:$E$32,5,FALSE)</f>
        <v>0.1492</v>
      </c>
      <c r="F1527">
        <v>0.6</v>
      </c>
      <c r="G1527">
        <f t="shared" si="338"/>
        <v>195108.84</v>
      </c>
      <c r="H1527">
        <f t="shared" si="339"/>
        <v>185593.26958820189</v>
      </c>
      <c r="I1527">
        <f t="shared" si="340"/>
        <v>9515.5704117981095</v>
      </c>
      <c r="J1527">
        <f t="shared" si="309"/>
        <v>546993.43012301228</v>
      </c>
      <c r="K1527">
        <f t="shared" si="310"/>
        <v>135954.59963428299</v>
      </c>
      <c r="L1527">
        <f t="shared" si="341"/>
        <v>8.1572759780569797</v>
      </c>
      <c r="M1527">
        <v>0.74424999999999997</v>
      </c>
      <c r="N1527">
        <v>10.1</v>
      </c>
      <c r="O1527" s="5">
        <f t="shared" si="325"/>
        <v>4.0399999999999998E-2</v>
      </c>
      <c r="P1527">
        <f t="shared" si="326"/>
        <v>8.9419259780569789</v>
      </c>
      <c r="Q1527">
        <f t="shared" si="313"/>
        <v>0.75945124745141457</v>
      </c>
      <c r="R1527">
        <f t="shared" si="327"/>
        <v>0.68595596543998738</v>
      </c>
      <c r="S1527">
        <f t="shared" si="328"/>
        <v>0.75945124745141457</v>
      </c>
      <c r="T1527">
        <f t="shared" si="329"/>
        <v>0.73495282011427221</v>
      </c>
      <c r="U1527">
        <f t="shared" si="330"/>
        <v>0.75945124745141457</v>
      </c>
      <c r="V1527">
        <f t="shared" si="331"/>
        <v>0.73495282011427221</v>
      </c>
      <c r="W1527">
        <f t="shared" si="332"/>
        <v>0.75945124745141457</v>
      </c>
      <c r="X1527">
        <f t="shared" si="333"/>
        <v>0.75945124745141457</v>
      </c>
      <c r="Y1527">
        <f t="shared" si="334"/>
        <v>0.73495282011427221</v>
      </c>
      <c r="Z1527">
        <f t="shared" si="335"/>
        <v>0.75945124745141457</v>
      </c>
      <c r="AA1527">
        <f t="shared" si="336"/>
        <v>0.73495282011427221</v>
      </c>
      <c r="AB1527">
        <f t="shared" si="337"/>
        <v>0.75945124745141457</v>
      </c>
    </row>
    <row r="1528" spans="1:28" x14ac:dyDescent="0.2">
      <c r="A1528">
        <v>2015</v>
      </c>
      <c r="B1528" t="s">
        <v>9</v>
      </c>
      <c r="C1528" s="3">
        <v>316.89999999999998</v>
      </c>
      <c r="D1528">
        <v>0.78</v>
      </c>
      <c r="E1528">
        <f>VLOOKUP(B1528,DOC!$A$2:$E$32,5,FALSE)</f>
        <v>0.1492</v>
      </c>
      <c r="F1528">
        <v>0.6</v>
      </c>
      <c r="G1528">
        <f t="shared" si="338"/>
        <v>221277.32639999999</v>
      </c>
      <c r="H1528">
        <f t="shared" si="339"/>
        <v>210485.50384652865</v>
      </c>
      <c r="I1528">
        <f t="shared" si="340"/>
        <v>10791.822553471347</v>
      </c>
      <c r="J1528">
        <f t="shared" si="309"/>
        <v>758476.36724571488</v>
      </c>
      <c r="K1528">
        <f t="shared" si="310"/>
        <v>202511.25258485501</v>
      </c>
      <c r="L1528">
        <f t="shared" si="341"/>
        <v>12.150675155091299</v>
      </c>
      <c r="M1528">
        <v>0.25090000000000001</v>
      </c>
      <c r="N1528">
        <v>53.7</v>
      </c>
      <c r="O1528" s="5">
        <f t="shared" si="325"/>
        <v>0.21480000000000002</v>
      </c>
      <c r="P1528">
        <f t="shared" si="326"/>
        <v>12.616375155091299</v>
      </c>
      <c r="Q1528">
        <f t="shared" si="313"/>
        <v>1.071527752898165</v>
      </c>
      <c r="R1528">
        <f t="shared" si="327"/>
        <v>0.96783151874672979</v>
      </c>
      <c r="S1528">
        <f t="shared" si="328"/>
        <v>1.071527752898165</v>
      </c>
      <c r="T1528">
        <f t="shared" si="329"/>
        <v>1.0369623415143534</v>
      </c>
      <c r="U1528">
        <f t="shared" si="330"/>
        <v>1.071527752898165</v>
      </c>
      <c r="V1528">
        <f t="shared" si="331"/>
        <v>1.0369623415143534</v>
      </c>
      <c r="W1528">
        <f t="shared" si="332"/>
        <v>1.071527752898165</v>
      </c>
      <c r="X1528">
        <f t="shared" si="333"/>
        <v>1.071527752898165</v>
      </c>
      <c r="Y1528">
        <f t="shared" si="334"/>
        <v>1.0369623415143534</v>
      </c>
      <c r="Z1528">
        <f t="shared" si="335"/>
        <v>1.071527752898165</v>
      </c>
      <c r="AA1528">
        <f t="shared" si="336"/>
        <v>1.0369623415143534</v>
      </c>
      <c r="AB1528">
        <f t="shared" si="337"/>
        <v>1.071527752898165</v>
      </c>
    </row>
    <row r="1529" spans="1:28" x14ac:dyDescent="0.2">
      <c r="A1529">
        <v>2015</v>
      </c>
      <c r="B1529" t="s">
        <v>10</v>
      </c>
      <c r="C1529" s="3">
        <v>329.2</v>
      </c>
      <c r="D1529">
        <v>0.7</v>
      </c>
      <c r="E1529">
        <f>VLOOKUP(B1529,DOC!$A$2:$E$32,5,FALSE)</f>
        <v>0.15130000000000002</v>
      </c>
      <c r="F1529">
        <v>0.6</v>
      </c>
      <c r="G1529">
        <f t="shared" si="338"/>
        <v>209193.432</v>
      </c>
      <c r="H1529">
        <f t="shared" si="339"/>
        <v>198990.94793068926</v>
      </c>
      <c r="I1529">
        <f t="shared" si="340"/>
        <v>10202.484069310749</v>
      </c>
      <c r="J1529">
        <f t="shared" si="309"/>
        <v>806170.64288976509</v>
      </c>
      <c r="K1529">
        <f t="shared" si="310"/>
        <v>222629.64813205431</v>
      </c>
      <c r="L1529">
        <f t="shared" si="341"/>
        <v>13.35777888792326</v>
      </c>
      <c r="M1529">
        <v>1.625</v>
      </c>
      <c r="N1529">
        <v>34</v>
      </c>
      <c r="O1529" s="5">
        <f t="shared" si="325"/>
        <v>0.13600000000000001</v>
      </c>
      <c r="P1529">
        <f t="shared" si="326"/>
        <v>15.118778887923259</v>
      </c>
      <c r="Q1529">
        <f t="shared" si="313"/>
        <v>1.2840606726729342</v>
      </c>
      <c r="R1529">
        <f t="shared" si="327"/>
        <v>1.1597967366078117</v>
      </c>
      <c r="S1529">
        <f t="shared" si="328"/>
        <v>1.2840606726729342</v>
      </c>
      <c r="T1529">
        <f t="shared" si="329"/>
        <v>1.2426393606512267</v>
      </c>
      <c r="U1529">
        <f t="shared" si="330"/>
        <v>1.2840606726729342</v>
      </c>
      <c r="V1529">
        <f t="shared" si="331"/>
        <v>1.2426393606512267</v>
      </c>
      <c r="W1529">
        <f t="shared" si="332"/>
        <v>1.2840606726729342</v>
      </c>
      <c r="X1529">
        <f t="shared" si="333"/>
        <v>1.2840606726729342</v>
      </c>
      <c r="Y1529">
        <f t="shared" si="334"/>
        <v>1.2426393606512267</v>
      </c>
      <c r="Z1529">
        <f t="shared" si="335"/>
        <v>1.2840606726729342</v>
      </c>
      <c r="AA1529">
        <f t="shared" si="336"/>
        <v>1.2426393606512267</v>
      </c>
      <c r="AB1529">
        <f t="shared" si="337"/>
        <v>1.2840606726729342</v>
      </c>
    </row>
    <row r="1530" spans="1:28" x14ac:dyDescent="0.2">
      <c r="A1530">
        <v>2015</v>
      </c>
      <c r="B1530" t="s">
        <v>11</v>
      </c>
      <c r="C1530" s="3">
        <v>407.3</v>
      </c>
      <c r="D1530">
        <v>0.95</v>
      </c>
      <c r="E1530">
        <f>VLOOKUP(B1530,DOC!$A$2:$E$32,5,FALSE)</f>
        <v>0.15130000000000002</v>
      </c>
      <c r="F1530">
        <v>0.6</v>
      </c>
      <c r="G1530">
        <f t="shared" si="338"/>
        <v>351259.59299999999</v>
      </c>
      <c r="H1530">
        <f t="shared" si="339"/>
        <v>334128.46049974504</v>
      </c>
      <c r="I1530">
        <f t="shared" si="340"/>
        <v>17131.132500254967</v>
      </c>
      <c r="J1530">
        <f t="shared" si="309"/>
        <v>1477469.2940800881</v>
      </c>
      <c r="K1530">
        <f t="shared" si="310"/>
        <v>417138.99318962719</v>
      </c>
      <c r="L1530">
        <f t="shared" si="341"/>
        <v>25.028339591377634</v>
      </c>
      <c r="M1530">
        <v>6.8171999999999997</v>
      </c>
      <c r="O1530" s="5">
        <f t="shared" si="325"/>
        <v>0</v>
      </c>
      <c r="P1530">
        <f t="shared" si="326"/>
        <v>31.845539591377634</v>
      </c>
      <c r="Q1530">
        <f t="shared" si="313"/>
        <v>2.7046896639252238</v>
      </c>
      <c r="R1530">
        <f t="shared" si="327"/>
        <v>2.4429455029002018</v>
      </c>
      <c r="S1530">
        <f t="shared" si="328"/>
        <v>2.7046896639252238</v>
      </c>
      <c r="T1530">
        <f t="shared" si="329"/>
        <v>2.6174416102502165</v>
      </c>
      <c r="U1530">
        <f t="shared" si="330"/>
        <v>2.7046896639252238</v>
      </c>
      <c r="V1530">
        <f t="shared" si="331"/>
        <v>2.6174416102502165</v>
      </c>
      <c r="W1530">
        <f t="shared" si="332"/>
        <v>2.7046896639252238</v>
      </c>
      <c r="X1530">
        <f t="shared" si="333"/>
        <v>2.7046896639252238</v>
      </c>
      <c r="Y1530">
        <f t="shared" si="334"/>
        <v>2.6174416102502165</v>
      </c>
      <c r="Z1530">
        <f t="shared" si="335"/>
        <v>2.7046896639252238</v>
      </c>
      <c r="AA1530">
        <f t="shared" si="336"/>
        <v>2.6174416102502165</v>
      </c>
      <c r="AB1530">
        <f t="shared" si="337"/>
        <v>2.7046896639252238</v>
      </c>
    </row>
    <row r="1531" spans="1:28" x14ac:dyDescent="0.2">
      <c r="A1531">
        <v>2015</v>
      </c>
      <c r="B1531" t="s">
        <v>12</v>
      </c>
      <c r="C1531" s="3">
        <v>548.9</v>
      </c>
      <c r="D1531">
        <v>0.8</v>
      </c>
      <c r="E1531">
        <f>VLOOKUP(B1531,DOC!$A$2:$E$32,5,FALSE)</f>
        <v>0.15130000000000002</v>
      </c>
      <c r="F1531">
        <v>0.6</v>
      </c>
      <c r="G1531">
        <f t="shared" si="338"/>
        <v>398633.136</v>
      </c>
      <c r="H1531">
        <f t="shared" si="339"/>
        <v>379191.56854419486</v>
      </c>
      <c r="I1531">
        <f t="shared" si="340"/>
        <v>19441.567455805136</v>
      </c>
      <c r="J1531">
        <f t="shared" si="309"/>
        <v>1297185.6752559138</v>
      </c>
      <c r="K1531">
        <f t="shared" si="310"/>
        <v>340609.89099176525</v>
      </c>
      <c r="L1531">
        <f t="shared" si="341"/>
        <v>20.436593459505918</v>
      </c>
      <c r="M1531">
        <v>5.0264499999999996</v>
      </c>
      <c r="O1531" s="5">
        <f t="shared" si="325"/>
        <v>0</v>
      </c>
      <c r="P1531">
        <f t="shared" si="326"/>
        <v>25.463043459505919</v>
      </c>
      <c r="Q1531">
        <f t="shared" si="313"/>
        <v>2.1626146499854344</v>
      </c>
      <c r="R1531">
        <f t="shared" si="327"/>
        <v>1.9533293612771665</v>
      </c>
      <c r="S1531">
        <f t="shared" si="328"/>
        <v>2.1626146499854344</v>
      </c>
      <c r="T1531">
        <f t="shared" si="329"/>
        <v>2.0928528870826781</v>
      </c>
      <c r="U1531">
        <f t="shared" si="330"/>
        <v>2.1626146499854344</v>
      </c>
      <c r="V1531">
        <f t="shared" si="331"/>
        <v>2.0928528870826781</v>
      </c>
      <c r="W1531">
        <f t="shared" si="332"/>
        <v>2.1626146499854344</v>
      </c>
      <c r="X1531">
        <f t="shared" si="333"/>
        <v>2.1626146499854344</v>
      </c>
      <c r="Y1531">
        <f t="shared" si="334"/>
        <v>2.0928528870826781</v>
      </c>
      <c r="Z1531">
        <f t="shared" si="335"/>
        <v>2.1626146499854344</v>
      </c>
      <c r="AA1531">
        <f t="shared" si="336"/>
        <v>2.0928528870826781</v>
      </c>
      <c r="AB1531">
        <f t="shared" si="337"/>
        <v>2.1626146499854344</v>
      </c>
    </row>
    <row r="1532" spans="1:28" x14ac:dyDescent="0.2">
      <c r="A1532">
        <v>2015</v>
      </c>
      <c r="B1532" t="s">
        <v>13</v>
      </c>
      <c r="C1532" s="3">
        <v>287.8</v>
      </c>
      <c r="D1532">
        <v>0.8</v>
      </c>
      <c r="E1532">
        <f>VLOOKUP(B1532,DOC!$A$2:$E$32,5,FALSE)</f>
        <v>0.15130000000000002</v>
      </c>
      <c r="F1532">
        <v>0.6</v>
      </c>
      <c r="G1532">
        <f t="shared" si="338"/>
        <v>209011.87200000003</v>
      </c>
      <c r="H1532">
        <f t="shared" si="339"/>
        <v>198818.24271637693</v>
      </c>
      <c r="I1532">
        <f t="shared" si="340"/>
        <v>10193.6292836231</v>
      </c>
      <c r="J1532">
        <f t="shared" si="309"/>
        <v>766517.00643713668</v>
      </c>
      <c r="K1532">
        <f t="shared" si="310"/>
        <v>208808.04182133923</v>
      </c>
      <c r="L1532">
        <f t="shared" si="341"/>
        <v>12.528482509280353</v>
      </c>
      <c r="M1532">
        <v>1.3123499999999999</v>
      </c>
      <c r="O1532" s="5">
        <f t="shared" si="325"/>
        <v>0</v>
      </c>
      <c r="P1532">
        <f t="shared" si="326"/>
        <v>13.840832509280354</v>
      </c>
      <c r="Q1532">
        <f t="shared" si="313"/>
        <v>1.175522761062167</v>
      </c>
      <c r="R1532">
        <f t="shared" si="327"/>
        <v>1.0617624938626025</v>
      </c>
      <c r="S1532">
        <f t="shared" si="328"/>
        <v>1.175522761062167</v>
      </c>
      <c r="T1532">
        <f t="shared" si="329"/>
        <v>1.1376026719956456</v>
      </c>
      <c r="U1532">
        <f t="shared" si="330"/>
        <v>1.175522761062167</v>
      </c>
      <c r="V1532">
        <f t="shared" si="331"/>
        <v>1.1376026719956456</v>
      </c>
      <c r="W1532">
        <f t="shared" si="332"/>
        <v>1.175522761062167</v>
      </c>
      <c r="X1532">
        <f t="shared" si="333"/>
        <v>1.175522761062167</v>
      </c>
      <c r="Y1532">
        <f t="shared" si="334"/>
        <v>1.1376026719956456</v>
      </c>
      <c r="Z1532">
        <f t="shared" si="335"/>
        <v>1.175522761062167</v>
      </c>
      <c r="AA1532">
        <f t="shared" si="336"/>
        <v>1.1376026719956456</v>
      </c>
      <c r="AB1532">
        <f t="shared" si="337"/>
        <v>1.175522761062167</v>
      </c>
    </row>
    <row r="1533" spans="1:28" x14ac:dyDescent="0.2">
      <c r="A1533">
        <v>2015</v>
      </c>
      <c r="B1533" t="s">
        <v>14</v>
      </c>
      <c r="C1533" s="3">
        <v>237.1</v>
      </c>
      <c r="D1533">
        <v>0.81</v>
      </c>
      <c r="E1533">
        <f>VLOOKUP(B1533,DOC!$A$2:$E$32,5,FALSE)</f>
        <v>0.15130000000000002</v>
      </c>
      <c r="F1533">
        <v>0.6</v>
      </c>
      <c r="G1533">
        <f t="shared" si="338"/>
        <v>174343.89780000004</v>
      </c>
      <c r="H1533">
        <f t="shared" si="339"/>
        <v>165841.04556950534</v>
      </c>
      <c r="I1533">
        <f t="shared" si="340"/>
        <v>8502.8522304947019</v>
      </c>
      <c r="J1533">
        <f t="shared" si="309"/>
        <v>581621.05881683808</v>
      </c>
      <c r="K1533">
        <f t="shared" si="310"/>
        <v>153967.15187914128</v>
      </c>
      <c r="L1533">
        <f t="shared" si="341"/>
        <v>9.2380291127484764</v>
      </c>
      <c r="M1533">
        <v>2.379</v>
      </c>
      <c r="O1533" s="5">
        <f t="shared" si="325"/>
        <v>0</v>
      </c>
      <c r="P1533">
        <f t="shared" si="326"/>
        <v>11.617029112748476</v>
      </c>
      <c r="Q1533">
        <f t="shared" si="313"/>
        <v>0.98665178765808981</v>
      </c>
      <c r="R1533">
        <f t="shared" si="327"/>
        <v>0.89116935659440366</v>
      </c>
      <c r="S1533">
        <f t="shared" si="328"/>
        <v>0.98665178765808981</v>
      </c>
      <c r="T1533">
        <f t="shared" si="329"/>
        <v>0.95482431063686113</v>
      </c>
      <c r="U1533">
        <f t="shared" si="330"/>
        <v>0.98665178765808981</v>
      </c>
      <c r="V1533">
        <f t="shared" si="331"/>
        <v>0.95482431063686113</v>
      </c>
      <c r="W1533">
        <f t="shared" si="332"/>
        <v>0.98665178765808981</v>
      </c>
      <c r="X1533">
        <f t="shared" si="333"/>
        <v>0.98665178765808981</v>
      </c>
      <c r="Y1533">
        <f t="shared" si="334"/>
        <v>0.95482431063686113</v>
      </c>
      <c r="Z1533">
        <f t="shared" si="335"/>
        <v>0.98665178765808981</v>
      </c>
      <c r="AA1533">
        <f t="shared" si="336"/>
        <v>0.95482431063686113</v>
      </c>
      <c r="AB1533">
        <f t="shared" si="337"/>
        <v>0.98665178765808981</v>
      </c>
    </row>
    <row r="1534" spans="1:28" x14ac:dyDescent="0.2">
      <c r="A1534">
        <v>2015</v>
      </c>
      <c r="B1534" t="s">
        <v>15</v>
      </c>
      <c r="C1534" s="3">
        <v>311</v>
      </c>
      <c r="D1534">
        <v>0.77</v>
      </c>
      <c r="E1534">
        <f>VLOOKUP(B1534,DOC!$A$2:$E$32,5,FALSE)</f>
        <v>0.15130000000000002</v>
      </c>
      <c r="F1534">
        <v>0.6</v>
      </c>
      <c r="G1534">
        <f t="shared" si="338"/>
        <v>217390.86600000001</v>
      </c>
      <c r="H1534">
        <f t="shared" si="339"/>
        <v>206788.58835689185</v>
      </c>
      <c r="I1534">
        <f t="shared" si="340"/>
        <v>10602.277643108162</v>
      </c>
      <c r="J1534">
        <f t="shared" si="309"/>
        <v>706435.63909780653</v>
      </c>
      <c r="K1534">
        <f t="shared" si="310"/>
        <v>185408.1990241913</v>
      </c>
      <c r="L1534">
        <f t="shared" si="341"/>
        <v>11.124491941451479</v>
      </c>
      <c r="M1534">
        <v>2.1105499999999999</v>
      </c>
      <c r="O1534" s="5">
        <f t="shared" si="325"/>
        <v>0</v>
      </c>
      <c r="P1534">
        <f t="shared" si="326"/>
        <v>13.235041941451479</v>
      </c>
      <c r="Q1534">
        <f t="shared" si="313"/>
        <v>1.1240720553013586</v>
      </c>
      <c r="R1534">
        <f t="shared" si="327"/>
        <v>1.0152908886592915</v>
      </c>
      <c r="S1534">
        <f t="shared" si="328"/>
        <v>1.1240720553013586</v>
      </c>
      <c r="T1534">
        <f t="shared" si="329"/>
        <v>1.0878116664206696</v>
      </c>
      <c r="U1534">
        <f t="shared" si="330"/>
        <v>1.1240720553013586</v>
      </c>
      <c r="V1534">
        <f t="shared" si="331"/>
        <v>1.0878116664206696</v>
      </c>
      <c r="W1534">
        <f t="shared" si="332"/>
        <v>1.1240720553013586</v>
      </c>
      <c r="X1534">
        <f t="shared" si="333"/>
        <v>1.1240720553013586</v>
      </c>
      <c r="Y1534">
        <f t="shared" si="334"/>
        <v>1.0878116664206696</v>
      </c>
      <c r="Z1534">
        <f t="shared" si="335"/>
        <v>1.1240720553013586</v>
      </c>
      <c r="AA1534">
        <f t="shared" si="336"/>
        <v>1.0878116664206696</v>
      </c>
      <c r="AB1534">
        <f t="shared" si="337"/>
        <v>1.1240720553013586</v>
      </c>
    </row>
    <row r="1535" spans="1:28" x14ac:dyDescent="0.2">
      <c r="A1535">
        <v>2015</v>
      </c>
      <c r="B1535" t="s">
        <v>16</v>
      </c>
      <c r="C1535" s="3">
        <v>749.8</v>
      </c>
      <c r="D1535">
        <v>0.85</v>
      </c>
      <c r="E1535">
        <f>VLOOKUP(B1535,DOC!$A$2:$E$32,5,FALSE)</f>
        <v>0.1492</v>
      </c>
      <c r="F1535">
        <v>0.6</v>
      </c>
      <c r="G1535">
        <f t="shared" si="338"/>
        <v>570537.81599999999</v>
      </c>
      <c r="H1535">
        <f t="shared" si="339"/>
        <v>542712.3583695743</v>
      </c>
      <c r="I1535">
        <f t="shared" si="340"/>
        <v>27825.457630425735</v>
      </c>
      <c r="J1535">
        <f t="shared" si="309"/>
        <v>1839552.7568862215</v>
      </c>
      <c r="K1535">
        <f t="shared" si="310"/>
        <v>481536.49307184853</v>
      </c>
      <c r="L1535">
        <f t="shared" si="341"/>
        <v>28.892189584310913</v>
      </c>
      <c r="M1535">
        <v>3.6543000000000001</v>
      </c>
      <c r="N1535">
        <v>65.400000000000006</v>
      </c>
      <c r="O1535" s="5">
        <f t="shared" si="325"/>
        <v>0.2616</v>
      </c>
      <c r="P1535">
        <f t="shared" si="326"/>
        <v>32.808089584310913</v>
      </c>
      <c r="Q1535">
        <f t="shared" si="313"/>
        <v>2.7864404852428448</v>
      </c>
      <c r="R1535">
        <f t="shared" si="327"/>
        <v>2.5167849544128917</v>
      </c>
      <c r="S1535">
        <f t="shared" si="328"/>
        <v>2.7864404852428448</v>
      </c>
      <c r="T1535">
        <f t="shared" si="329"/>
        <v>2.6965553082995273</v>
      </c>
      <c r="U1535">
        <f t="shared" si="330"/>
        <v>2.7864404852428448</v>
      </c>
      <c r="V1535">
        <f t="shared" si="331"/>
        <v>2.6965553082995273</v>
      </c>
      <c r="W1535">
        <f t="shared" si="332"/>
        <v>2.7864404852428448</v>
      </c>
      <c r="X1535">
        <f t="shared" si="333"/>
        <v>2.7864404852428448</v>
      </c>
      <c r="Y1535">
        <f t="shared" si="334"/>
        <v>2.6965553082995273</v>
      </c>
      <c r="Z1535">
        <f t="shared" si="335"/>
        <v>2.7864404852428448</v>
      </c>
      <c r="AA1535">
        <f t="shared" si="336"/>
        <v>2.6965553082995273</v>
      </c>
      <c r="AB1535">
        <f t="shared" si="337"/>
        <v>2.7864404852428448</v>
      </c>
    </row>
    <row r="1536" spans="1:28" x14ac:dyDescent="0.2">
      <c r="A1536">
        <v>2015</v>
      </c>
      <c r="B1536" t="s">
        <v>17</v>
      </c>
      <c r="C1536" s="3">
        <v>704.2</v>
      </c>
      <c r="D1536">
        <v>0.84</v>
      </c>
      <c r="E1536">
        <f>VLOOKUP(B1536,DOC!$A$2:$E$32,5,FALSE)</f>
        <v>0.1492</v>
      </c>
      <c r="F1536">
        <v>0.6</v>
      </c>
      <c r="G1536">
        <f t="shared" si="338"/>
        <v>529535.8655999999</v>
      </c>
      <c r="H1536">
        <f t="shared" si="339"/>
        <v>503710.09668717533</v>
      </c>
      <c r="I1536">
        <f t="shared" si="340"/>
        <v>25825.768912824551</v>
      </c>
      <c r="J1536">
        <f t="shared" si="309"/>
        <v>1617373.0805414387</v>
      </c>
      <c r="K1536">
        <f t="shared" si="310"/>
        <v>415450.57248561073</v>
      </c>
      <c r="L1536">
        <f t="shared" si="341"/>
        <v>24.927034349136644</v>
      </c>
      <c r="M1536">
        <v>0.98734999999999995</v>
      </c>
      <c r="O1536" s="5">
        <f t="shared" si="325"/>
        <v>0</v>
      </c>
      <c r="P1536">
        <f t="shared" si="326"/>
        <v>25.914384349136643</v>
      </c>
      <c r="Q1536">
        <f t="shared" si="313"/>
        <v>2.2009477118444822</v>
      </c>
      <c r="R1536">
        <f t="shared" si="327"/>
        <v>1.9879527719885643</v>
      </c>
      <c r="S1536">
        <f t="shared" si="328"/>
        <v>2.2009477118444822</v>
      </c>
      <c r="T1536">
        <f t="shared" si="329"/>
        <v>2.1299493985591762</v>
      </c>
      <c r="U1536">
        <f t="shared" si="330"/>
        <v>2.2009477118444822</v>
      </c>
      <c r="V1536">
        <f t="shared" si="331"/>
        <v>2.1299493985591762</v>
      </c>
      <c r="W1536">
        <f t="shared" si="332"/>
        <v>2.2009477118444822</v>
      </c>
      <c r="X1536">
        <f t="shared" si="333"/>
        <v>2.2009477118444822</v>
      </c>
      <c r="Y1536">
        <f t="shared" si="334"/>
        <v>2.1299493985591762</v>
      </c>
      <c r="Z1536">
        <f t="shared" si="335"/>
        <v>2.2009477118444822</v>
      </c>
      <c r="AA1536">
        <f t="shared" si="336"/>
        <v>2.1299493985591762</v>
      </c>
      <c r="AB1536">
        <f t="shared" si="337"/>
        <v>2.2009477118444822</v>
      </c>
    </row>
    <row r="1537" spans="1:28" x14ac:dyDescent="0.2">
      <c r="A1537">
        <v>2015</v>
      </c>
      <c r="B1537" t="s">
        <v>18</v>
      </c>
      <c r="C1537" s="3">
        <v>348.4</v>
      </c>
      <c r="D1537">
        <v>0.8</v>
      </c>
      <c r="E1537">
        <f>VLOOKUP(B1537,DOC!$A$2:$E$32,5,FALSE)</f>
        <v>0.15130000000000002</v>
      </c>
      <c r="F1537">
        <v>0.6</v>
      </c>
      <c r="G1537">
        <f t="shared" si="338"/>
        <v>253022.016</v>
      </c>
      <c r="H1537">
        <f t="shared" si="339"/>
        <v>240681.98666569046</v>
      </c>
      <c r="I1537">
        <f t="shared" si="340"/>
        <v>12340.029334309547</v>
      </c>
      <c r="J1537">
        <f t="shared" si="309"/>
        <v>888268.29543614725</v>
      </c>
      <c r="K1537">
        <f t="shared" si="310"/>
        <v>238903.8031232869</v>
      </c>
      <c r="L1537">
        <f t="shared" si="341"/>
        <v>14.334228187397215</v>
      </c>
      <c r="M1537">
        <v>2.5324</v>
      </c>
      <c r="N1537">
        <v>23.4</v>
      </c>
      <c r="O1537" s="5">
        <f t="shared" si="325"/>
        <v>9.3599999999999989E-2</v>
      </c>
      <c r="P1537">
        <f t="shared" si="326"/>
        <v>16.960228187397213</v>
      </c>
      <c r="Q1537">
        <f t="shared" si="313"/>
        <v>1.4404577364638729</v>
      </c>
      <c r="R1537">
        <f t="shared" si="327"/>
        <v>1.3010586006770466</v>
      </c>
      <c r="S1537">
        <f t="shared" si="328"/>
        <v>1.4404577364638729</v>
      </c>
      <c r="T1537">
        <f t="shared" si="329"/>
        <v>1.3939913578682641</v>
      </c>
      <c r="U1537">
        <f t="shared" si="330"/>
        <v>1.4404577364638729</v>
      </c>
      <c r="V1537">
        <f t="shared" si="331"/>
        <v>1.3939913578682641</v>
      </c>
      <c r="W1537">
        <f t="shared" si="332"/>
        <v>1.4404577364638729</v>
      </c>
      <c r="X1537">
        <f t="shared" si="333"/>
        <v>1.4404577364638729</v>
      </c>
      <c r="Y1537">
        <f t="shared" si="334"/>
        <v>1.3939913578682641</v>
      </c>
      <c r="Z1537">
        <f t="shared" si="335"/>
        <v>1.4404577364638729</v>
      </c>
      <c r="AA1537">
        <f t="shared" si="336"/>
        <v>1.3939913578682641</v>
      </c>
      <c r="AB1537">
        <f t="shared" si="337"/>
        <v>1.4404577364638729</v>
      </c>
    </row>
    <row r="1538" spans="1:28" x14ac:dyDescent="0.2">
      <c r="A1538">
        <v>2015</v>
      </c>
      <c r="B1538" t="s">
        <v>19</v>
      </c>
      <c r="C1538" s="3">
        <v>591.20000000000005</v>
      </c>
      <c r="D1538">
        <v>0.89</v>
      </c>
      <c r="E1538">
        <f>VLOOKUP(B1538,DOC!$A$2:$E$32,5,FALSE)</f>
        <v>0.15130000000000002</v>
      </c>
      <c r="F1538">
        <v>0.6</v>
      </c>
      <c r="G1538">
        <f t="shared" si="338"/>
        <v>477655.31040000007</v>
      </c>
      <c r="H1538">
        <f t="shared" si="339"/>
        <v>454359.78602150199</v>
      </c>
      <c r="I1538">
        <f t="shared" si="340"/>
        <v>23295.524378498085</v>
      </c>
      <c r="J1538">
        <f t="shared" si="309"/>
        <v>1505222.2271928948</v>
      </c>
      <c r="K1538">
        <f t="shared" si="310"/>
        <v>390949.00497312925</v>
      </c>
      <c r="L1538">
        <f t="shared" si="341"/>
        <v>23.456940298387753</v>
      </c>
      <c r="M1538">
        <v>0.29704999999999998</v>
      </c>
      <c r="O1538" s="5">
        <f t="shared" si="325"/>
        <v>0</v>
      </c>
      <c r="P1538">
        <f t="shared" si="326"/>
        <v>23.753990298387752</v>
      </c>
      <c r="Q1538">
        <f t="shared" si="313"/>
        <v>2.0174621897260829</v>
      </c>
      <c r="R1538">
        <f t="shared" si="327"/>
        <v>1.8222239133009783</v>
      </c>
      <c r="S1538">
        <f t="shared" si="328"/>
        <v>2.0174621897260829</v>
      </c>
      <c r="T1538">
        <f t="shared" si="329"/>
        <v>1.9523827642510481</v>
      </c>
      <c r="U1538">
        <f t="shared" si="330"/>
        <v>2.0174621897260829</v>
      </c>
      <c r="V1538">
        <f t="shared" si="331"/>
        <v>1.9523827642510481</v>
      </c>
      <c r="W1538">
        <f t="shared" si="332"/>
        <v>2.0174621897260829</v>
      </c>
      <c r="X1538">
        <f t="shared" si="333"/>
        <v>2.0174621897260829</v>
      </c>
      <c r="Y1538">
        <f t="shared" si="334"/>
        <v>1.9523827642510481</v>
      </c>
      <c r="Z1538">
        <f t="shared" si="335"/>
        <v>2.0174621897260829</v>
      </c>
      <c r="AA1538">
        <f t="shared" si="336"/>
        <v>1.9523827642510481</v>
      </c>
      <c r="AB1538">
        <f t="shared" si="337"/>
        <v>2.0174621897260829</v>
      </c>
    </row>
    <row r="1539" spans="1:28" x14ac:dyDescent="0.2">
      <c r="A1539">
        <v>2015</v>
      </c>
      <c r="B1539" t="s">
        <v>20</v>
      </c>
      <c r="C1539" s="3">
        <v>1388</v>
      </c>
      <c r="D1539">
        <v>0.89</v>
      </c>
      <c r="E1539">
        <f>VLOOKUP(B1539,DOC!$A$2:$E$32,5,FALSE)</f>
        <v>0.15130000000000002</v>
      </c>
      <c r="F1539">
        <v>0.6</v>
      </c>
      <c r="G1539">
        <f t="shared" si="338"/>
        <v>1121423.496</v>
      </c>
      <c r="H1539">
        <f t="shared" si="339"/>
        <v>1066731.0267216589</v>
      </c>
      <c r="I1539">
        <f t="shared" si="340"/>
        <v>54692.469278341239</v>
      </c>
      <c r="J1539">
        <f t="shared" si="309"/>
        <v>3418408.2176853409</v>
      </c>
      <c r="K1539">
        <f t="shared" si="310"/>
        <v>877447.4471125796</v>
      </c>
      <c r="L1539">
        <f t="shared" si="341"/>
        <v>52.646846826754775</v>
      </c>
      <c r="M1539">
        <v>4.6032999999999999</v>
      </c>
      <c r="N1539">
        <v>28.4</v>
      </c>
      <c r="O1539" s="5">
        <f t="shared" si="325"/>
        <v>0.11359999999999999</v>
      </c>
      <c r="P1539">
        <f t="shared" si="326"/>
        <v>57.36374682675477</v>
      </c>
      <c r="Q1539">
        <f t="shared" si="313"/>
        <v>4.8719894565188984</v>
      </c>
      <c r="R1539">
        <f t="shared" si="327"/>
        <v>4.4005066058880367</v>
      </c>
      <c r="S1539">
        <f t="shared" si="328"/>
        <v>4.8719894565188984</v>
      </c>
      <c r="T1539">
        <f t="shared" si="329"/>
        <v>4.7148285063086108</v>
      </c>
      <c r="U1539">
        <f t="shared" si="330"/>
        <v>4.8719894565188984</v>
      </c>
      <c r="V1539">
        <f t="shared" si="331"/>
        <v>4.7148285063086108</v>
      </c>
      <c r="W1539">
        <f t="shared" si="332"/>
        <v>4.8719894565188984</v>
      </c>
      <c r="X1539">
        <f t="shared" si="333"/>
        <v>4.8719894565188984</v>
      </c>
      <c r="Y1539">
        <f t="shared" si="334"/>
        <v>4.7148285063086108</v>
      </c>
      <c r="Z1539">
        <f t="shared" si="335"/>
        <v>4.8719894565188984</v>
      </c>
      <c r="AA1539">
        <f t="shared" si="336"/>
        <v>4.7148285063086108</v>
      </c>
      <c r="AB1539">
        <f t="shared" si="337"/>
        <v>4.8719894565188984</v>
      </c>
    </row>
    <row r="1540" spans="1:28" x14ac:dyDescent="0.2">
      <c r="A1540">
        <v>2015</v>
      </c>
      <c r="B1540" t="s">
        <v>21</v>
      </c>
      <c r="C1540" s="3">
        <v>354.6</v>
      </c>
      <c r="D1540">
        <v>0.78</v>
      </c>
      <c r="E1540">
        <f>VLOOKUP(B1540,DOC!$A$2:$E$32,5,FALSE)</f>
        <v>0.15130000000000002</v>
      </c>
      <c r="F1540">
        <v>0.6</v>
      </c>
      <c r="G1540">
        <f t="shared" si="338"/>
        <v>251086.5864</v>
      </c>
      <c r="H1540">
        <f t="shared" si="339"/>
        <v>238840.94908112081</v>
      </c>
      <c r="I1540">
        <f t="shared" si="340"/>
        <v>12245.637318879193</v>
      </c>
      <c r="J1540">
        <f t="shared" si="309"/>
        <v>701092.56942277914</v>
      </c>
      <c r="K1540">
        <f t="shared" si="310"/>
        <v>173968.43801168707</v>
      </c>
      <c r="L1540">
        <f t="shared" si="341"/>
        <v>10.438106280701225</v>
      </c>
      <c r="M1540">
        <v>0.16705</v>
      </c>
      <c r="O1540" s="5">
        <f t="shared" si="325"/>
        <v>0</v>
      </c>
      <c r="P1540">
        <f t="shared" si="326"/>
        <v>10.605156280701225</v>
      </c>
      <c r="Q1540">
        <f t="shared" si="313"/>
        <v>0.90071190329243278</v>
      </c>
      <c r="R1540">
        <f t="shared" si="327"/>
        <v>0.81354623523187486</v>
      </c>
      <c r="S1540">
        <f t="shared" si="328"/>
        <v>0.90071190329243278</v>
      </c>
      <c r="T1540">
        <f t="shared" si="329"/>
        <v>0.8716566806055801</v>
      </c>
      <c r="U1540">
        <f t="shared" si="330"/>
        <v>0.90071190329243278</v>
      </c>
      <c r="V1540">
        <f t="shared" si="331"/>
        <v>0.8716566806055801</v>
      </c>
      <c r="W1540">
        <f t="shared" si="332"/>
        <v>0.90071190329243278</v>
      </c>
      <c r="X1540">
        <f t="shared" si="333"/>
        <v>0.90071190329243278</v>
      </c>
      <c r="Y1540">
        <f t="shared" si="334"/>
        <v>0.8716566806055801</v>
      </c>
      <c r="Z1540">
        <f t="shared" si="335"/>
        <v>0.90071190329243278</v>
      </c>
      <c r="AA1540">
        <f t="shared" si="336"/>
        <v>0.8716566806055801</v>
      </c>
      <c r="AB1540">
        <f t="shared" si="337"/>
        <v>0.90071190329243278</v>
      </c>
    </row>
    <row r="1541" spans="1:28" x14ac:dyDescent="0.2">
      <c r="A1541">
        <v>2015</v>
      </c>
      <c r="B1541" t="s">
        <v>22</v>
      </c>
      <c r="C1541" s="3">
        <v>69.3</v>
      </c>
      <c r="D1541">
        <v>0.8</v>
      </c>
      <c r="E1541">
        <f>VLOOKUP(B1541,DOC!$A$2:$E$32,5,FALSE)</f>
        <v>0.15130000000000002</v>
      </c>
      <c r="F1541">
        <v>0.6</v>
      </c>
      <c r="G1541">
        <f t="shared" si="338"/>
        <v>50328.432000000008</v>
      </c>
      <c r="H1541">
        <f t="shared" si="339"/>
        <v>47873.885407383328</v>
      </c>
      <c r="I1541">
        <f t="shared" si="340"/>
        <v>2454.5465926166812</v>
      </c>
      <c r="J1541">
        <f t="shared" si="309"/>
        <v>179064.0895323719</v>
      </c>
      <c r="K1541">
        <f t="shared" si="310"/>
        <v>48352.594973437626</v>
      </c>
      <c r="L1541">
        <f t="shared" si="341"/>
        <v>2.9011556984062574</v>
      </c>
      <c r="M1541">
        <v>0.58825000000000005</v>
      </c>
      <c r="O1541" s="5">
        <f t="shared" si="325"/>
        <v>0</v>
      </c>
      <c r="P1541">
        <f t="shared" si="326"/>
        <v>3.4894056984062574</v>
      </c>
      <c r="Q1541">
        <f t="shared" si="313"/>
        <v>0.29636048397423009</v>
      </c>
      <c r="R1541">
        <f t="shared" si="327"/>
        <v>0.26768043713801426</v>
      </c>
      <c r="S1541">
        <f t="shared" si="328"/>
        <v>0.29636048397423009</v>
      </c>
      <c r="T1541">
        <f t="shared" si="329"/>
        <v>0.28680046836215811</v>
      </c>
      <c r="U1541">
        <f t="shared" si="330"/>
        <v>0.29636048397423009</v>
      </c>
      <c r="V1541">
        <f t="shared" si="331"/>
        <v>0.28680046836215811</v>
      </c>
      <c r="W1541">
        <f t="shared" si="332"/>
        <v>0.29636048397423009</v>
      </c>
      <c r="X1541">
        <f t="shared" si="333"/>
        <v>0.29636048397423009</v>
      </c>
      <c r="Y1541">
        <f t="shared" si="334"/>
        <v>0.28680046836215811</v>
      </c>
      <c r="Z1541">
        <f t="shared" si="335"/>
        <v>0.29636048397423009</v>
      </c>
      <c r="AA1541">
        <f t="shared" si="336"/>
        <v>0.28680046836215811</v>
      </c>
      <c r="AB1541">
        <f t="shared" si="337"/>
        <v>0.29636048397423009</v>
      </c>
    </row>
    <row r="1542" spans="1:28" x14ac:dyDescent="0.2">
      <c r="A1542">
        <v>2015</v>
      </c>
      <c r="B1542" t="s">
        <v>23</v>
      </c>
      <c r="C1542" s="3">
        <v>285.60000000000002</v>
      </c>
      <c r="D1542">
        <v>0.91</v>
      </c>
      <c r="E1542">
        <f>VLOOKUP(B1542,DOC!$A$2:$E$32,5,FALSE)</f>
        <v>0.15130000000000002</v>
      </c>
      <c r="F1542">
        <v>0.6</v>
      </c>
      <c r="G1542">
        <f t="shared" si="338"/>
        <v>235933.58880000003</v>
      </c>
      <c r="H1542">
        <f t="shared" si="339"/>
        <v>224426.97189461213</v>
      </c>
      <c r="I1542">
        <f t="shared" si="340"/>
        <v>11506.616905387895</v>
      </c>
      <c r="J1542">
        <f t="shared" si="309"/>
        <v>700972.81282708026</v>
      </c>
      <c r="K1542">
        <f t="shared" si="310"/>
        <v>178230.37656932481</v>
      </c>
      <c r="L1542">
        <f t="shared" si="341"/>
        <v>10.693822594159489</v>
      </c>
      <c r="M1542">
        <v>0.96394999999999997</v>
      </c>
      <c r="O1542" s="5">
        <f t="shared" si="325"/>
        <v>0</v>
      </c>
      <c r="P1542">
        <f t="shared" si="326"/>
        <v>11.657772594159489</v>
      </c>
      <c r="Q1542">
        <f t="shared" si="313"/>
        <v>0.99011219292861408</v>
      </c>
      <c r="R1542">
        <f t="shared" si="327"/>
        <v>0.89429488393552237</v>
      </c>
      <c r="S1542">
        <f t="shared" si="328"/>
        <v>0.99011219292861408</v>
      </c>
      <c r="T1542">
        <f t="shared" si="329"/>
        <v>0.95817308993091688</v>
      </c>
      <c r="U1542">
        <f t="shared" si="330"/>
        <v>0.99011219292861408</v>
      </c>
      <c r="V1542">
        <f t="shared" si="331"/>
        <v>0.95817308993091688</v>
      </c>
      <c r="W1542">
        <f t="shared" si="332"/>
        <v>0.99011219292861408</v>
      </c>
      <c r="X1542">
        <f t="shared" si="333"/>
        <v>0.99011219292861408</v>
      </c>
      <c r="Y1542">
        <f t="shared" si="334"/>
        <v>0.95817308993091688</v>
      </c>
      <c r="Z1542">
        <f t="shared" si="335"/>
        <v>0.99011219292861408</v>
      </c>
      <c r="AA1542">
        <f t="shared" si="336"/>
        <v>0.95817308993091688</v>
      </c>
      <c r="AB1542">
        <f t="shared" si="337"/>
        <v>0.99011219292861408</v>
      </c>
    </row>
    <row r="1543" spans="1:28" x14ac:dyDescent="0.2">
      <c r="A1543">
        <v>2015</v>
      </c>
      <c r="B1543" t="s">
        <v>24</v>
      </c>
      <c r="C1543" s="3">
        <v>517.70000000000005</v>
      </c>
      <c r="D1543">
        <v>0.84</v>
      </c>
      <c r="E1543">
        <f>VLOOKUP(B1543,DOC!$A$2:$E$32,5,FALSE)</f>
        <v>0.15130000000000002</v>
      </c>
      <c r="F1543">
        <v>0.6</v>
      </c>
      <c r="G1543">
        <f t="shared" si="338"/>
        <v>394773.17040000006</v>
      </c>
      <c r="H1543">
        <f t="shared" si="339"/>
        <v>375519.85568791436</v>
      </c>
      <c r="I1543">
        <f t="shared" si="340"/>
        <v>19253.314712085696</v>
      </c>
      <c r="J1543">
        <f t="shared" si="309"/>
        <v>1363625.1487520298</v>
      </c>
      <c r="K1543">
        <f t="shared" si="310"/>
        <v>364950.65430303419</v>
      </c>
      <c r="L1543">
        <f t="shared" si="341"/>
        <v>21.897039258182051</v>
      </c>
      <c r="M1543">
        <v>1.8161</v>
      </c>
      <c r="O1543" s="5">
        <f t="shared" si="325"/>
        <v>0</v>
      </c>
      <c r="P1543">
        <f t="shared" si="326"/>
        <v>23.71313925818205</v>
      </c>
      <c r="Q1543">
        <f t="shared" si="313"/>
        <v>2.0139926493250506</v>
      </c>
      <c r="R1543">
        <f t="shared" si="327"/>
        <v>1.8190901348742394</v>
      </c>
      <c r="S1543">
        <f t="shared" si="328"/>
        <v>2.0139926493250506</v>
      </c>
      <c r="T1543">
        <f t="shared" si="329"/>
        <v>1.9490251445081139</v>
      </c>
      <c r="U1543">
        <f t="shared" si="330"/>
        <v>2.0139926493250506</v>
      </c>
      <c r="V1543">
        <f t="shared" si="331"/>
        <v>1.9490251445081139</v>
      </c>
      <c r="W1543">
        <f t="shared" si="332"/>
        <v>2.0139926493250506</v>
      </c>
      <c r="X1543">
        <f t="shared" si="333"/>
        <v>2.0139926493250506</v>
      </c>
      <c r="Y1543">
        <f t="shared" si="334"/>
        <v>1.9490251445081139</v>
      </c>
      <c r="Z1543">
        <f t="shared" si="335"/>
        <v>2.0139926493250506</v>
      </c>
      <c r="AA1543">
        <f t="shared" si="336"/>
        <v>1.9490251445081139</v>
      </c>
      <c r="AB1543">
        <f t="shared" si="337"/>
        <v>2.0139926493250506</v>
      </c>
    </row>
    <row r="1544" spans="1:28" x14ac:dyDescent="0.2">
      <c r="A1544">
        <v>2015</v>
      </c>
      <c r="B1544" t="s">
        <v>25</v>
      </c>
      <c r="C1544" s="3">
        <v>226.4</v>
      </c>
      <c r="D1544">
        <v>0.72</v>
      </c>
      <c r="E1544">
        <f>VLOOKUP(B1544,DOC!$A$2:$E$32,5,FALSE)</f>
        <v>0.15130000000000002</v>
      </c>
      <c r="F1544">
        <v>0.6</v>
      </c>
      <c r="G1544">
        <f t="shared" si="338"/>
        <v>147978.6624</v>
      </c>
      <c r="H1544">
        <f t="shared" si="339"/>
        <v>140761.65787313745</v>
      </c>
      <c r="I1544">
        <f t="shared" si="340"/>
        <v>7217.0045268625518</v>
      </c>
      <c r="J1544">
        <f t="shared" si="309"/>
        <v>502203.40350902185</v>
      </c>
      <c r="K1544">
        <f t="shared" si="310"/>
        <v>133670.5826632221</v>
      </c>
      <c r="L1544">
        <f t="shared" si="341"/>
        <v>8.020234959793326</v>
      </c>
      <c r="M1544">
        <v>0.16445000000000001</v>
      </c>
      <c r="O1544" s="5">
        <f t="shared" si="325"/>
        <v>0</v>
      </c>
      <c r="P1544">
        <f t="shared" si="326"/>
        <v>8.1846849597933264</v>
      </c>
      <c r="Q1544">
        <f t="shared" si="313"/>
        <v>0.69513762672217294</v>
      </c>
      <c r="R1544">
        <f t="shared" si="327"/>
        <v>0.62786624349099485</v>
      </c>
      <c r="S1544">
        <f t="shared" si="328"/>
        <v>0.69513762672217294</v>
      </c>
      <c r="T1544">
        <f t="shared" si="329"/>
        <v>0.67271383231178028</v>
      </c>
      <c r="U1544">
        <f t="shared" si="330"/>
        <v>0.69513762672217294</v>
      </c>
      <c r="V1544">
        <f t="shared" si="331"/>
        <v>0.67271383231178028</v>
      </c>
      <c r="W1544">
        <f t="shared" si="332"/>
        <v>0.69513762672217294</v>
      </c>
      <c r="X1544">
        <f t="shared" si="333"/>
        <v>0.69513762672217294</v>
      </c>
      <c r="Y1544">
        <f t="shared" si="334"/>
        <v>0.67271383231178028</v>
      </c>
      <c r="Z1544">
        <f t="shared" si="335"/>
        <v>0.69513762672217294</v>
      </c>
      <c r="AA1544">
        <f t="shared" si="336"/>
        <v>0.67271383231178028</v>
      </c>
      <c r="AB1544">
        <f t="shared" si="337"/>
        <v>0.69513762672217294</v>
      </c>
    </row>
    <row r="1545" spans="1:28" x14ac:dyDescent="0.2">
      <c r="A1545">
        <v>2015</v>
      </c>
      <c r="B1545" t="s">
        <v>26</v>
      </c>
      <c r="C1545" s="3">
        <v>146.5</v>
      </c>
      <c r="D1545">
        <v>0.76</v>
      </c>
      <c r="E1545">
        <f>VLOOKUP(B1545,DOC!$A$2:$E$32,5,FALSE)</f>
        <v>0.15130000000000002</v>
      </c>
      <c r="F1545">
        <v>0.6</v>
      </c>
      <c r="G1545">
        <f t="shared" si="338"/>
        <v>101074.452</v>
      </c>
      <c r="H1545">
        <f t="shared" si="339"/>
        <v>96144.992807685048</v>
      </c>
      <c r="I1545">
        <f t="shared" si="340"/>
        <v>4929.4591923149574</v>
      </c>
      <c r="J1545">
        <f t="shared" si="309"/>
        <v>333550.18206771545</v>
      </c>
      <c r="K1545">
        <f t="shared" si="310"/>
        <v>87987.755619184521</v>
      </c>
      <c r="L1545">
        <f t="shared" si="341"/>
        <v>5.2792653371510712</v>
      </c>
      <c r="M1545">
        <v>1.2194</v>
      </c>
      <c r="O1545" s="5">
        <f t="shared" si="325"/>
        <v>0</v>
      </c>
      <c r="P1545">
        <f t="shared" si="326"/>
        <v>6.4986653371510714</v>
      </c>
      <c r="Q1545">
        <f t="shared" si="313"/>
        <v>0.55194143959365261</v>
      </c>
      <c r="R1545">
        <f t="shared" si="327"/>
        <v>0.49852775189104109</v>
      </c>
      <c r="S1545">
        <f t="shared" si="328"/>
        <v>0.55194143959365261</v>
      </c>
      <c r="T1545">
        <f t="shared" si="329"/>
        <v>0.53413687702611545</v>
      </c>
      <c r="U1545">
        <f t="shared" si="330"/>
        <v>0.55194143959365261</v>
      </c>
      <c r="V1545">
        <f t="shared" si="331"/>
        <v>0.53413687702611545</v>
      </c>
      <c r="W1545">
        <f t="shared" si="332"/>
        <v>0.55194143959365261</v>
      </c>
      <c r="X1545">
        <f t="shared" si="333"/>
        <v>0.55194143959365261</v>
      </c>
      <c r="Y1545">
        <f t="shared" si="334"/>
        <v>0.53413687702611545</v>
      </c>
      <c r="Z1545">
        <f t="shared" si="335"/>
        <v>0.55194143959365261</v>
      </c>
      <c r="AA1545">
        <f t="shared" si="336"/>
        <v>0.53413687702611545</v>
      </c>
      <c r="AB1545">
        <f t="shared" si="337"/>
        <v>0.55194143959365261</v>
      </c>
    </row>
    <row r="1546" spans="1:28" x14ac:dyDescent="0.2">
      <c r="A1546">
        <v>2015</v>
      </c>
      <c r="B1546" t="s">
        <v>27</v>
      </c>
      <c r="C1546" s="1">
        <v>38.955555555555556</v>
      </c>
      <c r="D1546">
        <v>0.7</v>
      </c>
      <c r="E1546">
        <f>VLOOKUP(B1546,DOC!$A$2:$E$32,5,FALSE)</f>
        <v>0.1492</v>
      </c>
      <c r="F1546">
        <v>0.6</v>
      </c>
      <c r="G1546">
        <f t="shared" si="338"/>
        <v>24411.10933333333</v>
      </c>
      <c r="H1546">
        <f t="shared" si="339"/>
        <v>23220.565482570673</v>
      </c>
      <c r="I1546">
        <f t="shared" si="340"/>
        <v>1190.5438507626579</v>
      </c>
      <c r="J1546">
        <f t="shared" si="309"/>
        <v>71099.583025544882</v>
      </c>
      <c r="K1546">
        <f t="shared" si="310"/>
        <v>17941.439836258145</v>
      </c>
      <c r="L1546">
        <f t="shared" si="341"/>
        <v>1.0764863901754886</v>
      </c>
      <c r="M1546">
        <v>0.12805</v>
      </c>
      <c r="O1546" s="5">
        <f t="shared" si="325"/>
        <v>0</v>
      </c>
      <c r="P1546">
        <f t="shared" si="326"/>
        <v>1.2045363901754886</v>
      </c>
      <c r="Q1546">
        <f t="shared" si="313"/>
        <v>0.10230309067243876</v>
      </c>
      <c r="R1546">
        <f t="shared" si="327"/>
        <v>9.2402791575105975E-2</v>
      </c>
      <c r="S1546">
        <f t="shared" si="328"/>
        <v>0.10230309067243876</v>
      </c>
      <c r="T1546">
        <f t="shared" si="329"/>
        <v>9.9002990973327834E-2</v>
      </c>
      <c r="U1546">
        <f t="shared" si="330"/>
        <v>0.10230309067243876</v>
      </c>
      <c r="V1546">
        <f t="shared" si="331"/>
        <v>9.9002990973327834E-2</v>
      </c>
      <c r="W1546">
        <f t="shared" si="332"/>
        <v>0.10230309067243876</v>
      </c>
      <c r="X1546">
        <f t="shared" si="333"/>
        <v>0.10230309067243876</v>
      </c>
      <c r="Y1546">
        <f t="shared" si="334"/>
        <v>9.9002990973327834E-2</v>
      </c>
      <c r="Z1546">
        <f t="shared" si="335"/>
        <v>0.10230309067243876</v>
      </c>
      <c r="AA1546">
        <f t="shared" si="336"/>
        <v>9.9002990973327834E-2</v>
      </c>
      <c r="AB1546">
        <f t="shared" si="337"/>
        <v>0.10230309067243876</v>
      </c>
    </row>
    <row r="1547" spans="1:28" x14ac:dyDescent="0.2">
      <c r="A1547">
        <v>2015</v>
      </c>
      <c r="B1547" t="s">
        <v>28</v>
      </c>
      <c r="C1547" s="3">
        <v>504.3</v>
      </c>
      <c r="D1547">
        <v>0.7</v>
      </c>
      <c r="E1547">
        <f>VLOOKUP(B1547,DOC!$A$2:$E$32,5,FALSE)</f>
        <v>0.1492</v>
      </c>
      <c r="F1547">
        <v>0.6</v>
      </c>
      <c r="G1547">
        <f t="shared" si="338"/>
        <v>316014.55200000003</v>
      </c>
      <c r="H1547">
        <f t="shared" si="339"/>
        <v>300602.340432811</v>
      </c>
      <c r="I1547">
        <f t="shared" si="340"/>
        <v>15412.211567189037</v>
      </c>
      <c r="J1547">
        <f t="shared" si="309"/>
        <v>914067.42547546094</v>
      </c>
      <c r="K1547">
        <f t="shared" si="310"/>
        <v>230038.37470972192</v>
      </c>
      <c r="L1547">
        <f t="shared" si="341"/>
        <v>13.802302482583315</v>
      </c>
      <c r="M1547">
        <f>2.7*10000/1000/10000*6.5</f>
        <v>1.755E-2</v>
      </c>
      <c r="N1547">
        <v>5.4</v>
      </c>
      <c r="O1547" s="5">
        <f t="shared" si="325"/>
        <v>2.1600000000000001E-2</v>
      </c>
      <c r="P1547">
        <f t="shared" si="326"/>
        <v>13.841452482583314</v>
      </c>
      <c r="Q1547">
        <f t="shared" si="313"/>
        <v>1.1755754163289938</v>
      </c>
      <c r="R1547">
        <f t="shared" si="327"/>
        <v>1.061810053458446</v>
      </c>
      <c r="S1547">
        <f t="shared" si="328"/>
        <v>1.1755754163289938</v>
      </c>
      <c r="T1547">
        <f t="shared" si="329"/>
        <v>1.1376536287054779</v>
      </c>
      <c r="U1547">
        <f t="shared" si="330"/>
        <v>1.1755754163289938</v>
      </c>
      <c r="V1547">
        <f t="shared" si="331"/>
        <v>1.1376536287054779</v>
      </c>
      <c r="W1547">
        <f t="shared" si="332"/>
        <v>1.1755754163289938</v>
      </c>
      <c r="X1547">
        <f t="shared" si="333"/>
        <v>1.1755754163289938</v>
      </c>
      <c r="Y1547">
        <f t="shared" si="334"/>
        <v>1.1376536287054779</v>
      </c>
      <c r="Z1547">
        <f t="shared" si="335"/>
        <v>1.1755754163289938</v>
      </c>
      <c r="AA1547">
        <f t="shared" si="336"/>
        <v>1.1376536287054779</v>
      </c>
      <c r="AB1547">
        <f t="shared" si="337"/>
        <v>1.1755754163289938</v>
      </c>
    </row>
    <row r="1548" spans="1:28" x14ac:dyDescent="0.2">
      <c r="A1548">
        <v>2015</v>
      </c>
      <c r="B1548" t="s">
        <v>29</v>
      </c>
      <c r="C1548" s="3">
        <v>168.7</v>
      </c>
      <c r="D1548">
        <v>0.78</v>
      </c>
      <c r="E1548">
        <f>VLOOKUP(B1548,DOC!$A$2:$E$32,5,FALSE)</f>
        <v>0.1492</v>
      </c>
      <c r="F1548">
        <v>0.6</v>
      </c>
      <c r="G1548">
        <f t="shared" si="338"/>
        <v>117795.78720000001</v>
      </c>
      <c r="H1548">
        <f t="shared" si="339"/>
        <v>112050.81886686457</v>
      </c>
      <c r="I1548">
        <f t="shared" si="340"/>
        <v>5744.9683331354254</v>
      </c>
      <c r="J1548">
        <f t="shared" si="309"/>
        <v>333029.2860118231</v>
      </c>
      <c r="K1548">
        <f t="shared" si="310"/>
        <v>83056.231348443616</v>
      </c>
      <c r="L1548">
        <f t="shared" si="341"/>
        <v>4.9833738809066173</v>
      </c>
      <c r="M1548">
        <v>0.78910000000000002</v>
      </c>
      <c r="O1548" s="5">
        <f t="shared" si="325"/>
        <v>0</v>
      </c>
      <c r="P1548">
        <f t="shared" si="326"/>
        <v>5.7724738809066176</v>
      </c>
      <c r="Q1548">
        <f t="shared" si="313"/>
        <v>0.49026490495371267</v>
      </c>
      <c r="R1548">
        <f t="shared" si="327"/>
        <v>0.44281991415174055</v>
      </c>
      <c r="S1548">
        <f t="shared" si="328"/>
        <v>0.49026490495371267</v>
      </c>
      <c r="T1548">
        <f t="shared" si="329"/>
        <v>0.47444990801972198</v>
      </c>
      <c r="U1548">
        <f t="shared" si="330"/>
        <v>0.49026490495371267</v>
      </c>
      <c r="V1548">
        <f t="shared" si="331"/>
        <v>0.47444990801972198</v>
      </c>
      <c r="W1548">
        <f t="shared" si="332"/>
        <v>0.49026490495371267</v>
      </c>
      <c r="X1548">
        <f t="shared" si="333"/>
        <v>0.49026490495371267</v>
      </c>
      <c r="Y1548">
        <f t="shared" si="334"/>
        <v>0.47444990801972198</v>
      </c>
      <c r="Z1548">
        <f t="shared" si="335"/>
        <v>0.49026490495371267</v>
      </c>
      <c r="AA1548">
        <f t="shared" si="336"/>
        <v>0.47444990801972198</v>
      </c>
      <c r="AB1548">
        <f t="shared" si="337"/>
        <v>0.49026490495371267</v>
      </c>
    </row>
    <row r="1549" spans="1:28" x14ac:dyDescent="0.2">
      <c r="A1549">
        <v>2015</v>
      </c>
      <c r="B1549" t="s">
        <v>30</v>
      </c>
      <c r="C1549" s="3">
        <v>71.7</v>
      </c>
      <c r="D1549">
        <v>0.88</v>
      </c>
      <c r="E1549">
        <f>VLOOKUP(B1549,DOC!$A$2:$E$32,5,FALSE)</f>
        <v>0.1492</v>
      </c>
      <c r="F1549">
        <v>0.6</v>
      </c>
      <c r="G1549">
        <f t="shared" si="338"/>
        <v>56483.539199999999</v>
      </c>
      <c r="H1549">
        <f t="shared" si="339"/>
        <v>53728.804486979519</v>
      </c>
      <c r="I1549">
        <f t="shared" si="340"/>
        <v>2754.7347130204794</v>
      </c>
      <c r="J1549">
        <f t="shared" si="309"/>
        <v>184778.66807183481</v>
      </c>
      <c r="K1549">
        <f t="shared" si="310"/>
        <v>48603.683719815817</v>
      </c>
      <c r="L1549">
        <f t="shared" si="341"/>
        <v>2.9162210231889492</v>
      </c>
      <c r="M1549">
        <f>(M1547+M1548+M1550+M1551)/4</f>
        <v>0.39584999999999998</v>
      </c>
      <c r="O1549" s="5">
        <f t="shared" si="325"/>
        <v>0</v>
      </c>
      <c r="P1549">
        <f t="shared" si="326"/>
        <v>3.312071023188949</v>
      </c>
      <c r="Q1549">
        <f t="shared" si="313"/>
        <v>0.28129918279139021</v>
      </c>
      <c r="R1549">
        <f t="shared" si="327"/>
        <v>0.25407668123093308</v>
      </c>
      <c r="S1549">
        <f t="shared" si="328"/>
        <v>0.28129918279139021</v>
      </c>
      <c r="T1549">
        <f t="shared" si="329"/>
        <v>0.27222501560457113</v>
      </c>
      <c r="U1549">
        <f t="shared" si="330"/>
        <v>0.28129918279139021</v>
      </c>
      <c r="V1549">
        <f t="shared" si="331"/>
        <v>0.27222501560457113</v>
      </c>
      <c r="W1549">
        <f t="shared" si="332"/>
        <v>0.28129918279139021</v>
      </c>
      <c r="X1549">
        <f t="shared" si="333"/>
        <v>0.28129918279139021</v>
      </c>
      <c r="Y1549">
        <f t="shared" si="334"/>
        <v>0.27222501560457113</v>
      </c>
      <c r="Z1549">
        <f t="shared" si="335"/>
        <v>0.28129918279139021</v>
      </c>
      <c r="AA1549">
        <f t="shared" si="336"/>
        <v>0.27222501560457113</v>
      </c>
      <c r="AB1549">
        <f t="shared" si="337"/>
        <v>0.28129918279139021</v>
      </c>
    </row>
    <row r="1550" spans="1:28" x14ac:dyDescent="0.2">
      <c r="A1550">
        <v>2015</v>
      </c>
      <c r="B1550" t="s">
        <v>31</v>
      </c>
      <c r="C1550" s="3">
        <v>118.9</v>
      </c>
      <c r="D1550">
        <v>0.77</v>
      </c>
      <c r="E1550">
        <f>VLOOKUP(B1550,DOC!$A$2:$E$32,5,FALSE)</f>
        <v>0.1492</v>
      </c>
      <c r="F1550">
        <v>0.6</v>
      </c>
      <c r="G1550">
        <f t="shared" si="338"/>
        <v>81958.245599999995</v>
      </c>
      <c r="H1550">
        <f t="shared" si="339"/>
        <v>77961.094795176177</v>
      </c>
      <c r="I1550">
        <f t="shared" si="340"/>
        <v>3997.1508048238229</v>
      </c>
      <c r="J1550">
        <f t="shared" si="309"/>
        <v>234434.7343832356</v>
      </c>
      <c r="K1550">
        <f t="shared" si="310"/>
        <v>58740.83176817956</v>
      </c>
      <c r="L1550">
        <f t="shared" si="341"/>
        <v>3.5244499060907737</v>
      </c>
      <c r="M1550">
        <v>0.46605000000000002</v>
      </c>
      <c r="O1550" s="5">
        <f t="shared" si="325"/>
        <v>0</v>
      </c>
      <c r="P1550">
        <f t="shared" si="326"/>
        <v>3.9904999060907738</v>
      </c>
      <c r="Q1550">
        <f t="shared" si="313"/>
        <v>0.33891917010633971</v>
      </c>
      <c r="R1550">
        <f t="shared" si="327"/>
        <v>0.30612054074121003</v>
      </c>
      <c r="S1550">
        <f t="shared" si="328"/>
        <v>0.33891917010633971</v>
      </c>
      <c r="T1550">
        <f t="shared" si="329"/>
        <v>0.32798629365129645</v>
      </c>
      <c r="U1550">
        <f t="shared" si="330"/>
        <v>0.33891917010633971</v>
      </c>
      <c r="V1550">
        <f t="shared" si="331"/>
        <v>0.32798629365129645</v>
      </c>
      <c r="W1550">
        <f t="shared" si="332"/>
        <v>0.33891917010633971</v>
      </c>
      <c r="X1550">
        <f t="shared" si="333"/>
        <v>0.33891917010633971</v>
      </c>
      <c r="Y1550">
        <f t="shared" si="334"/>
        <v>0.32798629365129645</v>
      </c>
      <c r="Z1550">
        <f t="shared" si="335"/>
        <v>0.33891917010633971</v>
      </c>
      <c r="AA1550">
        <f t="shared" si="336"/>
        <v>0.32798629365129645</v>
      </c>
      <c r="AB1550">
        <f t="shared" si="337"/>
        <v>0.33891917010633971</v>
      </c>
    </row>
    <row r="1551" spans="1:28" x14ac:dyDescent="0.2">
      <c r="A1551">
        <v>2015</v>
      </c>
      <c r="B1551" t="s">
        <v>32</v>
      </c>
      <c r="C1551" s="3">
        <v>307.39999999999998</v>
      </c>
      <c r="D1551">
        <v>0.7</v>
      </c>
      <c r="E1551">
        <f>VLOOKUP(B1551,DOC!$A$2:$E$32,5,FALSE)</f>
        <v>0.1492</v>
      </c>
      <c r="F1551">
        <v>0.6</v>
      </c>
      <c r="G1551">
        <f t="shared" si="338"/>
        <v>192629.136</v>
      </c>
      <c r="H1551">
        <f t="shared" si="339"/>
        <v>183234.50217934977</v>
      </c>
      <c r="I1551">
        <f t="shared" si="340"/>
        <v>9394.6338206502278</v>
      </c>
      <c r="J1551">
        <f t="shared" si="309"/>
        <v>586479.15574766812</v>
      </c>
      <c r="K1551">
        <f t="shared" si="310"/>
        <v>150473.32747946051</v>
      </c>
      <c r="L1551">
        <f t="shared" si="341"/>
        <v>9.0283996487676319</v>
      </c>
      <c r="M1551">
        <v>0.31069999999999998</v>
      </c>
      <c r="O1551" s="5">
        <f t="shared" si="325"/>
        <v>0</v>
      </c>
      <c r="P1551">
        <f t="shared" si="326"/>
        <v>9.3390996487676325</v>
      </c>
      <c r="Q1551">
        <f t="shared" si="313"/>
        <v>0.79318380578574421</v>
      </c>
      <c r="R1551">
        <f t="shared" si="327"/>
        <v>0.71642408264518831</v>
      </c>
      <c r="S1551">
        <f t="shared" si="328"/>
        <v>0.79318380578574421</v>
      </c>
      <c r="T1551">
        <f t="shared" si="329"/>
        <v>0.7675972314055588</v>
      </c>
      <c r="U1551">
        <f t="shared" si="330"/>
        <v>0.79318380578574421</v>
      </c>
      <c r="V1551">
        <f t="shared" si="331"/>
        <v>0.7675972314055588</v>
      </c>
      <c r="W1551">
        <f t="shared" si="332"/>
        <v>0.79318380578574421</v>
      </c>
      <c r="X1551">
        <f t="shared" si="333"/>
        <v>0.79318380578574421</v>
      </c>
      <c r="Y1551">
        <f t="shared" si="334"/>
        <v>0.7675972314055588</v>
      </c>
      <c r="Z1551">
        <f t="shared" si="335"/>
        <v>0.79318380578574421</v>
      </c>
      <c r="AA1551">
        <f t="shared" si="336"/>
        <v>0.7675972314055588</v>
      </c>
      <c r="AB1551">
        <f t="shared" si="337"/>
        <v>0.79318380578574421</v>
      </c>
    </row>
    <row r="1552" spans="1:28" x14ac:dyDescent="0.2">
      <c r="A1552">
        <v>2016</v>
      </c>
      <c r="B1552" t="s">
        <v>2</v>
      </c>
      <c r="C1552" s="3">
        <v>472.8</v>
      </c>
      <c r="D1552">
        <v>0.85</v>
      </c>
      <c r="E1552">
        <f>VLOOKUP(B1552,DOC!$A$2:$E$32,5,FALSE)</f>
        <v>0.1492</v>
      </c>
      <c r="F1552">
        <v>0.6</v>
      </c>
      <c r="G1552">
        <f t="shared" si="338"/>
        <v>359762.97599999997</v>
      </c>
      <c r="H1552">
        <f t="shared" si="339"/>
        <v>342217.12861714413</v>
      </c>
      <c r="I1552">
        <f t="shared" si="340"/>
        <v>17545.847382855809</v>
      </c>
      <c r="J1552">
        <f t="shared" si="309"/>
        <v>1236326.6514141865</v>
      </c>
      <c r="K1552">
        <f t="shared" si="310"/>
        <v>330357.93887097819</v>
      </c>
      <c r="L1552">
        <f t="shared" si="341"/>
        <v>19.82147633225869</v>
      </c>
      <c r="M1552">
        <v>1.77125</v>
      </c>
      <c r="N1552">
        <v>125.95</v>
      </c>
      <c r="O1552">
        <f>N1552*4/1000</f>
        <v>0.50380000000000003</v>
      </c>
      <c r="P1552">
        <f>L1552+M1552+O1552</f>
        <v>22.096526332258691</v>
      </c>
      <c r="Q1552">
        <f>P1552*31/365</f>
        <v>1.8766912775342997</v>
      </c>
      <c r="R1552">
        <f>P1552*28/365</f>
        <v>1.6950759926116257</v>
      </c>
      <c r="S1552">
        <f>P1552*31/365</f>
        <v>1.8766912775342997</v>
      </c>
      <c r="T1552">
        <f>P1552*30/365</f>
        <v>1.8161528492267418</v>
      </c>
      <c r="U1552">
        <f>P1552*31/365</f>
        <v>1.8766912775342997</v>
      </c>
      <c r="V1552">
        <f>P1552*30/365</f>
        <v>1.8161528492267418</v>
      </c>
      <c r="W1552">
        <f>P1552*31/365</f>
        <v>1.8766912775342997</v>
      </c>
      <c r="X1552">
        <f>P1552*31/365</f>
        <v>1.8766912775342997</v>
      </c>
      <c r="Y1552">
        <f>P1552*30/365</f>
        <v>1.8161528492267418</v>
      </c>
      <c r="Z1552">
        <f>P1552*31/365</f>
        <v>1.8766912775342997</v>
      </c>
      <c r="AA1552">
        <f>P1552*30/365</f>
        <v>1.8161528492267418</v>
      </c>
      <c r="AB1552">
        <f>P1552*31/365</f>
        <v>1.8766912775342997</v>
      </c>
    </row>
    <row r="1553" spans="1:28" x14ac:dyDescent="0.2">
      <c r="A1553">
        <v>2016</v>
      </c>
      <c r="B1553" t="s">
        <v>3</v>
      </c>
      <c r="C1553" s="3">
        <v>113.4</v>
      </c>
      <c r="D1553">
        <v>0.86</v>
      </c>
      <c r="E1553">
        <f>VLOOKUP(B1553,DOC!$A$2:$E$32,5,FALSE)</f>
        <v>0.1492</v>
      </c>
      <c r="F1553">
        <v>0.6</v>
      </c>
      <c r="G1553">
        <f t="shared" si="338"/>
        <v>87303.484799999991</v>
      </c>
      <c r="H1553">
        <f t="shared" si="339"/>
        <v>83045.643603210832</v>
      </c>
      <c r="I1553">
        <f t="shared" si="340"/>
        <v>4257.8411967891661</v>
      </c>
      <c r="J1553">
        <f t="shared" si="309"/>
        <v>308251.04189714021</v>
      </c>
      <c r="K1553">
        <f t="shared" si="310"/>
        <v>83047.933303582133</v>
      </c>
      <c r="L1553">
        <f t="shared" si="341"/>
        <v>4.9828759982149284</v>
      </c>
      <c r="M1553">
        <v>0.91</v>
      </c>
      <c r="O1553">
        <f t="shared" ref="O1553:O1582" si="342">N1553*4/1000</f>
        <v>0</v>
      </c>
      <c r="P1553">
        <f t="shared" ref="P1553:P1582" si="343">L1553+M1553+O1553</f>
        <v>5.8928759982149286</v>
      </c>
      <c r="Q1553">
        <f t="shared" ref="Q1553:Q1616" si="344">P1553*31/365</f>
        <v>0.50049083820455564</v>
      </c>
      <c r="R1553">
        <f t="shared" ref="R1553:R1616" si="345">P1553*28/365</f>
        <v>0.45205624095895347</v>
      </c>
      <c r="S1553">
        <f t="shared" ref="S1553:S1616" si="346">P1553*31/365</f>
        <v>0.50049083820455564</v>
      </c>
      <c r="T1553">
        <f t="shared" ref="T1553:T1616" si="347">P1553*30/365</f>
        <v>0.48434597245602151</v>
      </c>
      <c r="U1553">
        <f t="shared" ref="U1553:U1616" si="348">P1553*31/365</f>
        <v>0.50049083820455564</v>
      </c>
      <c r="V1553">
        <f t="shared" ref="V1553:V1616" si="349">P1553*30/365</f>
        <v>0.48434597245602151</v>
      </c>
      <c r="W1553">
        <f t="shared" ref="W1553:W1616" si="350">P1553*31/365</f>
        <v>0.50049083820455564</v>
      </c>
      <c r="X1553">
        <f t="shared" ref="X1553:X1616" si="351">P1553*31/365</f>
        <v>0.50049083820455564</v>
      </c>
      <c r="Y1553">
        <f t="shared" ref="Y1553:Y1616" si="352">P1553*30/365</f>
        <v>0.48434597245602151</v>
      </c>
      <c r="Z1553">
        <f t="shared" ref="Z1553:Z1616" si="353">P1553*31/365</f>
        <v>0.50049083820455564</v>
      </c>
      <c r="AA1553">
        <f t="shared" ref="AA1553:AA1616" si="354">P1553*30/365</f>
        <v>0.48434597245602151</v>
      </c>
      <c r="AB1553">
        <f t="shared" ref="AB1553:AB1616" si="355">P1553*31/365</f>
        <v>0.50049083820455564</v>
      </c>
    </row>
    <row r="1554" spans="1:28" x14ac:dyDescent="0.2">
      <c r="A1554">
        <v>2016</v>
      </c>
      <c r="B1554" t="s">
        <v>4</v>
      </c>
      <c r="C1554" s="3">
        <v>408.4</v>
      </c>
      <c r="D1554">
        <v>0.83</v>
      </c>
      <c r="E1554">
        <f>VLOOKUP(B1554,DOC!$A$2:$E$32,5,FALSE)</f>
        <v>0.1492</v>
      </c>
      <c r="F1554">
        <v>0.6</v>
      </c>
      <c r="G1554">
        <f t="shared" si="338"/>
        <v>303447.73439999996</v>
      </c>
      <c r="H1554">
        <f t="shared" si="339"/>
        <v>288648.41375935747</v>
      </c>
      <c r="I1554">
        <f t="shared" si="340"/>
        <v>14799.320640642478</v>
      </c>
      <c r="J1554">
        <f t="shared" si="309"/>
        <v>984657.70987410634</v>
      </c>
      <c r="K1554">
        <f t="shared" si="310"/>
        <v>258304.30304116177</v>
      </c>
      <c r="L1554">
        <f t="shared" si="341"/>
        <v>15.498258182469707</v>
      </c>
      <c r="M1554">
        <v>1.8758999999999999</v>
      </c>
      <c r="N1554">
        <v>12.21</v>
      </c>
      <c r="O1554">
        <f t="shared" si="342"/>
        <v>4.8840000000000001E-2</v>
      </c>
      <c r="P1554">
        <f t="shared" si="343"/>
        <v>17.422998182469705</v>
      </c>
      <c r="Q1554">
        <f t="shared" si="344"/>
        <v>1.4797614894700299</v>
      </c>
      <c r="R1554">
        <f t="shared" si="345"/>
        <v>1.3365587646826074</v>
      </c>
      <c r="S1554">
        <f t="shared" si="346"/>
        <v>1.4797614894700299</v>
      </c>
      <c r="T1554">
        <f t="shared" si="347"/>
        <v>1.4320272478742222</v>
      </c>
      <c r="U1554">
        <f t="shared" si="348"/>
        <v>1.4797614894700299</v>
      </c>
      <c r="V1554">
        <f t="shared" si="349"/>
        <v>1.4320272478742222</v>
      </c>
      <c r="W1554">
        <f t="shared" si="350"/>
        <v>1.4797614894700299</v>
      </c>
      <c r="X1554">
        <f t="shared" si="351"/>
        <v>1.4797614894700299</v>
      </c>
      <c r="Y1554">
        <f t="shared" si="352"/>
        <v>1.4320272478742222</v>
      </c>
      <c r="Z1554">
        <f t="shared" si="353"/>
        <v>1.4797614894700299</v>
      </c>
      <c r="AA1554">
        <f t="shared" si="354"/>
        <v>1.4320272478742222</v>
      </c>
      <c r="AB1554">
        <f t="shared" si="355"/>
        <v>1.4797614894700299</v>
      </c>
    </row>
    <row r="1555" spans="1:28" x14ac:dyDescent="0.2">
      <c r="A1555">
        <v>2016</v>
      </c>
      <c r="B1555" t="s">
        <v>5</v>
      </c>
      <c r="C1555" s="3">
        <v>320.3</v>
      </c>
      <c r="D1555">
        <v>0.71</v>
      </c>
      <c r="E1555">
        <f>VLOOKUP(B1555,DOC!$A$2:$E$32,5,FALSE)</f>
        <v>0.1492</v>
      </c>
      <c r="F1555">
        <v>0.6</v>
      </c>
      <c r="G1555">
        <f t="shared" si="338"/>
        <v>203580.1176</v>
      </c>
      <c r="H1555">
        <f t="shared" si="339"/>
        <v>193651.39810443568</v>
      </c>
      <c r="I1555">
        <f t="shared" si="340"/>
        <v>9928.719495564319</v>
      </c>
      <c r="J1555">
        <f t="shared" ref="J1555:J1618" si="356">H1555+J1524*EXP(-0.3)</f>
        <v>596275.88044761808</v>
      </c>
      <c r="K1555">
        <f t="shared" ref="K1555:K1618" si="357">I1555+J1524*(1-EXP(-0.3))</f>
        <v>150790.44078905563</v>
      </c>
      <c r="L1555">
        <f t="shared" si="341"/>
        <v>9.047426447343339</v>
      </c>
      <c r="M1555">
        <v>0.80469999999999997</v>
      </c>
      <c r="O1555">
        <f t="shared" si="342"/>
        <v>0</v>
      </c>
      <c r="P1555">
        <f t="shared" si="343"/>
        <v>9.8521264473433394</v>
      </c>
      <c r="Q1555">
        <f t="shared" si="344"/>
        <v>0.83675594484285898</v>
      </c>
      <c r="R1555">
        <f t="shared" si="345"/>
        <v>0.75577956308387262</v>
      </c>
      <c r="S1555">
        <f t="shared" si="346"/>
        <v>0.83675594484285898</v>
      </c>
      <c r="T1555">
        <f t="shared" si="347"/>
        <v>0.80976381758986349</v>
      </c>
      <c r="U1555">
        <f t="shared" si="348"/>
        <v>0.83675594484285898</v>
      </c>
      <c r="V1555">
        <f t="shared" si="349"/>
        <v>0.80976381758986349</v>
      </c>
      <c r="W1555">
        <f t="shared" si="350"/>
        <v>0.83675594484285898</v>
      </c>
      <c r="X1555">
        <f t="shared" si="351"/>
        <v>0.83675594484285898</v>
      </c>
      <c r="Y1555">
        <f t="shared" si="352"/>
        <v>0.80976381758986349</v>
      </c>
      <c r="Z1555">
        <f t="shared" si="353"/>
        <v>0.83675594484285898</v>
      </c>
      <c r="AA1555">
        <f t="shared" si="354"/>
        <v>0.80976381758986349</v>
      </c>
      <c r="AB1555">
        <f t="shared" si="355"/>
        <v>0.83675594484285898</v>
      </c>
    </row>
    <row r="1556" spans="1:28" x14ac:dyDescent="0.2">
      <c r="A1556">
        <v>2016</v>
      </c>
      <c r="B1556" t="s">
        <v>6</v>
      </c>
      <c r="C1556" s="3">
        <v>302.2</v>
      </c>
      <c r="D1556">
        <v>0.78</v>
      </c>
      <c r="E1556">
        <f>VLOOKUP(B1556,DOC!$A$2:$E$32,5,FALSE)</f>
        <v>0.1492</v>
      </c>
      <c r="F1556">
        <v>0.6</v>
      </c>
      <c r="G1556">
        <f t="shared" si="338"/>
        <v>211012.9632</v>
      </c>
      <c r="H1556">
        <f t="shared" si="339"/>
        <v>200721.73954692634</v>
      </c>
      <c r="I1556">
        <f t="shared" si="340"/>
        <v>10291.223653073655</v>
      </c>
      <c r="J1556">
        <f t="shared" si="356"/>
        <v>722948.1207869479</v>
      </c>
      <c r="K1556">
        <f t="shared" si="357"/>
        <v>192996.72267843882</v>
      </c>
      <c r="L1556">
        <f t="shared" si="341"/>
        <v>11.579803360706329</v>
      </c>
      <c r="M1556">
        <v>0.25480000000000003</v>
      </c>
      <c r="O1556">
        <f t="shared" si="342"/>
        <v>0</v>
      </c>
      <c r="P1556">
        <f t="shared" si="343"/>
        <v>11.834603360706328</v>
      </c>
      <c r="Q1556">
        <f t="shared" si="344"/>
        <v>1.0051306963887565</v>
      </c>
      <c r="R1556">
        <f t="shared" si="345"/>
        <v>0.9078599838350061</v>
      </c>
      <c r="S1556">
        <f t="shared" si="346"/>
        <v>1.0051306963887565</v>
      </c>
      <c r="T1556">
        <f t="shared" si="347"/>
        <v>0.97270712553750649</v>
      </c>
      <c r="U1556">
        <f t="shared" si="348"/>
        <v>1.0051306963887565</v>
      </c>
      <c r="V1556">
        <f t="shared" si="349"/>
        <v>0.97270712553750649</v>
      </c>
      <c r="W1556">
        <f t="shared" si="350"/>
        <v>1.0051306963887565</v>
      </c>
      <c r="X1556">
        <f t="shared" si="351"/>
        <v>1.0051306963887565</v>
      </c>
      <c r="Y1556">
        <f t="shared" si="352"/>
        <v>0.97270712553750649</v>
      </c>
      <c r="Z1556">
        <f t="shared" si="353"/>
        <v>1.0051306963887565</v>
      </c>
      <c r="AA1556">
        <f t="shared" si="354"/>
        <v>0.97270712553750649</v>
      </c>
      <c r="AB1556">
        <f t="shared" si="355"/>
        <v>1.0051306963887565</v>
      </c>
    </row>
    <row r="1557" spans="1:28" x14ac:dyDescent="0.2">
      <c r="A1557">
        <v>2016</v>
      </c>
      <c r="B1557" t="s">
        <v>7</v>
      </c>
      <c r="C1557" s="3">
        <v>756</v>
      </c>
      <c r="D1557">
        <v>0.77</v>
      </c>
      <c r="E1557">
        <f>VLOOKUP(B1557,DOC!$A$2:$E$32,5,FALSE)</f>
        <v>0.1492</v>
      </c>
      <c r="F1557">
        <v>0.6</v>
      </c>
      <c r="G1557">
        <f t="shared" si="338"/>
        <v>521113.82400000002</v>
      </c>
      <c r="H1557">
        <f t="shared" si="339"/>
        <v>495698.80290288641</v>
      </c>
      <c r="I1557">
        <f t="shared" si="340"/>
        <v>25415.021097113629</v>
      </c>
      <c r="J1557">
        <f t="shared" si="356"/>
        <v>1768622.6046398315</v>
      </c>
      <c r="K1557">
        <f t="shared" si="357"/>
        <v>470758.62450791377</v>
      </c>
      <c r="L1557">
        <f t="shared" si="341"/>
        <v>28.245517470474827</v>
      </c>
      <c r="M1557">
        <v>0.43159999999999998</v>
      </c>
      <c r="N1557">
        <v>47.83</v>
      </c>
      <c r="O1557">
        <f t="shared" si="342"/>
        <v>0.19131999999999999</v>
      </c>
      <c r="P1557">
        <f t="shared" si="343"/>
        <v>28.868437470474827</v>
      </c>
      <c r="Q1557">
        <f t="shared" si="344"/>
        <v>2.4518398947526565</v>
      </c>
      <c r="R1557">
        <f t="shared" si="345"/>
        <v>2.2145650662282059</v>
      </c>
      <c r="S1557">
        <f t="shared" si="346"/>
        <v>2.4518398947526565</v>
      </c>
      <c r="T1557">
        <f t="shared" si="347"/>
        <v>2.3727482852445063</v>
      </c>
      <c r="U1557">
        <f t="shared" si="348"/>
        <v>2.4518398947526565</v>
      </c>
      <c r="V1557">
        <f t="shared" si="349"/>
        <v>2.3727482852445063</v>
      </c>
      <c r="W1557">
        <f t="shared" si="350"/>
        <v>2.4518398947526565</v>
      </c>
      <c r="X1557">
        <f t="shared" si="351"/>
        <v>2.4518398947526565</v>
      </c>
      <c r="Y1557">
        <f t="shared" si="352"/>
        <v>2.3727482852445063</v>
      </c>
      <c r="Z1557">
        <f t="shared" si="353"/>
        <v>2.4518398947526565</v>
      </c>
      <c r="AA1557">
        <f t="shared" si="354"/>
        <v>2.3727482852445063</v>
      </c>
      <c r="AB1557">
        <f t="shared" si="355"/>
        <v>2.4518398947526565</v>
      </c>
    </row>
    <row r="1558" spans="1:28" x14ac:dyDescent="0.2">
      <c r="A1558">
        <v>2016</v>
      </c>
      <c r="B1558" t="s">
        <v>8</v>
      </c>
      <c r="C1558" s="3">
        <v>298.5</v>
      </c>
      <c r="D1558">
        <v>0.75</v>
      </c>
      <c r="E1558">
        <f>VLOOKUP(B1558,DOC!$A$2:$E$32,5,FALSE)</f>
        <v>0.1492</v>
      </c>
      <c r="F1558">
        <v>0.6</v>
      </c>
      <c r="G1558">
        <f t="shared" si="338"/>
        <v>200412.9</v>
      </c>
      <c r="H1558">
        <f t="shared" si="339"/>
        <v>190638.64752951913</v>
      </c>
      <c r="I1558">
        <f t="shared" si="340"/>
        <v>9774.2524704808511</v>
      </c>
      <c r="J1558">
        <f t="shared" si="356"/>
        <v>595861.34715783864</v>
      </c>
      <c r="K1558">
        <f t="shared" si="357"/>
        <v>151544.98296517361</v>
      </c>
      <c r="L1558">
        <f t="shared" si="341"/>
        <v>9.0926989779104179</v>
      </c>
      <c r="M1558">
        <v>0.84889999999999999</v>
      </c>
      <c r="N1558">
        <v>31.87</v>
      </c>
      <c r="O1558">
        <f t="shared" si="342"/>
        <v>0.12748000000000001</v>
      </c>
      <c r="P1558">
        <f t="shared" si="343"/>
        <v>10.069078977910419</v>
      </c>
      <c r="Q1558">
        <f t="shared" si="344"/>
        <v>0.85518205017869309</v>
      </c>
      <c r="R1558">
        <f t="shared" si="345"/>
        <v>0.77242249693559373</v>
      </c>
      <c r="S1558">
        <f t="shared" si="346"/>
        <v>0.85518205017869309</v>
      </c>
      <c r="T1558">
        <f t="shared" si="347"/>
        <v>0.82759553243099337</v>
      </c>
      <c r="U1558">
        <f t="shared" si="348"/>
        <v>0.85518205017869309</v>
      </c>
      <c r="V1558">
        <f t="shared" si="349"/>
        <v>0.82759553243099337</v>
      </c>
      <c r="W1558">
        <f t="shared" si="350"/>
        <v>0.85518205017869309</v>
      </c>
      <c r="X1558">
        <f t="shared" si="351"/>
        <v>0.85518205017869309</v>
      </c>
      <c r="Y1558">
        <f t="shared" si="352"/>
        <v>0.82759553243099337</v>
      </c>
      <c r="Z1558">
        <f t="shared" si="353"/>
        <v>0.85518205017869309</v>
      </c>
      <c r="AA1558">
        <f t="shared" si="354"/>
        <v>0.82759553243099337</v>
      </c>
      <c r="AB1558">
        <f t="shared" si="355"/>
        <v>0.85518205017869309</v>
      </c>
    </row>
    <row r="1559" spans="1:28" x14ac:dyDescent="0.2">
      <c r="A1559">
        <v>2016</v>
      </c>
      <c r="B1559" t="s">
        <v>9</v>
      </c>
      <c r="C1559" s="3">
        <v>307.3</v>
      </c>
      <c r="D1559">
        <v>0.78</v>
      </c>
      <c r="E1559">
        <f>VLOOKUP(B1559,DOC!$A$2:$E$32,5,FALSE)</f>
        <v>0.1492</v>
      </c>
      <c r="F1559">
        <v>0.6</v>
      </c>
      <c r="G1559">
        <f t="shared" si="338"/>
        <v>214574.06879999998</v>
      </c>
      <c r="H1559">
        <f t="shared" si="339"/>
        <v>204109.16797740059</v>
      </c>
      <c r="I1559">
        <f t="shared" si="340"/>
        <v>10464.900822599384</v>
      </c>
      <c r="J1559">
        <f t="shared" si="356"/>
        <v>766002.28078950429</v>
      </c>
      <c r="K1559">
        <f t="shared" si="357"/>
        <v>207048.15525621056</v>
      </c>
      <c r="L1559">
        <f t="shared" si="341"/>
        <v>12.422889315372633</v>
      </c>
      <c r="M1559">
        <v>0.55249999999999999</v>
      </c>
      <c r="N1559">
        <v>44.56</v>
      </c>
      <c r="O1559">
        <f t="shared" si="342"/>
        <v>0.17824000000000001</v>
      </c>
      <c r="P1559">
        <f t="shared" si="343"/>
        <v>13.153629315372633</v>
      </c>
      <c r="Q1559">
        <f t="shared" si="344"/>
        <v>1.1171575582919222</v>
      </c>
      <c r="R1559">
        <f t="shared" si="345"/>
        <v>1.0090455365217363</v>
      </c>
      <c r="S1559">
        <f t="shared" si="346"/>
        <v>1.1171575582919222</v>
      </c>
      <c r="T1559">
        <f t="shared" si="347"/>
        <v>1.0811202177018604</v>
      </c>
      <c r="U1559">
        <f t="shared" si="348"/>
        <v>1.1171575582919222</v>
      </c>
      <c r="V1559">
        <f t="shared" si="349"/>
        <v>1.0811202177018604</v>
      </c>
      <c r="W1559">
        <f t="shared" si="350"/>
        <v>1.1171575582919222</v>
      </c>
      <c r="X1559">
        <f t="shared" si="351"/>
        <v>1.1171575582919222</v>
      </c>
      <c r="Y1559">
        <f t="shared" si="352"/>
        <v>1.0811202177018604</v>
      </c>
      <c r="Z1559">
        <f t="shared" si="353"/>
        <v>1.1171575582919222</v>
      </c>
      <c r="AA1559">
        <f t="shared" si="354"/>
        <v>1.0811202177018604</v>
      </c>
      <c r="AB1559">
        <f t="shared" si="355"/>
        <v>1.1171575582919222</v>
      </c>
    </row>
    <row r="1560" spans="1:28" x14ac:dyDescent="0.2">
      <c r="A1560">
        <v>2016</v>
      </c>
      <c r="B1560" t="s">
        <v>10</v>
      </c>
      <c r="C1560" s="3">
        <v>329.6</v>
      </c>
      <c r="D1560">
        <v>0.7</v>
      </c>
      <c r="E1560">
        <f>VLOOKUP(B1560,DOC!$A$2:$E$32,5,FALSE)</f>
        <v>0.15130000000000002</v>
      </c>
      <c r="F1560">
        <v>0.6</v>
      </c>
      <c r="G1560">
        <f t="shared" si="338"/>
        <v>209447.61600000001</v>
      </c>
      <c r="H1560">
        <f t="shared" si="339"/>
        <v>199232.73523072654</v>
      </c>
      <c r="I1560">
        <f t="shared" si="340"/>
        <v>10214.880769273459</v>
      </c>
      <c r="J1560">
        <f t="shared" si="356"/>
        <v>796458.63646215887</v>
      </c>
      <c r="K1560">
        <f t="shared" si="357"/>
        <v>219159.6224276062</v>
      </c>
      <c r="L1560">
        <f t="shared" si="341"/>
        <v>13.149577345656374</v>
      </c>
      <c r="M1560">
        <v>1.7738499999999999</v>
      </c>
      <c r="N1560">
        <v>26.9</v>
      </c>
      <c r="O1560">
        <f t="shared" si="342"/>
        <v>0.1076</v>
      </c>
      <c r="P1560">
        <f t="shared" si="343"/>
        <v>15.031027345656373</v>
      </c>
      <c r="Q1560">
        <f t="shared" si="344"/>
        <v>1.2766078019598563</v>
      </c>
      <c r="R1560">
        <f t="shared" si="345"/>
        <v>1.1530651114476123</v>
      </c>
      <c r="S1560">
        <f t="shared" si="346"/>
        <v>1.2766078019598563</v>
      </c>
      <c r="T1560">
        <f t="shared" si="347"/>
        <v>1.2354269051224416</v>
      </c>
      <c r="U1560">
        <f t="shared" si="348"/>
        <v>1.2766078019598563</v>
      </c>
      <c r="V1560">
        <f t="shared" si="349"/>
        <v>1.2354269051224416</v>
      </c>
      <c r="W1560">
        <f t="shared" si="350"/>
        <v>1.2766078019598563</v>
      </c>
      <c r="X1560">
        <f t="shared" si="351"/>
        <v>1.2766078019598563</v>
      </c>
      <c r="Y1560">
        <f t="shared" si="352"/>
        <v>1.2354269051224416</v>
      </c>
      <c r="Z1560">
        <f t="shared" si="353"/>
        <v>1.2766078019598563</v>
      </c>
      <c r="AA1560">
        <f t="shared" si="354"/>
        <v>1.2354269051224416</v>
      </c>
      <c r="AB1560">
        <f t="shared" si="355"/>
        <v>1.2766078019598563</v>
      </c>
    </row>
    <row r="1561" spans="1:28" x14ac:dyDescent="0.2">
      <c r="A1561">
        <v>2016</v>
      </c>
      <c r="B1561" t="s">
        <v>11</v>
      </c>
      <c r="C1561" s="3">
        <v>451.9</v>
      </c>
      <c r="D1561">
        <v>0.95</v>
      </c>
      <c r="E1561">
        <f>VLOOKUP(B1561,DOC!$A$2:$E$32,5,FALSE)</f>
        <v>0.15130000000000002</v>
      </c>
      <c r="F1561">
        <v>0.6</v>
      </c>
      <c r="G1561">
        <f t="shared" si="338"/>
        <v>389723.07900000003</v>
      </c>
      <c r="H1561">
        <f t="shared" si="339"/>
        <v>370716.06015181635</v>
      </c>
      <c r="I1561">
        <f t="shared" si="340"/>
        <v>19007.018848183696</v>
      </c>
      <c r="J1561">
        <f t="shared" si="356"/>
        <v>1465252.2337041011</v>
      </c>
      <c r="K1561">
        <f t="shared" si="357"/>
        <v>401940.13937598717</v>
      </c>
      <c r="L1561">
        <f t="shared" si="341"/>
        <v>24.11640836255923</v>
      </c>
      <c r="M1561">
        <v>7.2104499999999998</v>
      </c>
      <c r="O1561">
        <f t="shared" si="342"/>
        <v>0</v>
      </c>
      <c r="P1561">
        <f t="shared" si="343"/>
        <v>31.326858362559229</v>
      </c>
      <c r="Q1561">
        <f t="shared" si="344"/>
        <v>2.6606372855872218</v>
      </c>
      <c r="R1561">
        <f t="shared" si="345"/>
        <v>2.4031562579497492</v>
      </c>
      <c r="S1561">
        <f t="shared" si="346"/>
        <v>2.6606372855872218</v>
      </c>
      <c r="T1561">
        <f t="shared" si="347"/>
        <v>2.5748102763747314</v>
      </c>
      <c r="U1561">
        <f t="shared" si="348"/>
        <v>2.6606372855872218</v>
      </c>
      <c r="V1561">
        <f t="shared" si="349"/>
        <v>2.5748102763747314</v>
      </c>
      <c r="W1561">
        <f t="shared" si="350"/>
        <v>2.6606372855872218</v>
      </c>
      <c r="X1561">
        <f t="shared" si="351"/>
        <v>2.6606372855872218</v>
      </c>
      <c r="Y1561">
        <f t="shared" si="352"/>
        <v>2.5748102763747314</v>
      </c>
      <c r="Z1561">
        <f t="shared" si="353"/>
        <v>2.6606372855872218</v>
      </c>
      <c r="AA1561">
        <f t="shared" si="354"/>
        <v>2.5748102763747314</v>
      </c>
      <c r="AB1561">
        <f t="shared" si="355"/>
        <v>2.6606372855872218</v>
      </c>
    </row>
    <row r="1562" spans="1:28" x14ac:dyDescent="0.2">
      <c r="A1562">
        <v>2016</v>
      </c>
      <c r="B1562" t="s">
        <v>12</v>
      </c>
      <c r="C1562" s="3">
        <v>598.5</v>
      </c>
      <c r="D1562">
        <v>0.8</v>
      </c>
      <c r="E1562">
        <f>VLOOKUP(B1562,DOC!$A$2:$E$32,5,FALSE)</f>
        <v>0.15130000000000002</v>
      </c>
      <c r="F1562">
        <v>0.6</v>
      </c>
      <c r="G1562">
        <f t="shared" si="338"/>
        <v>434654.64000000007</v>
      </c>
      <c r="H1562">
        <f t="shared" si="339"/>
        <v>413456.28306376509</v>
      </c>
      <c r="I1562">
        <f t="shared" si="340"/>
        <v>21198.356936234974</v>
      </c>
      <c r="J1562">
        <f t="shared" si="356"/>
        <v>1374435.0669006638</v>
      </c>
      <c r="K1562">
        <f t="shared" si="357"/>
        <v>357405.24835524999</v>
      </c>
      <c r="L1562">
        <f t="shared" si="341"/>
        <v>21.444314901315</v>
      </c>
      <c r="M1562">
        <v>5.4261999999999997</v>
      </c>
      <c r="O1562">
        <f t="shared" si="342"/>
        <v>0</v>
      </c>
      <c r="P1562">
        <f t="shared" si="343"/>
        <v>26.870514901314998</v>
      </c>
      <c r="Q1562">
        <f t="shared" si="344"/>
        <v>2.2821533203856572</v>
      </c>
      <c r="R1562">
        <f t="shared" si="345"/>
        <v>2.0612997732515614</v>
      </c>
      <c r="S1562">
        <f t="shared" si="346"/>
        <v>2.2821533203856572</v>
      </c>
      <c r="T1562">
        <f t="shared" si="347"/>
        <v>2.2085354713409586</v>
      </c>
      <c r="U1562">
        <f t="shared" si="348"/>
        <v>2.2821533203856572</v>
      </c>
      <c r="V1562">
        <f t="shared" si="349"/>
        <v>2.2085354713409586</v>
      </c>
      <c r="W1562">
        <f t="shared" si="350"/>
        <v>2.2821533203856572</v>
      </c>
      <c r="X1562">
        <f t="shared" si="351"/>
        <v>2.2821533203856572</v>
      </c>
      <c r="Y1562">
        <f t="shared" si="352"/>
        <v>2.2085354713409586</v>
      </c>
      <c r="Z1562">
        <f t="shared" si="353"/>
        <v>2.2821533203856572</v>
      </c>
      <c r="AA1562">
        <f t="shared" si="354"/>
        <v>2.2085354713409586</v>
      </c>
      <c r="AB1562">
        <f t="shared" si="355"/>
        <v>2.2821533203856572</v>
      </c>
    </row>
    <row r="1563" spans="1:28" x14ac:dyDescent="0.2">
      <c r="A1563">
        <v>2016</v>
      </c>
      <c r="B1563" t="s">
        <v>13</v>
      </c>
      <c r="C1563" s="3">
        <v>258.10000000000002</v>
      </c>
      <c r="D1563">
        <v>0.8</v>
      </c>
      <c r="E1563">
        <f>VLOOKUP(B1563,DOC!$A$2:$E$32,5,FALSE)</f>
        <v>0.15130000000000002</v>
      </c>
      <c r="F1563">
        <v>0.6</v>
      </c>
      <c r="G1563">
        <f t="shared" si="338"/>
        <v>187442.54400000002</v>
      </c>
      <c r="H1563">
        <f t="shared" si="339"/>
        <v>178300.86325606977</v>
      </c>
      <c r="I1563">
        <f t="shared" si="340"/>
        <v>9141.6807439302356</v>
      </c>
      <c r="J1563">
        <f t="shared" si="356"/>
        <v>746150.62808710616</v>
      </c>
      <c r="K1563">
        <f t="shared" si="357"/>
        <v>207808.92235003045</v>
      </c>
      <c r="L1563">
        <f t="shared" si="341"/>
        <v>12.468535341001825</v>
      </c>
      <c r="M1563">
        <v>1.82975</v>
      </c>
      <c r="O1563">
        <f t="shared" si="342"/>
        <v>0</v>
      </c>
      <c r="P1563">
        <f t="shared" si="343"/>
        <v>14.298285341001826</v>
      </c>
      <c r="Q1563">
        <f t="shared" si="344"/>
        <v>1.2143749193727578</v>
      </c>
      <c r="R1563">
        <f t="shared" si="345"/>
        <v>1.0968547658850716</v>
      </c>
      <c r="S1563">
        <f t="shared" si="346"/>
        <v>1.2143749193727578</v>
      </c>
      <c r="T1563">
        <f t="shared" si="347"/>
        <v>1.1752015348768625</v>
      </c>
      <c r="U1563">
        <f t="shared" si="348"/>
        <v>1.2143749193727578</v>
      </c>
      <c r="V1563">
        <f t="shared" si="349"/>
        <v>1.1752015348768625</v>
      </c>
      <c r="W1563">
        <f t="shared" si="350"/>
        <v>1.2143749193727578</v>
      </c>
      <c r="X1563">
        <f t="shared" si="351"/>
        <v>1.2143749193727578</v>
      </c>
      <c r="Y1563">
        <f t="shared" si="352"/>
        <v>1.1752015348768625</v>
      </c>
      <c r="Z1563">
        <f t="shared" si="353"/>
        <v>1.2143749193727578</v>
      </c>
      <c r="AA1563">
        <f t="shared" si="354"/>
        <v>1.1752015348768625</v>
      </c>
      <c r="AB1563">
        <f t="shared" si="355"/>
        <v>1.2143749193727578</v>
      </c>
    </row>
    <row r="1564" spans="1:28" x14ac:dyDescent="0.2">
      <c r="A1564">
        <v>2016</v>
      </c>
      <c r="B1564" t="s">
        <v>14</v>
      </c>
      <c r="C1564" s="3">
        <v>206</v>
      </c>
      <c r="D1564">
        <v>0.81</v>
      </c>
      <c r="E1564">
        <f>VLOOKUP(B1564,DOC!$A$2:$E$32,5,FALSE)</f>
        <v>0.15130000000000002</v>
      </c>
      <c r="F1564">
        <v>0.6</v>
      </c>
      <c r="G1564">
        <f t="shared" si="338"/>
        <v>151475.508</v>
      </c>
      <c r="H1564">
        <f t="shared" si="339"/>
        <v>144087.96030079329</v>
      </c>
      <c r="I1564">
        <f t="shared" si="340"/>
        <v>7387.5476992066979</v>
      </c>
      <c r="J1564">
        <f t="shared" si="356"/>
        <v>574963.43820450013</v>
      </c>
      <c r="K1564">
        <f t="shared" si="357"/>
        <v>158133.12861233798</v>
      </c>
      <c r="L1564">
        <f t="shared" si="341"/>
        <v>9.4879877167402782</v>
      </c>
      <c r="M1564">
        <v>2.7391000000000001</v>
      </c>
      <c r="N1564">
        <v>19.27</v>
      </c>
      <c r="O1564">
        <f t="shared" si="342"/>
        <v>7.7079999999999996E-2</v>
      </c>
      <c r="P1564">
        <f t="shared" si="343"/>
        <v>12.304167716740279</v>
      </c>
      <c r="Q1564">
        <f t="shared" si="344"/>
        <v>1.0450115047094484</v>
      </c>
      <c r="R1564">
        <f t="shared" si="345"/>
        <v>0.943881359092405</v>
      </c>
      <c r="S1564">
        <f t="shared" si="346"/>
        <v>1.0450115047094484</v>
      </c>
      <c r="T1564">
        <f t="shared" si="347"/>
        <v>1.0113014561704339</v>
      </c>
      <c r="U1564">
        <f t="shared" si="348"/>
        <v>1.0450115047094484</v>
      </c>
      <c r="V1564">
        <f t="shared" si="349"/>
        <v>1.0113014561704339</v>
      </c>
      <c r="W1564">
        <f t="shared" si="350"/>
        <v>1.0450115047094484</v>
      </c>
      <c r="X1564">
        <f t="shared" si="351"/>
        <v>1.0450115047094484</v>
      </c>
      <c r="Y1564">
        <f t="shared" si="352"/>
        <v>1.0113014561704339</v>
      </c>
      <c r="Z1564">
        <f t="shared" si="353"/>
        <v>1.0450115047094484</v>
      </c>
      <c r="AA1564">
        <f t="shared" si="354"/>
        <v>1.0113014561704339</v>
      </c>
      <c r="AB1564">
        <f t="shared" si="355"/>
        <v>1.0450115047094484</v>
      </c>
    </row>
    <row r="1565" spans="1:28" x14ac:dyDescent="0.2">
      <c r="A1565">
        <v>2016</v>
      </c>
      <c r="B1565" t="s">
        <v>15</v>
      </c>
      <c r="C1565" s="3">
        <v>348.7</v>
      </c>
      <c r="D1565">
        <v>0.77</v>
      </c>
      <c r="E1565">
        <f>VLOOKUP(B1565,DOC!$A$2:$E$32,5,FALSE)</f>
        <v>0.15130000000000002</v>
      </c>
      <c r="F1565">
        <v>0.6</v>
      </c>
      <c r="G1565">
        <f t="shared" si="338"/>
        <v>243743.3922</v>
      </c>
      <c r="H1565">
        <f t="shared" si="339"/>
        <v>231855.88668825783</v>
      </c>
      <c r="I1565">
        <f t="shared" si="340"/>
        <v>11887.505511742174</v>
      </c>
      <c r="J1565">
        <f t="shared" si="356"/>
        <v>755196.27987084712</v>
      </c>
      <c r="K1565">
        <f t="shared" si="357"/>
        <v>194982.75142695947</v>
      </c>
      <c r="L1565">
        <f t="shared" si="341"/>
        <v>11.698965085617568</v>
      </c>
      <c r="M1565">
        <v>0.19955000000000001</v>
      </c>
      <c r="O1565">
        <f t="shared" si="342"/>
        <v>0</v>
      </c>
      <c r="P1565">
        <f t="shared" si="343"/>
        <v>11.898515085617568</v>
      </c>
      <c r="Q1565">
        <f t="shared" si="344"/>
        <v>1.0105588154908072</v>
      </c>
      <c r="R1565">
        <f t="shared" si="345"/>
        <v>0.91276280108847108</v>
      </c>
      <c r="S1565">
        <f t="shared" si="346"/>
        <v>1.0105588154908072</v>
      </c>
      <c r="T1565">
        <f t="shared" si="347"/>
        <v>0.97796014402336173</v>
      </c>
      <c r="U1565">
        <f t="shared" si="348"/>
        <v>1.0105588154908072</v>
      </c>
      <c r="V1565">
        <f t="shared" si="349"/>
        <v>0.97796014402336173</v>
      </c>
      <c r="W1565">
        <f t="shared" si="350"/>
        <v>1.0105588154908072</v>
      </c>
      <c r="X1565">
        <f t="shared" si="351"/>
        <v>1.0105588154908072</v>
      </c>
      <c r="Y1565">
        <f t="shared" si="352"/>
        <v>0.97796014402336173</v>
      </c>
      <c r="Z1565">
        <f t="shared" si="353"/>
        <v>1.0105588154908072</v>
      </c>
      <c r="AA1565">
        <f t="shared" si="354"/>
        <v>0.97796014402336173</v>
      </c>
      <c r="AB1565">
        <f t="shared" si="355"/>
        <v>1.0105588154908072</v>
      </c>
    </row>
    <row r="1566" spans="1:28" x14ac:dyDescent="0.2">
      <c r="A1566">
        <v>2016</v>
      </c>
      <c r="B1566" t="s">
        <v>16</v>
      </c>
      <c r="C1566" s="3">
        <v>705.3</v>
      </c>
      <c r="D1566">
        <v>0.85</v>
      </c>
      <c r="E1566">
        <f>VLOOKUP(B1566,DOC!$A$2:$E$32,5,FALSE)</f>
        <v>0.1492</v>
      </c>
      <c r="F1566">
        <v>0.6</v>
      </c>
      <c r="G1566">
        <f t="shared" si="338"/>
        <v>536676.87599999993</v>
      </c>
      <c r="H1566">
        <f t="shared" si="339"/>
        <v>510502.83590032102</v>
      </c>
      <c r="I1566">
        <f t="shared" si="340"/>
        <v>26174.040099678939</v>
      </c>
      <c r="J1566">
        <f t="shared" si="356"/>
        <v>1873277.0361069203</v>
      </c>
      <c r="K1566">
        <f t="shared" si="357"/>
        <v>502952.59677930106</v>
      </c>
      <c r="L1566">
        <f t="shared" si="341"/>
        <v>30.177155806758062</v>
      </c>
      <c r="M1566">
        <v>4.5987499999999999</v>
      </c>
      <c r="N1566">
        <v>53.4</v>
      </c>
      <c r="O1566">
        <f t="shared" si="342"/>
        <v>0.21359999999999998</v>
      </c>
      <c r="P1566">
        <f t="shared" si="343"/>
        <v>34.989505806758061</v>
      </c>
      <c r="Q1566">
        <f t="shared" si="344"/>
        <v>2.9717114520808217</v>
      </c>
      <c r="R1566">
        <f t="shared" si="345"/>
        <v>2.6841264728471934</v>
      </c>
      <c r="S1566">
        <f t="shared" si="346"/>
        <v>2.9717114520808217</v>
      </c>
      <c r="T1566">
        <f t="shared" si="347"/>
        <v>2.8758497923362789</v>
      </c>
      <c r="U1566">
        <f t="shared" si="348"/>
        <v>2.9717114520808217</v>
      </c>
      <c r="V1566">
        <f t="shared" si="349"/>
        <v>2.8758497923362789</v>
      </c>
      <c r="W1566">
        <f t="shared" si="350"/>
        <v>2.9717114520808217</v>
      </c>
      <c r="X1566">
        <f t="shared" si="351"/>
        <v>2.9717114520808217</v>
      </c>
      <c r="Y1566">
        <f t="shared" si="352"/>
        <v>2.8758497923362789</v>
      </c>
      <c r="Z1566">
        <f t="shared" si="353"/>
        <v>2.9717114520808217</v>
      </c>
      <c r="AA1566">
        <f t="shared" si="354"/>
        <v>2.8758497923362789</v>
      </c>
      <c r="AB1566">
        <f t="shared" si="355"/>
        <v>2.9717114520808217</v>
      </c>
    </row>
    <row r="1567" spans="1:28" x14ac:dyDescent="0.2">
      <c r="A1567">
        <v>2016</v>
      </c>
      <c r="B1567" t="s">
        <v>17</v>
      </c>
      <c r="C1567" s="3">
        <v>746.6</v>
      </c>
      <c r="D1567">
        <v>0.84</v>
      </c>
      <c r="E1567">
        <f>VLOOKUP(B1567,DOC!$A$2:$E$32,5,FALSE)</f>
        <v>0.1492</v>
      </c>
      <c r="F1567">
        <v>0.6</v>
      </c>
      <c r="G1567">
        <f t="shared" si="338"/>
        <v>561419.3088</v>
      </c>
      <c r="H1567">
        <f t="shared" si="339"/>
        <v>534038.56601341267</v>
      </c>
      <c r="I1567">
        <f t="shared" si="340"/>
        <v>27380.742786587351</v>
      </c>
      <c r="J1567">
        <f t="shared" si="356"/>
        <v>1732218.0137186302</v>
      </c>
      <c r="K1567">
        <f t="shared" si="357"/>
        <v>446574.37562280864</v>
      </c>
      <c r="L1567">
        <f t="shared" si="341"/>
        <v>26.794462537368521</v>
      </c>
      <c r="M1567">
        <v>1.0230999999999999</v>
      </c>
      <c r="O1567">
        <f t="shared" si="342"/>
        <v>0</v>
      </c>
      <c r="P1567">
        <f t="shared" si="343"/>
        <v>27.81756253736852</v>
      </c>
      <c r="Q1567">
        <f t="shared" si="344"/>
        <v>2.3625875031737649</v>
      </c>
      <c r="R1567">
        <f t="shared" si="345"/>
        <v>2.1339500028666261</v>
      </c>
      <c r="S1567">
        <f t="shared" si="346"/>
        <v>2.3625875031737649</v>
      </c>
      <c r="T1567">
        <f t="shared" si="347"/>
        <v>2.286375003071385</v>
      </c>
      <c r="U1567">
        <f t="shared" si="348"/>
        <v>2.3625875031737649</v>
      </c>
      <c r="V1567">
        <f t="shared" si="349"/>
        <v>2.286375003071385</v>
      </c>
      <c r="W1567">
        <f t="shared" si="350"/>
        <v>2.3625875031737649</v>
      </c>
      <c r="X1567">
        <f t="shared" si="351"/>
        <v>2.3625875031737649</v>
      </c>
      <c r="Y1567">
        <f t="shared" si="352"/>
        <v>2.286375003071385</v>
      </c>
      <c r="Z1567">
        <f t="shared" si="353"/>
        <v>2.3625875031737649</v>
      </c>
      <c r="AA1567">
        <f t="shared" si="354"/>
        <v>2.286375003071385</v>
      </c>
      <c r="AB1567">
        <f t="shared" si="355"/>
        <v>2.3625875031737649</v>
      </c>
    </row>
    <row r="1568" spans="1:28" x14ac:dyDescent="0.2">
      <c r="A1568">
        <v>2016</v>
      </c>
      <c r="B1568" t="s">
        <v>18</v>
      </c>
      <c r="C1568" s="3">
        <v>444.9</v>
      </c>
      <c r="D1568">
        <v>0.8</v>
      </c>
      <c r="E1568">
        <f>VLOOKUP(B1568,DOC!$A$2:$E$32,5,FALSE)</f>
        <v>0.15130000000000002</v>
      </c>
      <c r="F1568">
        <v>0.6</v>
      </c>
      <c r="G1568">
        <f t="shared" si="338"/>
        <v>323104.17600000004</v>
      </c>
      <c r="H1568">
        <f t="shared" si="339"/>
        <v>307346.19939025748</v>
      </c>
      <c r="I1568">
        <f t="shared" si="340"/>
        <v>15757.976609742589</v>
      </c>
      <c r="J1568">
        <f t="shared" si="356"/>
        <v>965391.53750324657</v>
      </c>
      <c r="K1568">
        <f t="shared" si="357"/>
        <v>245980.93393290072</v>
      </c>
      <c r="L1568">
        <f t="shared" si="341"/>
        <v>14.758856035974043</v>
      </c>
      <c r="M1568">
        <v>2.4348999999999998</v>
      </c>
      <c r="N1568">
        <v>23.59</v>
      </c>
      <c r="O1568">
        <f t="shared" si="342"/>
        <v>9.4359999999999999E-2</v>
      </c>
      <c r="P1568">
        <f t="shared" si="343"/>
        <v>17.288116035974042</v>
      </c>
      <c r="Q1568">
        <f t="shared" si="344"/>
        <v>1.4683057455210828</v>
      </c>
      <c r="R1568">
        <f t="shared" si="345"/>
        <v>1.3262116411158169</v>
      </c>
      <c r="S1568">
        <f t="shared" si="346"/>
        <v>1.4683057455210828</v>
      </c>
      <c r="T1568">
        <f t="shared" si="347"/>
        <v>1.4209410440526611</v>
      </c>
      <c r="U1568">
        <f t="shared" si="348"/>
        <v>1.4683057455210828</v>
      </c>
      <c r="V1568">
        <f t="shared" si="349"/>
        <v>1.4209410440526611</v>
      </c>
      <c r="W1568">
        <f t="shared" si="350"/>
        <v>1.4683057455210828</v>
      </c>
      <c r="X1568">
        <f t="shared" si="351"/>
        <v>1.4683057455210828</v>
      </c>
      <c r="Y1568">
        <f t="shared" si="352"/>
        <v>1.4209410440526611</v>
      </c>
      <c r="Z1568">
        <f t="shared" si="353"/>
        <v>1.4683057455210828</v>
      </c>
      <c r="AA1568">
        <f t="shared" si="354"/>
        <v>1.4209410440526611</v>
      </c>
      <c r="AB1568">
        <f t="shared" si="355"/>
        <v>1.4683057455210828</v>
      </c>
    </row>
    <row r="1569" spans="1:28" x14ac:dyDescent="0.2">
      <c r="A1569">
        <v>2016</v>
      </c>
      <c r="B1569" t="s">
        <v>19</v>
      </c>
      <c r="C1569" s="3">
        <v>565.70000000000005</v>
      </c>
      <c r="D1569">
        <v>0.89</v>
      </c>
      <c r="E1569">
        <f>VLOOKUP(B1569,DOC!$A$2:$E$32,5,FALSE)</f>
        <v>0.15130000000000002</v>
      </c>
      <c r="F1569">
        <v>0.6</v>
      </c>
      <c r="G1569">
        <f t="shared" si="338"/>
        <v>457052.78940000007</v>
      </c>
      <c r="H1569">
        <f t="shared" si="339"/>
        <v>434762.06182740809</v>
      </c>
      <c r="I1569">
        <f t="shared" si="340"/>
        <v>22290.727572591961</v>
      </c>
      <c r="J1569">
        <f t="shared" si="356"/>
        <v>1549858.113907021</v>
      </c>
      <c r="K1569">
        <f t="shared" si="357"/>
        <v>412416.90268587397</v>
      </c>
      <c r="L1569">
        <f t="shared" si="341"/>
        <v>24.74501416115244</v>
      </c>
      <c r="M1569">
        <v>0.74814999999999998</v>
      </c>
      <c r="O1569">
        <f t="shared" si="342"/>
        <v>0</v>
      </c>
      <c r="P1569">
        <f t="shared" si="343"/>
        <v>25.493164161152439</v>
      </c>
      <c r="Q1569">
        <f t="shared" si="344"/>
        <v>2.1651728465636317</v>
      </c>
      <c r="R1569">
        <f t="shared" si="345"/>
        <v>1.9556399904445707</v>
      </c>
      <c r="S1569">
        <f t="shared" si="346"/>
        <v>2.1651728465636317</v>
      </c>
      <c r="T1569">
        <f t="shared" si="347"/>
        <v>2.0953285611906116</v>
      </c>
      <c r="U1569">
        <f t="shared" si="348"/>
        <v>2.1651728465636317</v>
      </c>
      <c r="V1569">
        <f t="shared" si="349"/>
        <v>2.0953285611906116</v>
      </c>
      <c r="W1569">
        <f t="shared" si="350"/>
        <v>2.1651728465636317</v>
      </c>
      <c r="X1569">
        <f t="shared" si="351"/>
        <v>2.1651728465636317</v>
      </c>
      <c r="Y1569">
        <f t="shared" si="352"/>
        <v>2.0953285611906116</v>
      </c>
      <c r="Z1569">
        <f t="shared" si="353"/>
        <v>2.1651728465636317</v>
      </c>
      <c r="AA1569">
        <f t="shared" si="354"/>
        <v>2.0953285611906116</v>
      </c>
      <c r="AB1569">
        <f t="shared" si="355"/>
        <v>2.1651728465636317</v>
      </c>
    </row>
    <row r="1570" spans="1:28" x14ac:dyDescent="0.2">
      <c r="A1570">
        <v>2016</v>
      </c>
      <c r="B1570" t="s">
        <v>20</v>
      </c>
      <c r="C1570" s="3">
        <v>1476.8</v>
      </c>
      <c r="D1570">
        <v>0.89</v>
      </c>
      <c r="E1570">
        <f>VLOOKUP(B1570,DOC!$A$2:$E$32,5,FALSE)</f>
        <v>0.15130000000000002</v>
      </c>
      <c r="F1570">
        <v>0.6</v>
      </c>
      <c r="G1570">
        <f t="shared" si="338"/>
        <v>1193168.7456000003</v>
      </c>
      <c r="H1570">
        <f t="shared" si="339"/>
        <v>1134977.2192093271</v>
      </c>
      <c r="I1570">
        <f t="shared" si="340"/>
        <v>58191.526390673163</v>
      </c>
      <c r="J1570">
        <f t="shared" si="356"/>
        <v>3667396.3125987435</v>
      </c>
      <c r="K1570">
        <f t="shared" si="357"/>
        <v>944180.65068659722</v>
      </c>
      <c r="L1570">
        <f t="shared" si="341"/>
        <v>56.65083904119583</v>
      </c>
      <c r="M1570">
        <v>5.1083499999999997</v>
      </c>
      <c r="N1570">
        <v>37.86</v>
      </c>
      <c r="O1570">
        <f t="shared" si="342"/>
        <v>0.15143999999999999</v>
      </c>
      <c r="P1570">
        <f t="shared" si="343"/>
        <v>61.910629041195833</v>
      </c>
      <c r="Q1570">
        <f t="shared" si="344"/>
        <v>5.258163014457728</v>
      </c>
      <c r="R1570">
        <f t="shared" si="345"/>
        <v>4.7493085291876254</v>
      </c>
      <c r="S1570">
        <f t="shared" si="346"/>
        <v>5.258163014457728</v>
      </c>
      <c r="T1570">
        <f t="shared" si="347"/>
        <v>5.0885448527010269</v>
      </c>
      <c r="U1570">
        <f t="shared" si="348"/>
        <v>5.258163014457728</v>
      </c>
      <c r="V1570">
        <f t="shared" si="349"/>
        <v>5.0885448527010269</v>
      </c>
      <c r="W1570">
        <f t="shared" si="350"/>
        <v>5.258163014457728</v>
      </c>
      <c r="X1570">
        <f t="shared" si="351"/>
        <v>5.258163014457728</v>
      </c>
      <c r="Y1570">
        <f t="shared" si="352"/>
        <v>5.0885448527010269</v>
      </c>
      <c r="Z1570">
        <f t="shared" si="353"/>
        <v>5.258163014457728</v>
      </c>
      <c r="AA1570">
        <f t="shared" si="354"/>
        <v>5.0885448527010269</v>
      </c>
      <c r="AB1570">
        <f t="shared" si="355"/>
        <v>5.258163014457728</v>
      </c>
    </row>
    <row r="1571" spans="1:28" x14ac:dyDescent="0.2">
      <c r="A1571">
        <v>2016</v>
      </c>
      <c r="B1571" t="s">
        <v>21</v>
      </c>
      <c r="C1571" s="3">
        <v>329.3</v>
      </c>
      <c r="D1571">
        <v>0.78</v>
      </c>
      <c r="E1571">
        <f>VLOOKUP(B1571,DOC!$A$2:$E$32,5,FALSE)</f>
        <v>0.15130000000000002</v>
      </c>
      <c r="F1571">
        <v>0.6</v>
      </c>
      <c r="G1571">
        <f t="shared" si="338"/>
        <v>233172.06120000003</v>
      </c>
      <c r="H1571">
        <f t="shared" si="339"/>
        <v>221800.1255849213</v>
      </c>
      <c r="I1571">
        <f t="shared" si="340"/>
        <v>11371.935615078733</v>
      </c>
      <c r="J1571">
        <f t="shared" si="356"/>
        <v>741182.27539787826</v>
      </c>
      <c r="K1571">
        <f t="shared" si="357"/>
        <v>193082.35522490085</v>
      </c>
      <c r="L1571">
        <f t="shared" si="341"/>
        <v>11.584941313494053</v>
      </c>
      <c r="M1571">
        <v>0.50439999999999996</v>
      </c>
      <c r="O1571">
        <f t="shared" si="342"/>
        <v>0</v>
      </c>
      <c r="P1571">
        <f t="shared" si="343"/>
        <v>12.089341313494053</v>
      </c>
      <c r="Q1571">
        <f t="shared" si="344"/>
        <v>1.0267659745707278</v>
      </c>
      <c r="R1571">
        <f t="shared" si="345"/>
        <v>0.92740152541872178</v>
      </c>
      <c r="S1571">
        <f t="shared" si="346"/>
        <v>1.0267659745707278</v>
      </c>
      <c r="T1571">
        <f t="shared" si="347"/>
        <v>0.99364449152005907</v>
      </c>
      <c r="U1571">
        <f t="shared" si="348"/>
        <v>1.0267659745707278</v>
      </c>
      <c r="V1571">
        <f t="shared" si="349"/>
        <v>0.99364449152005907</v>
      </c>
      <c r="W1571">
        <f t="shared" si="350"/>
        <v>1.0267659745707278</v>
      </c>
      <c r="X1571">
        <f t="shared" si="351"/>
        <v>1.0267659745707278</v>
      </c>
      <c r="Y1571">
        <f t="shared" si="352"/>
        <v>0.99364449152005907</v>
      </c>
      <c r="Z1571">
        <f t="shared" si="353"/>
        <v>1.0267659745707278</v>
      </c>
      <c r="AA1571">
        <f t="shared" si="354"/>
        <v>0.99364449152005907</v>
      </c>
      <c r="AB1571">
        <f t="shared" si="355"/>
        <v>1.0267659745707278</v>
      </c>
    </row>
    <row r="1572" spans="1:28" x14ac:dyDescent="0.2">
      <c r="A1572">
        <v>2016</v>
      </c>
      <c r="B1572" t="s">
        <v>22</v>
      </c>
      <c r="C1572" s="3">
        <v>58.5</v>
      </c>
      <c r="D1572">
        <v>0.8</v>
      </c>
      <c r="E1572">
        <f>VLOOKUP(B1572,DOC!$A$2:$E$32,5,FALSE)</f>
        <v>0.15130000000000002</v>
      </c>
      <c r="F1572">
        <v>0.6</v>
      </c>
      <c r="G1572">
        <f t="shared" si="338"/>
        <v>42485.04</v>
      </c>
      <c r="H1572">
        <f t="shared" si="339"/>
        <v>40413.020149089818</v>
      </c>
      <c r="I1572">
        <f t="shared" si="340"/>
        <v>2072.0198509101851</v>
      </c>
      <c r="J1572">
        <f t="shared" si="356"/>
        <v>173066.9603444534</v>
      </c>
      <c r="K1572">
        <f t="shared" si="357"/>
        <v>48482.169187918509</v>
      </c>
      <c r="L1572">
        <f t="shared" si="341"/>
        <v>2.9089301512751105</v>
      </c>
      <c r="M1572">
        <v>0.84565000000000001</v>
      </c>
      <c r="O1572">
        <f t="shared" si="342"/>
        <v>0</v>
      </c>
      <c r="P1572">
        <f t="shared" si="343"/>
        <v>3.7545801512751105</v>
      </c>
      <c r="Q1572">
        <f t="shared" si="344"/>
        <v>0.31888214983432445</v>
      </c>
      <c r="R1572">
        <f t="shared" si="345"/>
        <v>0.28802258694713179</v>
      </c>
      <c r="S1572">
        <f t="shared" si="346"/>
        <v>0.31888214983432445</v>
      </c>
      <c r="T1572">
        <f t="shared" si="347"/>
        <v>0.30859562887192693</v>
      </c>
      <c r="U1572">
        <f t="shared" si="348"/>
        <v>0.31888214983432445</v>
      </c>
      <c r="V1572">
        <f t="shared" si="349"/>
        <v>0.30859562887192693</v>
      </c>
      <c r="W1572">
        <f t="shared" si="350"/>
        <v>0.31888214983432445</v>
      </c>
      <c r="X1572">
        <f t="shared" si="351"/>
        <v>0.31888214983432445</v>
      </c>
      <c r="Y1572">
        <f t="shared" si="352"/>
        <v>0.30859562887192693</v>
      </c>
      <c r="Z1572">
        <f t="shared" si="353"/>
        <v>0.31888214983432445</v>
      </c>
      <c r="AA1572">
        <f t="shared" si="354"/>
        <v>0.30859562887192693</v>
      </c>
      <c r="AB1572">
        <f t="shared" si="355"/>
        <v>0.31888214983432445</v>
      </c>
    </row>
    <row r="1573" spans="1:28" x14ac:dyDescent="0.2">
      <c r="A1573">
        <v>2016</v>
      </c>
      <c r="B1573" t="s">
        <v>23</v>
      </c>
      <c r="C1573" s="3">
        <v>299.39999999999998</v>
      </c>
      <c r="D1573">
        <v>0.91</v>
      </c>
      <c r="E1573">
        <f>VLOOKUP(B1573,DOC!$A$2:$E$32,5,FALSE)</f>
        <v>0.15130000000000002</v>
      </c>
      <c r="F1573">
        <v>0.6</v>
      </c>
      <c r="G1573">
        <f t="shared" si="338"/>
        <v>247333.74120000002</v>
      </c>
      <c r="H1573">
        <f t="shared" si="339"/>
        <v>235271.13230128455</v>
      </c>
      <c r="I1573">
        <f t="shared" si="340"/>
        <v>12062.608898715462</v>
      </c>
      <c r="J1573">
        <f t="shared" si="356"/>
        <v>754564.56424610096</v>
      </c>
      <c r="K1573">
        <f t="shared" si="357"/>
        <v>193741.98978097926</v>
      </c>
      <c r="L1573">
        <f t="shared" si="341"/>
        <v>11.624519386858756</v>
      </c>
      <c r="M1573">
        <v>1.2648999999999999</v>
      </c>
      <c r="O1573">
        <f t="shared" si="342"/>
        <v>0</v>
      </c>
      <c r="P1573">
        <f t="shared" si="343"/>
        <v>12.889419386858755</v>
      </c>
      <c r="Q1573">
        <f t="shared" si="344"/>
        <v>1.0947178109386888</v>
      </c>
      <c r="R1573">
        <f t="shared" si="345"/>
        <v>0.98877737762204154</v>
      </c>
      <c r="S1573">
        <f t="shared" si="346"/>
        <v>1.0947178109386888</v>
      </c>
      <c r="T1573">
        <f t="shared" si="347"/>
        <v>1.0594043331664731</v>
      </c>
      <c r="U1573">
        <f t="shared" si="348"/>
        <v>1.0947178109386888</v>
      </c>
      <c r="V1573">
        <f t="shared" si="349"/>
        <v>1.0594043331664731</v>
      </c>
      <c r="W1573">
        <f t="shared" si="350"/>
        <v>1.0947178109386888</v>
      </c>
      <c r="X1573">
        <f t="shared" si="351"/>
        <v>1.0947178109386888</v>
      </c>
      <c r="Y1573">
        <f t="shared" si="352"/>
        <v>1.0594043331664731</v>
      </c>
      <c r="Z1573">
        <f t="shared" si="353"/>
        <v>1.0947178109386888</v>
      </c>
      <c r="AA1573">
        <f t="shared" si="354"/>
        <v>1.0594043331664731</v>
      </c>
      <c r="AB1573">
        <f t="shared" si="355"/>
        <v>1.0947178109386888</v>
      </c>
    </row>
    <row r="1574" spans="1:28" x14ac:dyDescent="0.2">
      <c r="A1574">
        <v>2016</v>
      </c>
      <c r="B1574" t="s">
        <v>24</v>
      </c>
      <c r="C1574" s="3">
        <v>512.29999999999995</v>
      </c>
      <c r="D1574">
        <v>0.84</v>
      </c>
      <c r="E1574">
        <f>VLOOKUP(B1574,DOC!$A$2:$E$32,5,FALSE)</f>
        <v>0.15130000000000002</v>
      </c>
      <c r="F1574">
        <v>0.6</v>
      </c>
      <c r="G1574">
        <f t="shared" si="338"/>
        <v>390655.38960000005</v>
      </c>
      <c r="H1574">
        <f t="shared" si="339"/>
        <v>371602.90142731025</v>
      </c>
      <c r="I1574">
        <f t="shared" si="340"/>
        <v>19052.488172689784</v>
      </c>
      <c r="J1574">
        <f t="shared" si="356"/>
        <v>1381801.2578026317</v>
      </c>
      <c r="K1574">
        <f t="shared" si="357"/>
        <v>372479.28054939798</v>
      </c>
      <c r="L1574">
        <f t="shared" si="341"/>
        <v>22.348756832963879</v>
      </c>
      <c r="M1574">
        <v>2.3523499999999999</v>
      </c>
      <c r="O1574">
        <f t="shared" si="342"/>
        <v>0</v>
      </c>
      <c r="P1574">
        <f t="shared" si="343"/>
        <v>24.70110683296388</v>
      </c>
      <c r="Q1574">
        <f t="shared" si="344"/>
        <v>2.0979022241695349</v>
      </c>
      <c r="R1574">
        <f t="shared" si="345"/>
        <v>1.8948794282821606</v>
      </c>
      <c r="S1574">
        <f t="shared" si="346"/>
        <v>2.0979022241695349</v>
      </c>
      <c r="T1574">
        <f t="shared" si="347"/>
        <v>2.0302279588737435</v>
      </c>
      <c r="U1574">
        <f t="shared" si="348"/>
        <v>2.0979022241695349</v>
      </c>
      <c r="V1574">
        <f t="shared" si="349"/>
        <v>2.0302279588737435</v>
      </c>
      <c r="W1574">
        <f t="shared" si="350"/>
        <v>2.0979022241695349</v>
      </c>
      <c r="X1574">
        <f t="shared" si="351"/>
        <v>2.0979022241695349</v>
      </c>
      <c r="Y1574">
        <f t="shared" si="352"/>
        <v>2.0302279588737435</v>
      </c>
      <c r="Z1574">
        <f t="shared" si="353"/>
        <v>2.0979022241695349</v>
      </c>
      <c r="AA1574">
        <f t="shared" si="354"/>
        <v>2.0302279588737435</v>
      </c>
      <c r="AB1574">
        <f t="shared" si="355"/>
        <v>2.0979022241695349</v>
      </c>
    </row>
    <row r="1575" spans="1:28" x14ac:dyDescent="0.2">
      <c r="A1575">
        <v>2016</v>
      </c>
      <c r="B1575" t="s">
        <v>25</v>
      </c>
      <c r="C1575" s="3">
        <v>237.8</v>
      </c>
      <c r="D1575">
        <v>0.72</v>
      </c>
      <c r="E1575">
        <f>VLOOKUP(B1575,DOC!$A$2:$E$32,5,FALSE)</f>
        <v>0.15130000000000002</v>
      </c>
      <c r="F1575">
        <v>0.6</v>
      </c>
      <c r="G1575">
        <f t="shared" si="338"/>
        <v>155429.8848</v>
      </c>
      <c r="H1575">
        <f t="shared" si="339"/>
        <v>147849.47986851627</v>
      </c>
      <c r="I1575">
        <f t="shared" si="340"/>
        <v>7580.404931483723</v>
      </c>
      <c r="J1575">
        <f t="shared" si="356"/>
        <v>519890.91167637263</v>
      </c>
      <c r="K1575">
        <f t="shared" si="357"/>
        <v>137742.37663264922</v>
      </c>
      <c r="L1575">
        <f t="shared" si="341"/>
        <v>8.264542597958954</v>
      </c>
      <c r="M1575">
        <v>0.2626</v>
      </c>
      <c r="O1575">
        <f t="shared" si="342"/>
        <v>0</v>
      </c>
      <c r="P1575">
        <f t="shared" si="343"/>
        <v>8.5271425979589548</v>
      </c>
      <c r="Q1575">
        <f t="shared" si="344"/>
        <v>0.72422306996363717</v>
      </c>
      <c r="R1575">
        <f t="shared" si="345"/>
        <v>0.65413696641876906</v>
      </c>
      <c r="S1575">
        <f t="shared" si="346"/>
        <v>0.72422306996363717</v>
      </c>
      <c r="T1575">
        <f t="shared" si="347"/>
        <v>0.70086103544868117</v>
      </c>
      <c r="U1575">
        <f t="shared" si="348"/>
        <v>0.72422306996363717</v>
      </c>
      <c r="V1575">
        <f t="shared" si="349"/>
        <v>0.70086103544868117</v>
      </c>
      <c r="W1575">
        <f t="shared" si="350"/>
        <v>0.72422306996363717</v>
      </c>
      <c r="X1575">
        <f t="shared" si="351"/>
        <v>0.72422306996363717</v>
      </c>
      <c r="Y1575">
        <f t="shared" si="352"/>
        <v>0.70086103544868117</v>
      </c>
      <c r="Z1575">
        <f t="shared" si="353"/>
        <v>0.72422306996363717</v>
      </c>
      <c r="AA1575">
        <f t="shared" si="354"/>
        <v>0.70086103544868117</v>
      </c>
      <c r="AB1575">
        <f t="shared" si="355"/>
        <v>0.72422306996363717</v>
      </c>
    </row>
    <row r="1576" spans="1:28" x14ac:dyDescent="0.2">
      <c r="A1576">
        <v>2016</v>
      </c>
      <c r="B1576" t="s">
        <v>26</v>
      </c>
      <c r="C1576" s="3">
        <v>155.80000000000001</v>
      </c>
      <c r="D1576">
        <v>0.76</v>
      </c>
      <c r="E1576">
        <f>VLOOKUP(B1576,DOC!$A$2:$E$32,5,FALSE)</f>
        <v>0.15130000000000002</v>
      </c>
      <c r="F1576">
        <v>0.6</v>
      </c>
      <c r="G1576">
        <f t="shared" si="338"/>
        <v>107490.78240000001</v>
      </c>
      <c r="H1576">
        <f t="shared" si="339"/>
        <v>102248.39508148348</v>
      </c>
      <c r="I1576">
        <f t="shared" si="340"/>
        <v>5242.3873185165212</v>
      </c>
      <c r="J1576">
        <f t="shared" si="356"/>
        <v>349348.44746895146</v>
      </c>
      <c r="K1576">
        <f t="shared" si="357"/>
        <v>91692.516998763982</v>
      </c>
      <c r="L1576">
        <f t="shared" si="341"/>
        <v>5.5015510199258388</v>
      </c>
      <c r="M1576">
        <v>1.5983499999999999</v>
      </c>
      <c r="O1576">
        <f t="shared" si="342"/>
        <v>0</v>
      </c>
      <c r="P1576">
        <f t="shared" si="343"/>
        <v>7.0999010199258388</v>
      </c>
      <c r="Q1576">
        <f t="shared" si="344"/>
        <v>0.60300529210329035</v>
      </c>
      <c r="R1576">
        <f t="shared" si="345"/>
        <v>0.54464994125458488</v>
      </c>
      <c r="S1576">
        <f t="shared" si="346"/>
        <v>0.60300529210329035</v>
      </c>
      <c r="T1576">
        <f t="shared" si="347"/>
        <v>0.58355350848705523</v>
      </c>
      <c r="U1576">
        <f t="shared" si="348"/>
        <v>0.60300529210329035</v>
      </c>
      <c r="V1576">
        <f t="shared" si="349"/>
        <v>0.58355350848705523</v>
      </c>
      <c r="W1576">
        <f t="shared" si="350"/>
        <v>0.60300529210329035</v>
      </c>
      <c r="X1576">
        <f t="shared" si="351"/>
        <v>0.60300529210329035</v>
      </c>
      <c r="Y1576">
        <f t="shared" si="352"/>
        <v>0.58355350848705523</v>
      </c>
      <c r="Z1576">
        <f t="shared" si="353"/>
        <v>0.60300529210329035</v>
      </c>
      <c r="AA1576">
        <f t="shared" si="354"/>
        <v>0.58355350848705523</v>
      </c>
      <c r="AB1576">
        <f t="shared" si="355"/>
        <v>0.60300529210329035</v>
      </c>
    </row>
    <row r="1577" spans="1:28" x14ac:dyDescent="0.2">
      <c r="A1577">
        <v>2016</v>
      </c>
      <c r="B1577" t="s">
        <v>27</v>
      </c>
      <c r="C1577" s="3">
        <v>42</v>
      </c>
      <c r="D1577">
        <v>0.7</v>
      </c>
      <c r="E1577">
        <f>VLOOKUP(B1577,DOC!$A$2:$E$32,5,FALSE)</f>
        <v>0.1492</v>
      </c>
      <c r="F1577">
        <v>0.6</v>
      </c>
      <c r="G1577">
        <f t="shared" si="338"/>
        <v>26318.880000000001</v>
      </c>
      <c r="H1577">
        <f t="shared" si="339"/>
        <v>25035.293075903352</v>
      </c>
      <c r="I1577">
        <f t="shared" si="340"/>
        <v>1283.5869240966479</v>
      </c>
      <c r="J1577">
        <f t="shared" si="356"/>
        <v>77707.159664099585</v>
      </c>
      <c r="K1577">
        <f t="shared" si="357"/>
        <v>19711.303361445302</v>
      </c>
      <c r="L1577">
        <f t="shared" si="341"/>
        <v>1.1826782016867183</v>
      </c>
      <c r="M1577">
        <v>0.12805</v>
      </c>
      <c r="O1577">
        <f t="shared" si="342"/>
        <v>0</v>
      </c>
      <c r="P1577">
        <f t="shared" si="343"/>
        <v>1.3107282016867183</v>
      </c>
      <c r="Q1577">
        <f t="shared" si="344"/>
        <v>0.11132212123914594</v>
      </c>
      <c r="R1577">
        <f t="shared" si="345"/>
        <v>0.10054901273213182</v>
      </c>
      <c r="S1577">
        <f t="shared" si="346"/>
        <v>0.11132212123914594</v>
      </c>
      <c r="T1577">
        <f t="shared" si="347"/>
        <v>0.10773108507014123</v>
      </c>
      <c r="U1577">
        <f t="shared" si="348"/>
        <v>0.11132212123914594</v>
      </c>
      <c r="V1577">
        <f t="shared" si="349"/>
        <v>0.10773108507014123</v>
      </c>
      <c r="W1577">
        <f t="shared" si="350"/>
        <v>0.11132212123914594</v>
      </c>
      <c r="X1577">
        <f t="shared" si="351"/>
        <v>0.11132212123914594</v>
      </c>
      <c r="Y1577">
        <f t="shared" si="352"/>
        <v>0.10773108507014123</v>
      </c>
      <c r="Z1577">
        <f t="shared" si="353"/>
        <v>0.11132212123914594</v>
      </c>
      <c r="AA1577">
        <f t="shared" si="354"/>
        <v>0.10773108507014123</v>
      </c>
      <c r="AB1577">
        <f t="shared" si="355"/>
        <v>0.11132212123914594</v>
      </c>
    </row>
    <row r="1578" spans="1:28" x14ac:dyDescent="0.2">
      <c r="A1578">
        <v>2016</v>
      </c>
      <c r="B1578" t="s">
        <v>28</v>
      </c>
      <c r="C1578" s="3">
        <v>506.5</v>
      </c>
      <c r="D1578">
        <v>0.7</v>
      </c>
      <c r="E1578">
        <f>VLOOKUP(B1578,DOC!$A$2:$E$32,5,FALSE)</f>
        <v>0.1492</v>
      </c>
      <c r="F1578">
        <v>0.6</v>
      </c>
      <c r="G1578">
        <f t="shared" si="338"/>
        <v>317393.15999999997</v>
      </c>
      <c r="H1578">
        <f t="shared" si="339"/>
        <v>301913.712927263</v>
      </c>
      <c r="I1578">
        <f t="shared" si="340"/>
        <v>15479.447072736955</v>
      </c>
      <c r="J1578">
        <f t="shared" si="356"/>
        <v>979071.5166511127</v>
      </c>
      <c r="K1578">
        <f t="shared" si="357"/>
        <v>252389.06882434816</v>
      </c>
      <c r="L1578">
        <f t="shared" si="341"/>
        <v>15.143344129460891</v>
      </c>
      <c r="M1578">
        <v>8.4500000000000006E-2</v>
      </c>
      <c r="N1578">
        <v>5.5</v>
      </c>
      <c r="O1578">
        <f t="shared" si="342"/>
        <v>2.1999999999999999E-2</v>
      </c>
      <c r="P1578">
        <f t="shared" si="343"/>
        <v>15.249844129460891</v>
      </c>
      <c r="Q1578">
        <f t="shared" si="344"/>
        <v>1.2951922411322949</v>
      </c>
      <c r="R1578">
        <f t="shared" si="345"/>
        <v>1.1698510565065889</v>
      </c>
      <c r="S1578">
        <f t="shared" si="346"/>
        <v>1.2951922411322949</v>
      </c>
      <c r="T1578">
        <f t="shared" si="347"/>
        <v>1.2534118462570596</v>
      </c>
      <c r="U1578">
        <f t="shared" si="348"/>
        <v>1.2951922411322949</v>
      </c>
      <c r="V1578">
        <f t="shared" si="349"/>
        <v>1.2534118462570596</v>
      </c>
      <c r="W1578">
        <f t="shared" si="350"/>
        <v>1.2951922411322949</v>
      </c>
      <c r="X1578">
        <f t="shared" si="351"/>
        <v>1.2951922411322949</v>
      </c>
      <c r="Y1578">
        <f t="shared" si="352"/>
        <v>1.2534118462570596</v>
      </c>
      <c r="Z1578">
        <f t="shared" si="353"/>
        <v>1.2951922411322949</v>
      </c>
      <c r="AA1578">
        <f t="shared" si="354"/>
        <v>1.2534118462570596</v>
      </c>
      <c r="AB1578">
        <f t="shared" si="355"/>
        <v>1.2951922411322949</v>
      </c>
    </row>
    <row r="1579" spans="1:28" x14ac:dyDescent="0.2">
      <c r="A1579">
        <v>2016</v>
      </c>
      <c r="B1579" t="s">
        <v>29</v>
      </c>
      <c r="C1579" s="3">
        <v>154.69999999999999</v>
      </c>
      <c r="D1579">
        <v>0.78</v>
      </c>
      <c r="E1579">
        <f>VLOOKUP(B1579,DOC!$A$2:$E$32,5,FALSE)</f>
        <v>0.1492</v>
      </c>
      <c r="F1579">
        <v>0.6</v>
      </c>
      <c r="G1579">
        <f t="shared" si="338"/>
        <v>108020.20319999999</v>
      </c>
      <c r="H1579">
        <f t="shared" si="339"/>
        <v>102751.99572438617</v>
      </c>
      <c r="I1579">
        <f t="shared" si="340"/>
        <v>5268.2074756138127</v>
      </c>
      <c r="J1579">
        <f t="shared" si="356"/>
        <v>349466.1588225679</v>
      </c>
      <c r="K1579">
        <f t="shared" si="357"/>
        <v>91583.330389255207</v>
      </c>
      <c r="L1579">
        <f t="shared" si="341"/>
        <v>5.4949998233553128</v>
      </c>
      <c r="M1579">
        <v>0.21060000000000001</v>
      </c>
      <c r="O1579">
        <f t="shared" si="342"/>
        <v>0</v>
      </c>
      <c r="P1579">
        <f t="shared" si="343"/>
        <v>5.7055998233553131</v>
      </c>
      <c r="Q1579">
        <f t="shared" si="344"/>
        <v>0.48458519047675264</v>
      </c>
      <c r="R1579">
        <f t="shared" si="345"/>
        <v>0.43768984946287331</v>
      </c>
      <c r="S1579">
        <f t="shared" si="346"/>
        <v>0.48458519047675264</v>
      </c>
      <c r="T1579">
        <f t="shared" si="347"/>
        <v>0.46895341013879288</v>
      </c>
      <c r="U1579">
        <f t="shared" si="348"/>
        <v>0.48458519047675264</v>
      </c>
      <c r="V1579">
        <f t="shared" si="349"/>
        <v>0.46895341013879288</v>
      </c>
      <c r="W1579">
        <f t="shared" si="350"/>
        <v>0.48458519047675264</v>
      </c>
      <c r="X1579">
        <f t="shared" si="351"/>
        <v>0.48458519047675264</v>
      </c>
      <c r="Y1579">
        <f t="shared" si="352"/>
        <v>0.46895341013879288</v>
      </c>
      <c r="Z1579">
        <f t="shared" si="353"/>
        <v>0.48458519047675264</v>
      </c>
      <c r="AA1579">
        <f t="shared" si="354"/>
        <v>0.46895341013879288</v>
      </c>
      <c r="AB1579">
        <f t="shared" si="355"/>
        <v>0.48458519047675264</v>
      </c>
    </row>
    <row r="1580" spans="1:28" x14ac:dyDescent="0.2">
      <c r="A1580">
        <v>2016</v>
      </c>
      <c r="B1580" t="s">
        <v>30</v>
      </c>
      <c r="C1580" s="3">
        <v>78.900000000000006</v>
      </c>
      <c r="D1580">
        <v>0.88</v>
      </c>
      <c r="E1580">
        <f>VLOOKUP(B1580,DOC!$A$2:$E$32,5,FALSE)</f>
        <v>0.1492</v>
      </c>
      <c r="F1580">
        <v>0.6</v>
      </c>
      <c r="G1580">
        <f t="shared" si="338"/>
        <v>62155.526399999995</v>
      </c>
      <c r="H1580">
        <f t="shared" si="339"/>
        <v>59124.165607010931</v>
      </c>
      <c r="I1580">
        <f t="shared" si="340"/>
        <v>3031.3607929890632</v>
      </c>
      <c r="J1580">
        <f t="shared" si="356"/>
        <v>196011.56970792537</v>
      </c>
      <c r="K1580">
        <f t="shared" si="357"/>
        <v>50922.624763909458</v>
      </c>
      <c r="L1580">
        <f t="shared" si="341"/>
        <v>3.0553574858345676</v>
      </c>
      <c r="M1580">
        <f>(M1577+M1578+M1579+M1581)/4</f>
        <v>0.161525</v>
      </c>
      <c r="O1580">
        <f t="shared" si="342"/>
        <v>0</v>
      </c>
      <c r="P1580">
        <f t="shared" si="343"/>
        <v>3.2168824858345677</v>
      </c>
      <c r="Q1580">
        <f t="shared" si="344"/>
        <v>0.27321467687910023</v>
      </c>
      <c r="R1580">
        <f t="shared" si="345"/>
        <v>0.24677454685854219</v>
      </c>
      <c r="S1580">
        <f t="shared" si="346"/>
        <v>0.27321467687910023</v>
      </c>
      <c r="T1580">
        <f t="shared" si="347"/>
        <v>0.26440130020558089</v>
      </c>
      <c r="U1580">
        <f t="shared" si="348"/>
        <v>0.27321467687910023</v>
      </c>
      <c r="V1580">
        <f t="shared" si="349"/>
        <v>0.26440130020558089</v>
      </c>
      <c r="W1580">
        <f t="shared" si="350"/>
        <v>0.27321467687910023</v>
      </c>
      <c r="X1580">
        <f t="shared" si="351"/>
        <v>0.27321467687910023</v>
      </c>
      <c r="Y1580">
        <f t="shared" si="352"/>
        <v>0.26440130020558089</v>
      </c>
      <c r="Z1580">
        <f t="shared" si="353"/>
        <v>0.27321467687910023</v>
      </c>
      <c r="AA1580">
        <f t="shared" si="354"/>
        <v>0.26440130020558089</v>
      </c>
      <c r="AB1580">
        <f t="shared" si="355"/>
        <v>0.27321467687910023</v>
      </c>
    </row>
    <row r="1581" spans="1:28" x14ac:dyDescent="0.2">
      <c r="A1581">
        <v>2016</v>
      </c>
      <c r="B1581" t="s">
        <v>31</v>
      </c>
      <c r="C1581" s="3">
        <v>76</v>
      </c>
      <c r="D1581">
        <v>0.77</v>
      </c>
      <c r="E1581">
        <f>VLOOKUP(B1581,DOC!$A$2:$E$32,5,FALSE)</f>
        <v>0.1492</v>
      </c>
      <c r="F1581">
        <v>0.6</v>
      </c>
      <c r="G1581">
        <f t="shared" si="338"/>
        <v>52387.103999999999</v>
      </c>
      <c r="H1581">
        <f t="shared" si="339"/>
        <v>49832.154789179054</v>
      </c>
      <c r="I1581">
        <f t="shared" si="340"/>
        <v>2554.9492108209465</v>
      </c>
      <c r="J1581">
        <f t="shared" si="356"/>
        <v>223505.67758095881</v>
      </c>
      <c r="K1581">
        <f t="shared" si="357"/>
        <v>63316.160802276798</v>
      </c>
      <c r="L1581">
        <f t="shared" si="341"/>
        <v>3.7989696481366075</v>
      </c>
      <c r="M1581">
        <v>0.22295000000000001</v>
      </c>
      <c r="O1581">
        <f t="shared" si="342"/>
        <v>0</v>
      </c>
      <c r="P1581">
        <f t="shared" si="343"/>
        <v>4.021919648136608</v>
      </c>
      <c r="Q1581">
        <f t="shared" si="344"/>
        <v>0.34158769614310919</v>
      </c>
      <c r="R1581">
        <f t="shared" si="345"/>
        <v>0.30853082232280826</v>
      </c>
      <c r="S1581">
        <f t="shared" si="346"/>
        <v>0.34158769614310919</v>
      </c>
      <c r="T1581">
        <f t="shared" si="347"/>
        <v>0.33056873820300886</v>
      </c>
      <c r="U1581">
        <f t="shared" si="348"/>
        <v>0.34158769614310919</v>
      </c>
      <c r="V1581">
        <f t="shared" si="349"/>
        <v>0.33056873820300886</v>
      </c>
      <c r="W1581">
        <f t="shared" si="350"/>
        <v>0.34158769614310919</v>
      </c>
      <c r="X1581">
        <f t="shared" si="351"/>
        <v>0.34158769614310919</v>
      </c>
      <c r="Y1581">
        <f t="shared" si="352"/>
        <v>0.33056873820300886</v>
      </c>
      <c r="Z1581">
        <f t="shared" si="353"/>
        <v>0.34158769614310919</v>
      </c>
      <c r="AA1581">
        <f t="shared" si="354"/>
        <v>0.33056873820300886</v>
      </c>
      <c r="AB1581">
        <f t="shared" si="355"/>
        <v>0.34158769614310919</v>
      </c>
    </row>
    <row r="1582" spans="1:28" x14ac:dyDescent="0.2">
      <c r="A1582">
        <v>2016</v>
      </c>
      <c r="B1582" t="s">
        <v>32</v>
      </c>
      <c r="C1582" s="3">
        <v>304.39999999999998</v>
      </c>
      <c r="D1582">
        <v>0.7</v>
      </c>
      <c r="E1582">
        <f>VLOOKUP(B1582,DOC!$A$2:$E$32,5,FALSE)</f>
        <v>0.1492</v>
      </c>
      <c r="F1582">
        <v>0.6</v>
      </c>
      <c r="G1582">
        <f t="shared" si="338"/>
        <v>190749.21599999999</v>
      </c>
      <c r="H1582">
        <f t="shared" si="339"/>
        <v>181446.26695964238</v>
      </c>
      <c r="I1582">
        <f t="shared" si="340"/>
        <v>9302.9490403576092</v>
      </c>
      <c r="J1582">
        <f t="shared" si="356"/>
        <v>615920.71158754593</v>
      </c>
      <c r="K1582">
        <f t="shared" si="357"/>
        <v>161307.66016012215</v>
      </c>
      <c r="L1582">
        <f t="shared" si="341"/>
        <v>9.6784596096073283</v>
      </c>
      <c r="M1582">
        <v>7.1499999999999994E-2</v>
      </c>
      <c r="O1582">
        <f t="shared" si="342"/>
        <v>0</v>
      </c>
      <c r="P1582">
        <f t="shared" si="343"/>
        <v>9.7499596096073287</v>
      </c>
      <c r="Q1582">
        <f t="shared" si="344"/>
        <v>0.82807876136391001</v>
      </c>
      <c r="R1582">
        <f t="shared" si="345"/>
        <v>0.74794210703837039</v>
      </c>
      <c r="S1582">
        <f t="shared" si="346"/>
        <v>0.82807876136391001</v>
      </c>
      <c r="T1582">
        <f t="shared" si="347"/>
        <v>0.80136654325539691</v>
      </c>
      <c r="U1582">
        <f t="shared" si="348"/>
        <v>0.82807876136391001</v>
      </c>
      <c r="V1582">
        <f t="shared" si="349"/>
        <v>0.80136654325539691</v>
      </c>
      <c r="W1582">
        <f t="shared" si="350"/>
        <v>0.82807876136391001</v>
      </c>
      <c r="X1582">
        <f t="shared" si="351"/>
        <v>0.82807876136391001</v>
      </c>
      <c r="Y1582">
        <f t="shared" si="352"/>
        <v>0.80136654325539691</v>
      </c>
      <c r="Z1582">
        <f t="shared" si="353"/>
        <v>0.82807876136391001</v>
      </c>
      <c r="AA1582">
        <f t="shared" si="354"/>
        <v>0.80136654325539691</v>
      </c>
      <c r="AB1582">
        <f t="shared" si="355"/>
        <v>0.82807876136391001</v>
      </c>
    </row>
    <row r="1583" spans="1:28" x14ac:dyDescent="0.2">
      <c r="A1583">
        <v>2017</v>
      </c>
      <c r="B1583" t="s">
        <v>2</v>
      </c>
      <c r="C1583" s="3">
        <v>438</v>
      </c>
      <c r="D1583">
        <v>0.85</v>
      </c>
      <c r="E1583">
        <f>VLOOKUP(B1583,DOC!$A$2:$E$32,5,FALSE)</f>
        <v>0.1492</v>
      </c>
      <c r="F1583">
        <v>0.6</v>
      </c>
      <c r="G1583">
        <f t="shared" si="338"/>
        <v>333282.95999999996</v>
      </c>
      <c r="H1583">
        <f t="shared" si="339"/>
        <v>317028.55823669443</v>
      </c>
      <c r="I1583">
        <f t="shared" si="340"/>
        <v>16254.401763305508</v>
      </c>
      <c r="J1583">
        <f t="shared" si="356"/>
        <v>1232921.8683187384</v>
      </c>
      <c r="K1583">
        <f t="shared" si="357"/>
        <v>336687.74309544789</v>
      </c>
      <c r="L1583">
        <f t="shared" si="341"/>
        <v>20.201264585726875</v>
      </c>
      <c r="M1583">
        <v>2.1222500000000002</v>
      </c>
      <c r="N1583">
        <v>159.19999999999999</v>
      </c>
      <c r="O1583">
        <f>N1583*4/1000</f>
        <v>0.63679999999999992</v>
      </c>
      <c r="P1583">
        <f>L1583+M1583+O1583</f>
        <v>22.960314585726877</v>
      </c>
      <c r="Q1583">
        <f t="shared" si="344"/>
        <v>1.9500541155000908</v>
      </c>
      <c r="R1583">
        <f t="shared" si="345"/>
        <v>1.7613392010968563</v>
      </c>
      <c r="S1583">
        <f t="shared" si="346"/>
        <v>1.9500541155000908</v>
      </c>
      <c r="T1583">
        <f t="shared" si="347"/>
        <v>1.887149144032346</v>
      </c>
      <c r="U1583">
        <f t="shared" si="348"/>
        <v>1.9500541155000908</v>
      </c>
      <c r="V1583">
        <f t="shared" si="349"/>
        <v>1.887149144032346</v>
      </c>
      <c r="W1583">
        <f t="shared" si="350"/>
        <v>1.9500541155000908</v>
      </c>
      <c r="X1583">
        <f t="shared" si="351"/>
        <v>1.9500541155000908</v>
      </c>
      <c r="Y1583">
        <f t="shared" si="352"/>
        <v>1.887149144032346</v>
      </c>
      <c r="Z1583">
        <f t="shared" si="353"/>
        <v>1.9500541155000908</v>
      </c>
      <c r="AA1583">
        <f t="shared" si="354"/>
        <v>1.887149144032346</v>
      </c>
      <c r="AB1583">
        <f t="shared" si="355"/>
        <v>1.9500541155000908</v>
      </c>
    </row>
    <row r="1584" spans="1:28" x14ac:dyDescent="0.2">
      <c r="A1584">
        <v>2017</v>
      </c>
      <c r="B1584" t="s">
        <v>3</v>
      </c>
      <c r="C1584" s="3">
        <v>152.19999999999999</v>
      </c>
      <c r="D1584">
        <v>0.86</v>
      </c>
      <c r="E1584">
        <f>VLOOKUP(B1584,DOC!$A$2:$E$32,5,FALSE)</f>
        <v>0.1492</v>
      </c>
      <c r="F1584">
        <v>0.6</v>
      </c>
      <c r="G1584">
        <f t="shared" si="338"/>
        <v>117174.5184</v>
      </c>
      <c r="H1584">
        <f t="shared" si="339"/>
        <v>111459.84970378033</v>
      </c>
      <c r="I1584">
        <f t="shared" si="340"/>
        <v>5714.6686962196745</v>
      </c>
      <c r="J1584">
        <f t="shared" si="356"/>
        <v>339817.83808530541</v>
      </c>
      <c r="K1584">
        <f t="shared" si="357"/>
        <v>85607.7222118348</v>
      </c>
      <c r="L1584">
        <f t="shared" si="341"/>
        <v>5.1364633327100888</v>
      </c>
      <c r="M1584">
        <v>0.89439999999999997</v>
      </c>
      <c r="O1584">
        <f t="shared" ref="O1584:O1613" si="358">N1584*4/1000</f>
        <v>0</v>
      </c>
      <c r="P1584">
        <f t="shared" ref="P1584:P1613" si="359">L1584+M1584+O1584</f>
        <v>6.0308633327100889</v>
      </c>
      <c r="Q1584">
        <f t="shared" si="344"/>
        <v>0.51221031044935006</v>
      </c>
      <c r="R1584">
        <f t="shared" si="345"/>
        <v>0.46264157072844514</v>
      </c>
      <c r="S1584">
        <f t="shared" si="346"/>
        <v>0.51221031044935006</v>
      </c>
      <c r="T1584">
        <f t="shared" si="347"/>
        <v>0.49568739720904842</v>
      </c>
      <c r="U1584">
        <f t="shared" si="348"/>
        <v>0.51221031044935006</v>
      </c>
      <c r="V1584">
        <f t="shared" si="349"/>
        <v>0.49568739720904842</v>
      </c>
      <c r="W1584">
        <f t="shared" si="350"/>
        <v>0.51221031044935006</v>
      </c>
      <c r="X1584">
        <f t="shared" si="351"/>
        <v>0.51221031044935006</v>
      </c>
      <c r="Y1584">
        <f t="shared" si="352"/>
        <v>0.49568739720904842</v>
      </c>
      <c r="Z1584">
        <f t="shared" si="353"/>
        <v>0.51221031044935006</v>
      </c>
      <c r="AA1584">
        <f t="shared" si="354"/>
        <v>0.49568739720904842</v>
      </c>
      <c r="AB1584">
        <f t="shared" si="355"/>
        <v>0.51221031044935006</v>
      </c>
    </row>
    <row r="1585" spans="1:28" x14ac:dyDescent="0.2">
      <c r="A1585">
        <v>2017</v>
      </c>
      <c r="B1585" t="s">
        <v>4</v>
      </c>
      <c r="C1585" s="3">
        <v>391.1</v>
      </c>
      <c r="D1585">
        <v>0.83</v>
      </c>
      <c r="E1585">
        <f>VLOOKUP(B1585,DOC!$A$2:$E$32,5,FALSE)</f>
        <v>0.1492</v>
      </c>
      <c r="F1585">
        <v>0.6</v>
      </c>
      <c r="G1585">
        <f t="shared" si="338"/>
        <v>290593.5576</v>
      </c>
      <c r="H1585">
        <f t="shared" si="339"/>
        <v>276421.1425594631</v>
      </c>
      <c r="I1585">
        <f t="shared" si="340"/>
        <v>14172.415040536911</v>
      </c>
      <c r="J1585">
        <f t="shared" si="356"/>
        <v>1005873.5151689337</v>
      </c>
      <c r="K1585">
        <f t="shared" si="357"/>
        <v>269377.75230517262</v>
      </c>
      <c r="L1585">
        <f t="shared" si="341"/>
        <v>16.162665138310356</v>
      </c>
      <c r="M1585">
        <v>1.8512</v>
      </c>
      <c r="N1585">
        <v>22.13</v>
      </c>
      <c r="O1585">
        <f t="shared" si="358"/>
        <v>8.8520000000000001E-2</v>
      </c>
      <c r="P1585">
        <f t="shared" si="359"/>
        <v>18.102385138310353</v>
      </c>
      <c r="Q1585">
        <f t="shared" si="344"/>
        <v>1.5374628473633449</v>
      </c>
      <c r="R1585">
        <f t="shared" si="345"/>
        <v>1.3886761201991504</v>
      </c>
      <c r="S1585">
        <f t="shared" si="346"/>
        <v>1.5374628473633449</v>
      </c>
      <c r="T1585">
        <f t="shared" si="347"/>
        <v>1.4878672716419468</v>
      </c>
      <c r="U1585">
        <f t="shared" si="348"/>
        <v>1.5374628473633449</v>
      </c>
      <c r="V1585">
        <f t="shared" si="349"/>
        <v>1.4878672716419468</v>
      </c>
      <c r="W1585">
        <f t="shared" si="350"/>
        <v>1.5374628473633449</v>
      </c>
      <c r="X1585">
        <f t="shared" si="351"/>
        <v>1.5374628473633449</v>
      </c>
      <c r="Y1585">
        <f t="shared" si="352"/>
        <v>1.4878672716419468</v>
      </c>
      <c r="Z1585">
        <f t="shared" si="353"/>
        <v>1.5374628473633449</v>
      </c>
      <c r="AA1585">
        <f t="shared" si="354"/>
        <v>1.4878672716419468</v>
      </c>
      <c r="AB1585">
        <f t="shared" si="355"/>
        <v>1.5374628473633449</v>
      </c>
    </row>
    <row r="1586" spans="1:28" x14ac:dyDescent="0.2">
      <c r="A1586">
        <v>2017</v>
      </c>
      <c r="B1586" t="s">
        <v>5</v>
      </c>
      <c r="C1586" s="3">
        <v>333.1</v>
      </c>
      <c r="D1586">
        <v>0.71</v>
      </c>
      <c r="E1586">
        <f>VLOOKUP(B1586,DOC!$A$2:$E$32,5,FALSE)</f>
        <v>0.1492</v>
      </c>
      <c r="F1586">
        <v>0.6</v>
      </c>
      <c r="G1586">
        <f t="shared" si="338"/>
        <v>211715.69519999999</v>
      </c>
      <c r="H1586">
        <f t="shared" si="339"/>
        <v>201390.19890286456</v>
      </c>
      <c r="I1586">
        <f t="shared" si="340"/>
        <v>10325.496297135418</v>
      </c>
      <c r="J1586">
        <f t="shared" si="356"/>
        <v>643122.23569149373</v>
      </c>
      <c r="K1586">
        <f t="shared" si="357"/>
        <v>164869.33995612434</v>
      </c>
      <c r="L1586">
        <f t="shared" si="341"/>
        <v>9.8921603973674621</v>
      </c>
      <c r="M1586">
        <v>0.74685000000000001</v>
      </c>
      <c r="N1586">
        <v>6.47</v>
      </c>
      <c r="O1586">
        <f t="shared" si="358"/>
        <v>2.588E-2</v>
      </c>
      <c r="P1586">
        <f t="shared" si="359"/>
        <v>10.664890397367463</v>
      </c>
      <c r="Q1586">
        <f t="shared" si="344"/>
        <v>0.90578521183120919</v>
      </c>
      <c r="R1586">
        <f t="shared" si="345"/>
        <v>0.81812857842818898</v>
      </c>
      <c r="S1586">
        <f t="shared" si="346"/>
        <v>0.90578521183120919</v>
      </c>
      <c r="T1586">
        <f t="shared" si="347"/>
        <v>0.87656633403020245</v>
      </c>
      <c r="U1586">
        <f t="shared" si="348"/>
        <v>0.90578521183120919</v>
      </c>
      <c r="V1586">
        <f t="shared" si="349"/>
        <v>0.87656633403020245</v>
      </c>
      <c r="W1586">
        <f t="shared" si="350"/>
        <v>0.90578521183120919</v>
      </c>
      <c r="X1586">
        <f t="shared" si="351"/>
        <v>0.90578521183120919</v>
      </c>
      <c r="Y1586">
        <f t="shared" si="352"/>
        <v>0.87656633403020245</v>
      </c>
      <c r="Z1586">
        <f t="shared" si="353"/>
        <v>0.90578521183120919</v>
      </c>
      <c r="AA1586">
        <f t="shared" si="354"/>
        <v>0.87656633403020245</v>
      </c>
      <c r="AB1586">
        <f t="shared" si="355"/>
        <v>0.90578521183120919</v>
      </c>
    </row>
    <row r="1587" spans="1:28" x14ac:dyDescent="0.2">
      <c r="A1587">
        <v>2017</v>
      </c>
      <c r="B1587" t="s">
        <v>6</v>
      </c>
      <c r="C1587" s="3">
        <v>305.5</v>
      </c>
      <c r="D1587">
        <v>0.78</v>
      </c>
      <c r="E1587">
        <f>VLOOKUP(B1587,DOC!$A$2:$E$32,5,FALSE)</f>
        <v>0.1492</v>
      </c>
      <c r="F1587">
        <v>0.6</v>
      </c>
      <c r="G1587">
        <f t="shared" si="338"/>
        <v>213317.20799999998</v>
      </c>
      <c r="H1587">
        <f t="shared" si="339"/>
        <v>202913.60500193908</v>
      </c>
      <c r="I1587">
        <f t="shared" si="340"/>
        <v>10403.602998060891</v>
      </c>
      <c r="J1587">
        <f t="shared" si="356"/>
        <v>738486.74548851745</v>
      </c>
      <c r="K1587">
        <f t="shared" si="357"/>
        <v>197778.5832984304</v>
      </c>
      <c r="L1587">
        <f t="shared" si="341"/>
        <v>11.866714997905824</v>
      </c>
      <c r="M1587">
        <v>0.39974999999999999</v>
      </c>
      <c r="O1587">
        <f t="shared" si="358"/>
        <v>0</v>
      </c>
      <c r="P1587">
        <f t="shared" si="359"/>
        <v>12.266464997905823</v>
      </c>
      <c r="Q1587">
        <f t="shared" si="344"/>
        <v>1.041809355986522</v>
      </c>
      <c r="R1587">
        <f t="shared" si="345"/>
        <v>0.94098909572976175</v>
      </c>
      <c r="S1587">
        <f t="shared" si="346"/>
        <v>1.041809355986522</v>
      </c>
      <c r="T1587">
        <f t="shared" si="347"/>
        <v>1.0082026025676019</v>
      </c>
      <c r="U1587">
        <f t="shared" si="348"/>
        <v>1.041809355986522</v>
      </c>
      <c r="V1587">
        <f t="shared" si="349"/>
        <v>1.0082026025676019</v>
      </c>
      <c r="W1587">
        <f t="shared" si="350"/>
        <v>1.041809355986522</v>
      </c>
      <c r="X1587">
        <f t="shared" si="351"/>
        <v>1.041809355986522</v>
      </c>
      <c r="Y1587">
        <f t="shared" si="352"/>
        <v>1.0082026025676019</v>
      </c>
      <c r="Z1587">
        <f t="shared" si="353"/>
        <v>1.041809355986522</v>
      </c>
      <c r="AA1587">
        <f t="shared" si="354"/>
        <v>1.0082026025676019</v>
      </c>
      <c r="AB1587">
        <f t="shared" si="355"/>
        <v>1.041809355986522</v>
      </c>
    </row>
    <row r="1588" spans="1:28" x14ac:dyDescent="0.2">
      <c r="A1588">
        <v>2017</v>
      </c>
      <c r="B1588" t="s">
        <v>7</v>
      </c>
      <c r="C1588" s="3">
        <v>728.2</v>
      </c>
      <c r="D1588">
        <v>0.77</v>
      </c>
      <c r="E1588">
        <f>VLOOKUP(B1588,DOC!$A$2:$E$32,5,FALSE)</f>
        <v>0.1492</v>
      </c>
      <c r="F1588">
        <v>0.6</v>
      </c>
      <c r="G1588">
        <f t="shared" ref="G1588:G1651" si="360">C1588*10000*D1588*E1588*F1588</f>
        <v>501951.17279999994</v>
      </c>
      <c r="H1588">
        <f t="shared" ref="H1588:H1651" si="361">G1588*EXP(-0.3*((13-11)/12))</f>
        <v>477470.72523000243</v>
      </c>
      <c r="I1588">
        <f t="shared" ref="I1588:I1651" si="362">G1588*(1-EXP(-0.3*((13-11)/12)))</f>
        <v>24480.447569997541</v>
      </c>
      <c r="J1588">
        <f t="shared" si="356"/>
        <v>1787698.5762567478</v>
      </c>
      <c r="K1588">
        <f t="shared" si="357"/>
        <v>482875.20118308364</v>
      </c>
      <c r="L1588">
        <f t="shared" ref="L1588:L1651" si="363">K1588*16/12*0.5*0.9/10000</f>
        <v>28.972512070985015</v>
      </c>
      <c r="M1588">
        <v>0.42575000000000002</v>
      </c>
      <c r="N1588">
        <v>62.58</v>
      </c>
      <c r="O1588">
        <f t="shared" si="358"/>
        <v>0.25031999999999999</v>
      </c>
      <c r="P1588">
        <f t="shared" si="359"/>
        <v>29.648582070985015</v>
      </c>
      <c r="Q1588">
        <f t="shared" si="344"/>
        <v>2.5180987512343438</v>
      </c>
      <c r="R1588">
        <f t="shared" si="345"/>
        <v>2.2744117753084394</v>
      </c>
      <c r="S1588">
        <f t="shared" si="346"/>
        <v>2.5180987512343438</v>
      </c>
      <c r="T1588">
        <f t="shared" si="347"/>
        <v>2.4368697592590425</v>
      </c>
      <c r="U1588">
        <f t="shared" si="348"/>
        <v>2.5180987512343438</v>
      </c>
      <c r="V1588">
        <f t="shared" si="349"/>
        <v>2.4368697592590425</v>
      </c>
      <c r="W1588">
        <f t="shared" si="350"/>
        <v>2.5180987512343438</v>
      </c>
      <c r="X1588">
        <f t="shared" si="351"/>
        <v>2.5180987512343438</v>
      </c>
      <c r="Y1588">
        <f t="shared" si="352"/>
        <v>2.4368697592590425</v>
      </c>
      <c r="Z1588">
        <f t="shared" si="353"/>
        <v>2.5180987512343438</v>
      </c>
      <c r="AA1588">
        <f t="shared" si="354"/>
        <v>2.4368697592590425</v>
      </c>
      <c r="AB1588">
        <f t="shared" si="355"/>
        <v>2.5180987512343438</v>
      </c>
    </row>
    <row r="1589" spans="1:28" x14ac:dyDescent="0.2">
      <c r="A1589">
        <v>2017</v>
      </c>
      <c r="B1589" t="s">
        <v>8</v>
      </c>
      <c r="C1589" s="3">
        <v>193.8</v>
      </c>
      <c r="D1589">
        <v>0.75</v>
      </c>
      <c r="E1589">
        <f>VLOOKUP(B1589,DOC!$A$2:$E$32,5,FALSE)</f>
        <v>0.1492</v>
      </c>
      <c r="F1589">
        <v>0.6</v>
      </c>
      <c r="G1589">
        <f t="shared" si="360"/>
        <v>130117.32</v>
      </c>
      <c r="H1589">
        <f t="shared" si="361"/>
        <v>123771.42342117525</v>
      </c>
      <c r="I1589">
        <f t="shared" si="362"/>
        <v>6345.8965788247542</v>
      </c>
      <c r="J1589">
        <f t="shared" si="356"/>
        <v>565196.3663956566</v>
      </c>
      <c r="K1589">
        <f t="shared" si="357"/>
        <v>160782.30076218199</v>
      </c>
      <c r="L1589">
        <f t="shared" si="363"/>
        <v>9.64693804573092</v>
      </c>
      <c r="M1589">
        <v>1.04975</v>
      </c>
      <c r="O1589">
        <f t="shared" si="358"/>
        <v>0</v>
      </c>
      <c r="P1589">
        <f t="shared" si="359"/>
        <v>10.696688045730919</v>
      </c>
      <c r="Q1589">
        <f t="shared" si="344"/>
        <v>0.90848583402098215</v>
      </c>
      <c r="R1589">
        <f t="shared" si="345"/>
        <v>0.82056785008346778</v>
      </c>
      <c r="S1589">
        <f t="shared" si="346"/>
        <v>0.90848583402098215</v>
      </c>
      <c r="T1589">
        <f t="shared" si="347"/>
        <v>0.8791798393751441</v>
      </c>
      <c r="U1589">
        <f t="shared" si="348"/>
        <v>0.90848583402098215</v>
      </c>
      <c r="V1589">
        <f t="shared" si="349"/>
        <v>0.8791798393751441</v>
      </c>
      <c r="W1589">
        <f t="shared" si="350"/>
        <v>0.90848583402098215</v>
      </c>
      <c r="X1589">
        <f t="shared" si="351"/>
        <v>0.90848583402098215</v>
      </c>
      <c r="Y1589">
        <f t="shared" si="352"/>
        <v>0.8791798393751441</v>
      </c>
      <c r="Z1589">
        <f t="shared" si="353"/>
        <v>0.90848583402098215</v>
      </c>
      <c r="AA1589">
        <f t="shared" si="354"/>
        <v>0.8791798393751441</v>
      </c>
      <c r="AB1589">
        <f t="shared" si="355"/>
        <v>0.90848583402098215</v>
      </c>
    </row>
    <row r="1590" spans="1:28" x14ac:dyDescent="0.2">
      <c r="A1590">
        <v>2017</v>
      </c>
      <c r="B1590" t="s">
        <v>9</v>
      </c>
      <c r="C1590" s="3">
        <v>352.7</v>
      </c>
      <c r="D1590">
        <v>0.78</v>
      </c>
      <c r="E1590">
        <f>VLOOKUP(B1590,DOC!$A$2:$E$32,5,FALSE)</f>
        <v>0.1492</v>
      </c>
      <c r="F1590">
        <v>0.6</v>
      </c>
      <c r="G1590">
        <f t="shared" si="360"/>
        <v>246274.89119999998</v>
      </c>
      <c r="H1590">
        <f t="shared" si="361"/>
        <v>234263.92302515195</v>
      </c>
      <c r="I1590">
        <f t="shared" si="362"/>
        <v>12010.96817484804</v>
      </c>
      <c r="J1590">
        <f t="shared" si="356"/>
        <v>801732.36971777014</v>
      </c>
      <c r="K1590">
        <f t="shared" si="357"/>
        <v>210544.80227173411</v>
      </c>
      <c r="L1590">
        <f t="shared" si="363"/>
        <v>12.632688136304047</v>
      </c>
      <c r="M1590">
        <v>0.65</v>
      </c>
      <c r="N1590">
        <v>4.95</v>
      </c>
      <c r="O1590">
        <f t="shared" si="358"/>
        <v>1.9800000000000002E-2</v>
      </c>
      <c r="P1590">
        <f t="shared" si="359"/>
        <v>13.302488136304047</v>
      </c>
      <c r="Q1590">
        <f t="shared" si="344"/>
        <v>1.1298003622614397</v>
      </c>
      <c r="R1590">
        <f t="shared" si="345"/>
        <v>1.0204648433329133</v>
      </c>
      <c r="S1590">
        <f t="shared" si="346"/>
        <v>1.1298003622614397</v>
      </c>
      <c r="T1590">
        <f t="shared" si="347"/>
        <v>1.0933551892852642</v>
      </c>
      <c r="U1590">
        <f t="shared" si="348"/>
        <v>1.1298003622614397</v>
      </c>
      <c r="V1590">
        <f t="shared" si="349"/>
        <v>1.0933551892852642</v>
      </c>
      <c r="W1590">
        <f t="shared" si="350"/>
        <v>1.1298003622614397</v>
      </c>
      <c r="X1590">
        <f t="shared" si="351"/>
        <v>1.1298003622614397</v>
      </c>
      <c r="Y1590">
        <f t="shared" si="352"/>
        <v>1.0933551892852642</v>
      </c>
      <c r="Z1590">
        <f t="shared" si="353"/>
        <v>1.1298003622614397</v>
      </c>
      <c r="AA1590">
        <f t="shared" si="354"/>
        <v>1.0933551892852642</v>
      </c>
      <c r="AB1590">
        <f t="shared" si="355"/>
        <v>1.1298003622614397</v>
      </c>
    </row>
    <row r="1591" spans="1:28" x14ac:dyDescent="0.2">
      <c r="A1591">
        <v>2017</v>
      </c>
      <c r="B1591" t="s">
        <v>10</v>
      </c>
      <c r="C1591" s="3">
        <v>369.8</v>
      </c>
      <c r="D1591">
        <v>0.7</v>
      </c>
      <c r="E1591">
        <f>VLOOKUP(B1591,DOC!$A$2:$E$32,5,FALSE)</f>
        <v>0.15130000000000002</v>
      </c>
      <c r="F1591">
        <v>0.6</v>
      </c>
      <c r="G1591">
        <f t="shared" si="360"/>
        <v>234993.10800000004</v>
      </c>
      <c r="H1591">
        <f t="shared" si="361"/>
        <v>223532.35888447418</v>
      </c>
      <c r="I1591">
        <f t="shared" si="362"/>
        <v>11460.749115525867</v>
      </c>
      <c r="J1591">
        <f t="shared" si="356"/>
        <v>813563.42879495781</v>
      </c>
      <c r="K1591">
        <f t="shared" si="357"/>
        <v>217888.31566720101</v>
      </c>
      <c r="L1591">
        <f t="shared" si="363"/>
        <v>13.073298940032061</v>
      </c>
      <c r="M1591">
        <v>2.3452000000000002</v>
      </c>
      <c r="N1591">
        <v>12.49</v>
      </c>
      <c r="O1591">
        <f t="shared" si="358"/>
        <v>4.9959999999999997E-2</v>
      </c>
      <c r="P1591">
        <f t="shared" si="359"/>
        <v>15.468458940032061</v>
      </c>
      <c r="Q1591">
        <f t="shared" si="344"/>
        <v>1.3137595264136819</v>
      </c>
      <c r="R1591">
        <f t="shared" si="345"/>
        <v>1.1866215077284867</v>
      </c>
      <c r="S1591">
        <f t="shared" si="346"/>
        <v>1.3137595264136819</v>
      </c>
      <c r="T1591">
        <f t="shared" si="347"/>
        <v>1.2713801868519503</v>
      </c>
      <c r="U1591">
        <f t="shared" si="348"/>
        <v>1.3137595264136819</v>
      </c>
      <c r="V1591">
        <f t="shared" si="349"/>
        <v>1.2713801868519503</v>
      </c>
      <c r="W1591">
        <f t="shared" si="350"/>
        <v>1.3137595264136819</v>
      </c>
      <c r="X1591">
        <f t="shared" si="351"/>
        <v>1.3137595264136819</v>
      </c>
      <c r="Y1591">
        <f t="shared" si="352"/>
        <v>1.2713801868519503</v>
      </c>
      <c r="Z1591">
        <f t="shared" si="353"/>
        <v>1.3137595264136819</v>
      </c>
      <c r="AA1591">
        <f t="shared" si="354"/>
        <v>1.2713801868519503</v>
      </c>
      <c r="AB1591">
        <f t="shared" si="355"/>
        <v>1.3137595264136819</v>
      </c>
    </row>
    <row r="1592" spans="1:28" x14ac:dyDescent="0.2">
      <c r="A1592">
        <v>2017</v>
      </c>
      <c r="B1592" t="s">
        <v>11</v>
      </c>
      <c r="C1592" s="3">
        <v>415.5</v>
      </c>
      <c r="D1592">
        <v>0.95</v>
      </c>
      <c r="E1592">
        <f>VLOOKUP(B1592,DOC!$A$2:$E$32,5,FALSE)</f>
        <v>0.15130000000000002</v>
      </c>
      <c r="F1592">
        <v>0.6</v>
      </c>
      <c r="G1592">
        <f t="shared" si="360"/>
        <v>358331.35500000004</v>
      </c>
      <c r="H1592">
        <f t="shared" si="361"/>
        <v>340855.3285972111</v>
      </c>
      <c r="I1592">
        <f t="shared" si="362"/>
        <v>17476.02640278895</v>
      </c>
      <c r="J1592">
        <f t="shared" si="356"/>
        <v>1426340.8812197959</v>
      </c>
      <c r="K1592">
        <f t="shared" si="357"/>
        <v>397242.7074843052</v>
      </c>
      <c r="L1592">
        <f t="shared" si="363"/>
        <v>23.834562449058311</v>
      </c>
      <c r="M1592">
        <v>8.3700500000000009</v>
      </c>
      <c r="N1592">
        <v>31.42</v>
      </c>
      <c r="O1592">
        <f t="shared" si="358"/>
        <v>0.12568000000000001</v>
      </c>
      <c r="P1592">
        <f t="shared" si="359"/>
        <v>32.330292449058312</v>
      </c>
      <c r="Q1592">
        <f t="shared" si="344"/>
        <v>2.7458604545775551</v>
      </c>
      <c r="R1592">
        <f t="shared" si="345"/>
        <v>2.4801320234894049</v>
      </c>
      <c r="S1592">
        <f t="shared" si="346"/>
        <v>2.7458604545775551</v>
      </c>
      <c r="T1592">
        <f t="shared" si="347"/>
        <v>2.6572843108815052</v>
      </c>
      <c r="U1592">
        <f t="shared" si="348"/>
        <v>2.7458604545775551</v>
      </c>
      <c r="V1592">
        <f t="shared" si="349"/>
        <v>2.6572843108815052</v>
      </c>
      <c r="W1592">
        <f t="shared" si="350"/>
        <v>2.7458604545775551</v>
      </c>
      <c r="X1592">
        <f t="shared" si="351"/>
        <v>2.7458604545775551</v>
      </c>
      <c r="Y1592">
        <f t="shared" si="352"/>
        <v>2.6572843108815052</v>
      </c>
      <c r="Z1592">
        <f t="shared" si="353"/>
        <v>2.7458604545775551</v>
      </c>
      <c r="AA1592">
        <f t="shared" si="354"/>
        <v>2.6572843108815052</v>
      </c>
      <c r="AB1592">
        <f t="shared" si="355"/>
        <v>2.7458604545775551</v>
      </c>
    </row>
    <row r="1593" spans="1:28" x14ac:dyDescent="0.2">
      <c r="A1593">
        <v>2017</v>
      </c>
      <c r="B1593" t="s">
        <v>12</v>
      </c>
      <c r="C1593" s="3">
        <v>598.1</v>
      </c>
      <c r="D1593">
        <v>0.8</v>
      </c>
      <c r="E1593">
        <f>VLOOKUP(B1593,DOC!$A$2:$E$32,5,FALSE)</f>
        <v>0.15130000000000002</v>
      </c>
      <c r="F1593">
        <v>0.6</v>
      </c>
      <c r="G1593">
        <f t="shared" si="360"/>
        <v>434364.14400000003</v>
      </c>
      <c r="H1593">
        <f t="shared" si="361"/>
        <v>413179.95472086529</v>
      </c>
      <c r="I1593">
        <f t="shared" si="362"/>
        <v>21184.189279134731</v>
      </c>
      <c r="J1593">
        <f t="shared" si="356"/>
        <v>1431386.4954247728</v>
      </c>
      <c r="K1593">
        <f t="shared" si="357"/>
        <v>377412.7154758909</v>
      </c>
      <c r="L1593">
        <f t="shared" si="363"/>
        <v>22.644762928553455</v>
      </c>
      <c r="M1593">
        <v>5.3586</v>
      </c>
      <c r="N1593">
        <v>32.119999999999997</v>
      </c>
      <c r="O1593">
        <f t="shared" si="358"/>
        <v>0.12847999999999998</v>
      </c>
      <c r="P1593">
        <f t="shared" si="359"/>
        <v>28.131842928553453</v>
      </c>
      <c r="Q1593">
        <f t="shared" si="344"/>
        <v>2.3892798103702932</v>
      </c>
      <c r="R1593">
        <f t="shared" si="345"/>
        <v>2.1580591835602649</v>
      </c>
      <c r="S1593">
        <f t="shared" si="346"/>
        <v>2.3892798103702932</v>
      </c>
      <c r="T1593">
        <f t="shared" si="347"/>
        <v>2.312206268100284</v>
      </c>
      <c r="U1593">
        <f t="shared" si="348"/>
        <v>2.3892798103702932</v>
      </c>
      <c r="V1593">
        <f t="shared" si="349"/>
        <v>2.312206268100284</v>
      </c>
      <c r="W1593">
        <f t="shared" si="350"/>
        <v>2.3892798103702932</v>
      </c>
      <c r="X1593">
        <f t="shared" si="351"/>
        <v>2.3892798103702932</v>
      </c>
      <c r="Y1593">
        <f t="shared" si="352"/>
        <v>2.312206268100284</v>
      </c>
      <c r="Z1593">
        <f t="shared" si="353"/>
        <v>2.3892798103702932</v>
      </c>
      <c r="AA1593">
        <f t="shared" si="354"/>
        <v>2.312206268100284</v>
      </c>
      <c r="AB1593">
        <f t="shared" si="355"/>
        <v>2.3892798103702932</v>
      </c>
    </row>
    <row r="1594" spans="1:28" x14ac:dyDescent="0.2">
      <c r="A1594">
        <v>2017</v>
      </c>
      <c r="B1594" t="s">
        <v>13</v>
      </c>
      <c r="C1594" s="3">
        <v>267</v>
      </c>
      <c r="D1594">
        <v>0.8</v>
      </c>
      <c r="E1594">
        <f>VLOOKUP(B1594,DOC!$A$2:$E$32,5,FALSE)</f>
        <v>0.15130000000000002</v>
      </c>
      <c r="F1594">
        <v>0.6</v>
      </c>
      <c r="G1594">
        <f t="shared" si="360"/>
        <v>193906.08000000002</v>
      </c>
      <c r="H1594">
        <f t="shared" si="361"/>
        <v>184449.16888558943</v>
      </c>
      <c r="I1594">
        <f t="shared" si="362"/>
        <v>9456.9111144105882</v>
      </c>
      <c r="J1594">
        <f t="shared" si="356"/>
        <v>737211.14954562567</v>
      </c>
      <c r="K1594">
        <f t="shared" si="357"/>
        <v>202845.55854148054</v>
      </c>
      <c r="L1594">
        <f t="shared" si="363"/>
        <v>12.170733512488834</v>
      </c>
      <c r="M1594">
        <v>2.17685</v>
      </c>
      <c r="N1594">
        <v>9.98</v>
      </c>
      <c r="O1594">
        <f t="shared" si="358"/>
        <v>3.9920000000000004E-2</v>
      </c>
      <c r="P1594">
        <f t="shared" si="359"/>
        <v>14.387503512488834</v>
      </c>
      <c r="Q1594">
        <f t="shared" si="344"/>
        <v>1.2219523531154901</v>
      </c>
      <c r="R1594">
        <f t="shared" si="345"/>
        <v>1.1036988995881845</v>
      </c>
      <c r="S1594">
        <f t="shared" si="346"/>
        <v>1.2219523531154901</v>
      </c>
      <c r="T1594">
        <f t="shared" si="347"/>
        <v>1.182534535273055</v>
      </c>
      <c r="U1594">
        <f t="shared" si="348"/>
        <v>1.2219523531154901</v>
      </c>
      <c r="V1594">
        <f t="shared" si="349"/>
        <v>1.182534535273055</v>
      </c>
      <c r="W1594">
        <f t="shared" si="350"/>
        <v>1.2219523531154901</v>
      </c>
      <c r="X1594">
        <f t="shared" si="351"/>
        <v>1.2219523531154901</v>
      </c>
      <c r="Y1594">
        <f t="shared" si="352"/>
        <v>1.182534535273055</v>
      </c>
      <c r="Z1594">
        <f t="shared" si="353"/>
        <v>1.2219523531154901</v>
      </c>
      <c r="AA1594">
        <f t="shared" si="354"/>
        <v>1.182534535273055</v>
      </c>
      <c r="AB1594">
        <f t="shared" si="355"/>
        <v>1.2219523531154901</v>
      </c>
    </row>
    <row r="1595" spans="1:28" x14ac:dyDescent="0.2">
      <c r="A1595">
        <v>2017</v>
      </c>
      <c r="B1595" t="s">
        <v>14</v>
      </c>
      <c r="C1595" s="3">
        <v>269.39999999999998</v>
      </c>
      <c r="D1595">
        <v>0.81</v>
      </c>
      <c r="E1595">
        <f>VLOOKUP(B1595,DOC!$A$2:$E$32,5,FALSE)</f>
        <v>0.15130000000000002</v>
      </c>
      <c r="F1595">
        <v>0.6</v>
      </c>
      <c r="G1595">
        <f t="shared" si="360"/>
        <v>198094.66920000003</v>
      </c>
      <c r="H1595">
        <f t="shared" si="361"/>
        <v>188433.47817977535</v>
      </c>
      <c r="I1595">
        <f t="shared" si="362"/>
        <v>9661.1910202246836</v>
      </c>
      <c r="J1595">
        <f t="shared" si="356"/>
        <v>614376.86942747596</v>
      </c>
      <c r="K1595">
        <f t="shared" si="357"/>
        <v>158681.23797702417</v>
      </c>
      <c r="L1595">
        <f t="shared" si="363"/>
        <v>9.5208742786214504</v>
      </c>
      <c r="M1595">
        <v>3.1635499999999999</v>
      </c>
      <c r="N1595">
        <v>25.34</v>
      </c>
      <c r="O1595">
        <f t="shared" si="358"/>
        <v>0.10136000000000001</v>
      </c>
      <c r="P1595">
        <f t="shared" si="359"/>
        <v>12.785784278621449</v>
      </c>
      <c r="Q1595">
        <f t="shared" si="344"/>
        <v>1.0859159250336026</v>
      </c>
      <c r="R1595">
        <f t="shared" si="345"/>
        <v>0.98082728712712486</v>
      </c>
      <c r="S1595">
        <f t="shared" si="346"/>
        <v>1.0859159250336026</v>
      </c>
      <c r="T1595">
        <f t="shared" si="347"/>
        <v>1.0508863790647767</v>
      </c>
      <c r="U1595">
        <f t="shared" si="348"/>
        <v>1.0859159250336026</v>
      </c>
      <c r="V1595">
        <f t="shared" si="349"/>
        <v>1.0508863790647767</v>
      </c>
      <c r="W1595">
        <f t="shared" si="350"/>
        <v>1.0859159250336026</v>
      </c>
      <c r="X1595">
        <f t="shared" si="351"/>
        <v>1.0859159250336026</v>
      </c>
      <c r="Y1595">
        <f t="shared" si="352"/>
        <v>1.0508863790647767</v>
      </c>
      <c r="Z1595">
        <f t="shared" si="353"/>
        <v>1.0859159250336026</v>
      </c>
      <c r="AA1595">
        <f t="shared" si="354"/>
        <v>1.0508863790647767</v>
      </c>
      <c r="AB1595">
        <f t="shared" si="355"/>
        <v>1.0859159250336026</v>
      </c>
    </row>
    <row r="1596" spans="1:28" x14ac:dyDescent="0.2">
      <c r="A1596">
        <v>2017</v>
      </c>
      <c r="B1596" t="s">
        <v>15</v>
      </c>
      <c r="C1596" s="3">
        <v>387</v>
      </c>
      <c r="D1596">
        <v>0.77</v>
      </c>
      <c r="E1596">
        <f>VLOOKUP(B1596,DOC!$A$2:$E$32,5,FALSE)</f>
        <v>0.15130000000000002</v>
      </c>
      <c r="F1596">
        <v>0.6</v>
      </c>
      <c r="G1596">
        <f t="shared" si="360"/>
        <v>270515.32200000004</v>
      </c>
      <c r="H1596">
        <f t="shared" si="361"/>
        <v>257322.13406468538</v>
      </c>
      <c r="I1596">
        <f t="shared" si="362"/>
        <v>13193.187935314661</v>
      </c>
      <c r="J1596">
        <f t="shared" si="356"/>
        <v>816785.29838405899</v>
      </c>
      <c r="K1596">
        <f t="shared" si="357"/>
        <v>208926.30348678818</v>
      </c>
      <c r="L1596">
        <f t="shared" si="363"/>
        <v>12.535578209207291</v>
      </c>
      <c r="M1596">
        <v>0.34775</v>
      </c>
      <c r="O1596">
        <f t="shared" si="358"/>
        <v>0</v>
      </c>
      <c r="P1596">
        <f t="shared" si="359"/>
        <v>12.88332820920729</v>
      </c>
      <c r="Q1596">
        <f t="shared" si="344"/>
        <v>1.0942004780422632</v>
      </c>
      <c r="R1596">
        <f t="shared" si="345"/>
        <v>0.98831010919946338</v>
      </c>
      <c r="S1596">
        <f t="shared" si="346"/>
        <v>1.0942004780422632</v>
      </c>
      <c r="T1596">
        <f t="shared" si="347"/>
        <v>1.0589036884279965</v>
      </c>
      <c r="U1596">
        <f t="shared" si="348"/>
        <v>1.0942004780422632</v>
      </c>
      <c r="V1596">
        <f t="shared" si="349"/>
        <v>1.0589036884279965</v>
      </c>
      <c r="W1596">
        <f t="shared" si="350"/>
        <v>1.0942004780422632</v>
      </c>
      <c r="X1596">
        <f t="shared" si="351"/>
        <v>1.0942004780422632</v>
      </c>
      <c r="Y1596">
        <f t="shared" si="352"/>
        <v>1.0589036884279965</v>
      </c>
      <c r="Z1596">
        <f t="shared" si="353"/>
        <v>1.0942004780422632</v>
      </c>
      <c r="AA1596">
        <f t="shared" si="354"/>
        <v>1.0589036884279965</v>
      </c>
      <c r="AB1596">
        <f t="shared" si="355"/>
        <v>1.0942004780422632</v>
      </c>
    </row>
    <row r="1597" spans="1:28" x14ac:dyDescent="0.2">
      <c r="A1597">
        <v>2017</v>
      </c>
      <c r="B1597" t="s">
        <v>16</v>
      </c>
      <c r="C1597" s="3">
        <v>656.2</v>
      </c>
      <c r="D1597">
        <v>0.85</v>
      </c>
      <c r="E1597">
        <f>VLOOKUP(B1597,DOC!$A$2:$E$32,5,FALSE)</f>
        <v>0.1492</v>
      </c>
      <c r="F1597">
        <v>0.6</v>
      </c>
      <c r="G1597">
        <f t="shared" si="360"/>
        <v>499315.70399999997</v>
      </c>
      <c r="H1597">
        <f t="shared" si="361"/>
        <v>474963.78976008884</v>
      </c>
      <c r="I1597">
        <f t="shared" si="362"/>
        <v>24351.91423991113</v>
      </c>
      <c r="J1597">
        <f t="shared" si="356"/>
        <v>1862721.5504927398</v>
      </c>
      <c r="K1597">
        <f t="shared" si="357"/>
        <v>509871.18961418059</v>
      </c>
      <c r="L1597">
        <f t="shared" si="363"/>
        <v>30.592271376850839</v>
      </c>
      <c r="M1597">
        <v>5.8324499999999997</v>
      </c>
      <c r="N1597">
        <v>37.82</v>
      </c>
      <c r="O1597">
        <f t="shared" si="358"/>
        <v>0.15128</v>
      </c>
      <c r="P1597">
        <f t="shared" si="359"/>
        <v>36.57600137685084</v>
      </c>
      <c r="Q1597">
        <f t="shared" si="344"/>
        <v>3.1064549114585644</v>
      </c>
      <c r="R1597">
        <f t="shared" si="345"/>
        <v>2.8058302426077355</v>
      </c>
      <c r="S1597">
        <f t="shared" si="346"/>
        <v>3.1064549114585644</v>
      </c>
      <c r="T1597">
        <f t="shared" si="347"/>
        <v>3.0062466885082881</v>
      </c>
      <c r="U1597">
        <f t="shared" si="348"/>
        <v>3.1064549114585644</v>
      </c>
      <c r="V1597">
        <f t="shared" si="349"/>
        <v>3.0062466885082881</v>
      </c>
      <c r="W1597">
        <f t="shared" si="350"/>
        <v>3.1064549114585644</v>
      </c>
      <c r="X1597">
        <f t="shared" si="351"/>
        <v>3.1064549114585644</v>
      </c>
      <c r="Y1597">
        <f t="shared" si="352"/>
        <v>3.0062466885082881</v>
      </c>
      <c r="Z1597">
        <f t="shared" si="353"/>
        <v>3.1064549114585644</v>
      </c>
      <c r="AA1597">
        <f t="shared" si="354"/>
        <v>3.0062466885082881</v>
      </c>
      <c r="AB1597">
        <f t="shared" si="355"/>
        <v>3.1064549114585644</v>
      </c>
    </row>
    <row r="1598" spans="1:28" x14ac:dyDescent="0.2">
      <c r="A1598">
        <v>2017</v>
      </c>
      <c r="B1598" t="s">
        <v>17</v>
      </c>
      <c r="C1598" s="3">
        <v>821.6</v>
      </c>
      <c r="D1598">
        <v>0.84</v>
      </c>
      <c r="E1598">
        <f>VLOOKUP(B1598,DOC!$A$2:$E$32,5,FALSE)</f>
        <v>0.1492</v>
      </c>
      <c r="F1598">
        <v>0.6</v>
      </c>
      <c r="G1598">
        <f t="shared" si="360"/>
        <v>617816.90879999998</v>
      </c>
      <c r="H1598">
        <f t="shared" si="361"/>
        <v>587685.62260463415</v>
      </c>
      <c r="I1598">
        <f t="shared" si="362"/>
        <v>30131.286195365883</v>
      </c>
      <c r="J1598">
        <f t="shared" si="356"/>
        <v>1870944.2893604892</v>
      </c>
      <c r="K1598">
        <f t="shared" si="357"/>
        <v>479090.63315814087</v>
      </c>
      <c r="L1598">
        <f t="shared" si="363"/>
        <v>28.745437989488455</v>
      </c>
      <c r="M1598">
        <v>1.0341499999999999</v>
      </c>
      <c r="N1598">
        <v>1.32</v>
      </c>
      <c r="O1598">
        <f t="shared" si="358"/>
        <v>5.28E-3</v>
      </c>
      <c r="P1598">
        <f t="shared" si="359"/>
        <v>29.784867989488454</v>
      </c>
      <c r="Q1598">
        <f t="shared" si="344"/>
        <v>2.5296737196551837</v>
      </c>
      <c r="R1598">
        <f t="shared" si="345"/>
        <v>2.284866585495005</v>
      </c>
      <c r="S1598">
        <f t="shared" si="346"/>
        <v>2.5296737196551837</v>
      </c>
      <c r="T1598">
        <f t="shared" si="347"/>
        <v>2.4480713416017905</v>
      </c>
      <c r="U1598">
        <f t="shared" si="348"/>
        <v>2.5296737196551837</v>
      </c>
      <c r="V1598">
        <f t="shared" si="349"/>
        <v>2.4480713416017905</v>
      </c>
      <c r="W1598">
        <f t="shared" si="350"/>
        <v>2.5296737196551837</v>
      </c>
      <c r="X1598">
        <f t="shared" si="351"/>
        <v>2.5296737196551837</v>
      </c>
      <c r="Y1598">
        <f t="shared" si="352"/>
        <v>2.4480713416017905</v>
      </c>
      <c r="Z1598">
        <f t="shared" si="353"/>
        <v>2.5296737196551837</v>
      </c>
      <c r="AA1598">
        <f t="shared" si="354"/>
        <v>2.4480713416017905</v>
      </c>
      <c r="AB1598">
        <f t="shared" si="355"/>
        <v>2.5296737196551837</v>
      </c>
    </row>
    <row r="1599" spans="1:28" x14ac:dyDescent="0.2">
      <c r="A1599">
        <v>2017</v>
      </c>
      <c r="B1599" t="s">
        <v>18</v>
      </c>
      <c r="C1599" s="3">
        <v>479.6</v>
      </c>
      <c r="D1599">
        <v>0.8</v>
      </c>
      <c r="E1599">
        <f>VLOOKUP(B1599,DOC!$A$2:$E$32,5,FALSE)</f>
        <v>0.15130000000000002</v>
      </c>
      <c r="F1599">
        <v>0.6</v>
      </c>
      <c r="G1599">
        <f t="shared" si="360"/>
        <v>348304.70400000003</v>
      </c>
      <c r="H1599">
        <f t="shared" si="361"/>
        <v>331317.6831368116</v>
      </c>
      <c r="I1599">
        <f t="shared" si="362"/>
        <v>16987.02086318846</v>
      </c>
      <c r="J1599">
        <f t="shared" si="356"/>
        <v>1046497.3242111546</v>
      </c>
      <c r="K1599">
        <f t="shared" si="357"/>
        <v>267198.917292092</v>
      </c>
      <c r="L1599">
        <f t="shared" si="363"/>
        <v>16.031935037525518</v>
      </c>
      <c r="M1599">
        <v>2.5545</v>
      </c>
      <c r="N1599">
        <v>34.409999999999997</v>
      </c>
      <c r="O1599">
        <f t="shared" si="358"/>
        <v>0.13763999999999998</v>
      </c>
      <c r="P1599">
        <f t="shared" si="359"/>
        <v>18.72407503752552</v>
      </c>
      <c r="Q1599">
        <f t="shared" si="344"/>
        <v>1.590263907296688</v>
      </c>
      <c r="R1599">
        <f t="shared" si="345"/>
        <v>1.4363674001389439</v>
      </c>
      <c r="S1599">
        <f t="shared" si="346"/>
        <v>1.590263907296688</v>
      </c>
      <c r="T1599">
        <f t="shared" si="347"/>
        <v>1.5389650715774401</v>
      </c>
      <c r="U1599">
        <f t="shared" si="348"/>
        <v>1.590263907296688</v>
      </c>
      <c r="V1599">
        <f t="shared" si="349"/>
        <v>1.5389650715774401</v>
      </c>
      <c r="W1599">
        <f t="shared" si="350"/>
        <v>1.590263907296688</v>
      </c>
      <c r="X1599">
        <f t="shared" si="351"/>
        <v>1.590263907296688</v>
      </c>
      <c r="Y1599">
        <f t="shared" si="352"/>
        <v>1.5389650715774401</v>
      </c>
      <c r="Z1599">
        <f t="shared" si="353"/>
        <v>1.590263907296688</v>
      </c>
      <c r="AA1599">
        <f t="shared" si="354"/>
        <v>1.5389650715774401</v>
      </c>
      <c r="AB1599">
        <f t="shared" si="355"/>
        <v>1.590263907296688</v>
      </c>
    </row>
    <row r="1600" spans="1:28" x14ac:dyDescent="0.2">
      <c r="A1600">
        <v>2017</v>
      </c>
      <c r="B1600" t="s">
        <v>19</v>
      </c>
      <c r="C1600" s="3">
        <v>637.29999999999995</v>
      </c>
      <c r="D1600">
        <v>0.89</v>
      </c>
      <c r="E1600">
        <f>VLOOKUP(B1600,DOC!$A$2:$E$32,5,FALSE)</f>
        <v>0.15130000000000002</v>
      </c>
      <c r="F1600">
        <v>0.6</v>
      </c>
      <c r="G1600">
        <f t="shared" si="360"/>
        <v>514901.43660000002</v>
      </c>
      <c r="H1600">
        <f t="shared" si="361"/>
        <v>489789.39721160888</v>
      </c>
      <c r="I1600">
        <f t="shared" si="362"/>
        <v>25112.039388391117</v>
      </c>
      <c r="J1600">
        <f t="shared" si="356"/>
        <v>1637952.5274653314</v>
      </c>
      <c r="K1600">
        <f t="shared" si="357"/>
        <v>426807.02304168959</v>
      </c>
      <c r="L1600">
        <f t="shared" si="363"/>
        <v>25.608421382501376</v>
      </c>
      <c r="M1600">
        <v>0.81705000000000005</v>
      </c>
      <c r="O1600">
        <f t="shared" si="358"/>
        <v>0</v>
      </c>
      <c r="P1600">
        <f t="shared" si="359"/>
        <v>26.425471382501378</v>
      </c>
      <c r="Q1600">
        <f t="shared" si="344"/>
        <v>2.244355103719295</v>
      </c>
      <c r="R1600">
        <f t="shared" si="345"/>
        <v>2.0271594485206537</v>
      </c>
      <c r="S1600">
        <f t="shared" si="346"/>
        <v>2.244355103719295</v>
      </c>
      <c r="T1600">
        <f t="shared" si="347"/>
        <v>2.1719565519864146</v>
      </c>
      <c r="U1600">
        <f t="shared" si="348"/>
        <v>2.244355103719295</v>
      </c>
      <c r="V1600">
        <f t="shared" si="349"/>
        <v>2.1719565519864146</v>
      </c>
      <c r="W1600">
        <f t="shared" si="350"/>
        <v>2.244355103719295</v>
      </c>
      <c r="X1600">
        <f t="shared" si="351"/>
        <v>2.244355103719295</v>
      </c>
      <c r="Y1600">
        <f t="shared" si="352"/>
        <v>2.1719565519864146</v>
      </c>
      <c r="Z1600">
        <f t="shared" si="353"/>
        <v>2.244355103719295</v>
      </c>
      <c r="AA1600">
        <f t="shared" si="354"/>
        <v>2.1719565519864146</v>
      </c>
      <c r="AB1600">
        <f t="shared" si="355"/>
        <v>2.244355103719295</v>
      </c>
    </row>
    <row r="1601" spans="1:28" x14ac:dyDescent="0.2">
      <c r="A1601">
        <v>2017</v>
      </c>
      <c r="B1601" t="s">
        <v>20</v>
      </c>
      <c r="C1601" s="3">
        <v>1625.8</v>
      </c>
      <c r="D1601">
        <v>0.89</v>
      </c>
      <c r="E1601">
        <f>VLOOKUP(B1601,DOC!$A$2:$E$32,5,FALSE)</f>
        <v>0.15130000000000002</v>
      </c>
      <c r="F1601">
        <v>0.6</v>
      </c>
      <c r="G1601">
        <f t="shared" si="360"/>
        <v>1313552.1036</v>
      </c>
      <c r="H1601">
        <f t="shared" si="361"/>
        <v>1249489.4115591303</v>
      </c>
      <c r="I1601">
        <f t="shared" si="362"/>
        <v>64062.692040869726</v>
      </c>
      <c r="J1601">
        <f t="shared" si="356"/>
        <v>3966363.4223932242</v>
      </c>
      <c r="K1601">
        <f t="shared" si="357"/>
        <v>1014584.9938055188</v>
      </c>
      <c r="L1601">
        <f t="shared" si="363"/>
        <v>60.875099628331128</v>
      </c>
      <c r="M1601">
        <v>5.9188999999999998</v>
      </c>
      <c r="N1601">
        <v>54.81</v>
      </c>
      <c r="O1601">
        <f t="shared" si="358"/>
        <v>0.21924000000000002</v>
      </c>
      <c r="P1601">
        <f t="shared" si="359"/>
        <v>67.013239628331121</v>
      </c>
      <c r="Q1601">
        <f t="shared" si="344"/>
        <v>5.691535420488397</v>
      </c>
      <c r="R1601">
        <f t="shared" si="345"/>
        <v>5.140741670118552</v>
      </c>
      <c r="S1601">
        <f t="shared" si="346"/>
        <v>5.691535420488397</v>
      </c>
      <c r="T1601">
        <f t="shared" si="347"/>
        <v>5.5079375036984484</v>
      </c>
      <c r="U1601">
        <f t="shared" si="348"/>
        <v>5.691535420488397</v>
      </c>
      <c r="V1601">
        <f t="shared" si="349"/>
        <v>5.5079375036984484</v>
      </c>
      <c r="W1601">
        <f t="shared" si="350"/>
        <v>5.691535420488397</v>
      </c>
      <c r="X1601">
        <f t="shared" si="351"/>
        <v>5.691535420488397</v>
      </c>
      <c r="Y1601">
        <f t="shared" si="352"/>
        <v>5.5079375036984484</v>
      </c>
      <c r="Z1601">
        <f t="shared" si="353"/>
        <v>5.691535420488397</v>
      </c>
      <c r="AA1601">
        <f t="shared" si="354"/>
        <v>5.5079375036984484</v>
      </c>
      <c r="AB1601">
        <f t="shared" si="355"/>
        <v>5.691535420488397</v>
      </c>
    </row>
    <row r="1602" spans="1:28" x14ac:dyDescent="0.2">
      <c r="A1602">
        <v>2017</v>
      </c>
      <c r="B1602" t="s">
        <v>21</v>
      </c>
      <c r="C1602" s="3">
        <v>306.5</v>
      </c>
      <c r="D1602">
        <v>0.78</v>
      </c>
      <c r="E1602">
        <f>VLOOKUP(B1602,DOC!$A$2:$E$32,5,FALSE)</f>
        <v>0.15130000000000002</v>
      </c>
      <c r="F1602">
        <v>0.6</v>
      </c>
      <c r="G1602">
        <f t="shared" si="360"/>
        <v>217027.74600000001</v>
      </c>
      <c r="H1602">
        <f t="shared" si="361"/>
        <v>206443.17792826716</v>
      </c>
      <c r="I1602">
        <f t="shared" si="362"/>
        <v>10584.568071732863</v>
      </c>
      <c r="J1602">
        <f t="shared" si="356"/>
        <v>755524.51238935033</v>
      </c>
      <c r="K1602">
        <f t="shared" si="357"/>
        <v>202685.50900852794</v>
      </c>
      <c r="L1602">
        <f t="shared" si="363"/>
        <v>12.161130540511676</v>
      </c>
      <c r="M1602">
        <v>0.80535000000000001</v>
      </c>
      <c r="N1602">
        <v>7.53</v>
      </c>
      <c r="O1602">
        <f t="shared" si="358"/>
        <v>3.0120000000000001E-2</v>
      </c>
      <c r="P1602">
        <f t="shared" si="359"/>
        <v>12.996600540511677</v>
      </c>
      <c r="Q1602">
        <f t="shared" si="344"/>
        <v>1.1038208678242794</v>
      </c>
      <c r="R1602">
        <f t="shared" si="345"/>
        <v>0.99699949351870398</v>
      </c>
      <c r="S1602">
        <f t="shared" si="346"/>
        <v>1.1038208678242794</v>
      </c>
      <c r="T1602">
        <f t="shared" si="347"/>
        <v>1.0682137430557543</v>
      </c>
      <c r="U1602">
        <f t="shared" si="348"/>
        <v>1.1038208678242794</v>
      </c>
      <c r="V1602">
        <f t="shared" si="349"/>
        <v>1.0682137430557543</v>
      </c>
      <c r="W1602">
        <f t="shared" si="350"/>
        <v>1.1038208678242794</v>
      </c>
      <c r="X1602">
        <f t="shared" si="351"/>
        <v>1.1038208678242794</v>
      </c>
      <c r="Y1602">
        <f t="shared" si="352"/>
        <v>1.0682137430557543</v>
      </c>
      <c r="Z1602">
        <f t="shared" si="353"/>
        <v>1.1038208678242794</v>
      </c>
      <c r="AA1602">
        <f t="shared" si="354"/>
        <v>1.0682137430557543</v>
      </c>
      <c r="AB1602">
        <f t="shared" si="355"/>
        <v>1.1038208678242794</v>
      </c>
    </row>
    <row r="1603" spans="1:28" x14ac:dyDescent="0.2">
      <c r="A1603">
        <v>2017</v>
      </c>
      <c r="B1603" t="s">
        <v>22</v>
      </c>
      <c r="C1603" s="3">
        <v>66.3</v>
      </c>
      <c r="D1603">
        <v>0.8</v>
      </c>
      <c r="E1603">
        <f>VLOOKUP(B1603,DOC!$A$2:$E$32,5,FALSE)</f>
        <v>0.15130000000000002</v>
      </c>
      <c r="F1603">
        <v>0.6</v>
      </c>
      <c r="G1603">
        <f t="shared" si="360"/>
        <v>48149.712</v>
      </c>
      <c r="H1603">
        <f t="shared" si="361"/>
        <v>45801.422835635123</v>
      </c>
      <c r="I1603">
        <f t="shared" si="362"/>
        <v>2348.2891643648763</v>
      </c>
      <c r="J1603">
        <f t="shared" si="356"/>
        <v>174012.58045680652</v>
      </c>
      <c r="K1603">
        <f t="shared" si="357"/>
        <v>47204.091887646879</v>
      </c>
      <c r="L1603">
        <f t="shared" si="363"/>
        <v>2.8322455132588131</v>
      </c>
      <c r="M1603">
        <v>0.95420000000000005</v>
      </c>
      <c r="O1603">
        <f t="shared" si="358"/>
        <v>0</v>
      </c>
      <c r="P1603">
        <f t="shared" si="359"/>
        <v>3.7864455132588133</v>
      </c>
      <c r="Q1603">
        <f t="shared" si="344"/>
        <v>0.32158852304389923</v>
      </c>
      <c r="R1603">
        <f t="shared" si="345"/>
        <v>0.29046705307190895</v>
      </c>
      <c r="S1603">
        <f t="shared" si="346"/>
        <v>0.32158852304389923</v>
      </c>
      <c r="T1603">
        <f t="shared" si="347"/>
        <v>0.31121469971990245</v>
      </c>
      <c r="U1603">
        <f t="shared" si="348"/>
        <v>0.32158852304389923</v>
      </c>
      <c r="V1603">
        <f t="shared" si="349"/>
        <v>0.31121469971990245</v>
      </c>
      <c r="W1603">
        <f t="shared" si="350"/>
        <v>0.32158852304389923</v>
      </c>
      <c r="X1603">
        <f t="shared" si="351"/>
        <v>0.32158852304389923</v>
      </c>
      <c r="Y1603">
        <f t="shared" si="352"/>
        <v>0.31121469971990245</v>
      </c>
      <c r="Z1603">
        <f t="shared" si="353"/>
        <v>0.32158852304389923</v>
      </c>
      <c r="AA1603">
        <f t="shared" si="354"/>
        <v>0.31121469971990245</v>
      </c>
      <c r="AB1603">
        <f t="shared" si="355"/>
        <v>0.32158852304389923</v>
      </c>
    </row>
    <row r="1604" spans="1:28" x14ac:dyDescent="0.2">
      <c r="A1604">
        <v>2017</v>
      </c>
      <c r="B1604" t="s">
        <v>23</v>
      </c>
      <c r="C1604" s="3">
        <v>310.2</v>
      </c>
      <c r="D1604">
        <v>0.91</v>
      </c>
      <c r="E1604">
        <f>VLOOKUP(B1604,DOC!$A$2:$E$32,5,FALSE)</f>
        <v>0.15130000000000002</v>
      </c>
      <c r="F1604">
        <v>0.6</v>
      </c>
      <c r="G1604">
        <f t="shared" si="360"/>
        <v>256255.59960000002</v>
      </c>
      <c r="H1604">
        <f t="shared" si="361"/>
        <v>243757.86653259341</v>
      </c>
      <c r="I1604">
        <f t="shared" si="362"/>
        <v>12497.7330674066</v>
      </c>
      <c r="J1604">
        <f t="shared" si="356"/>
        <v>802753.04440686572</v>
      </c>
      <c r="K1604">
        <f t="shared" si="357"/>
        <v>208067.11943923525</v>
      </c>
      <c r="L1604">
        <f t="shared" si="363"/>
        <v>12.484027166354116</v>
      </c>
      <c r="M1604">
        <v>1.391</v>
      </c>
      <c r="N1604">
        <v>2.52</v>
      </c>
      <c r="O1604">
        <f t="shared" si="358"/>
        <v>1.008E-2</v>
      </c>
      <c r="P1604">
        <f t="shared" si="359"/>
        <v>13.885107166354116</v>
      </c>
      <c r="Q1604">
        <f t="shared" si="344"/>
        <v>1.1792830744026783</v>
      </c>
      <c r="R1604">
        <f t="shared" si="345"/>
        <v>1.0651589059120965</v>
      </c>
      <c r="S1604">
        <f t="shared" si="346"/>
        <v>1.1792830744026783</v>
      </c>
      <c r="T1604">
        <f t="shared" si="347"/>
        <v>1.1412416849058178</v>
      </c>
      <c r="U1604">
        <f t="shared" si="348"/>
        <v>1.1792830744026783</v>
      </c>
      <c r="V1604">
        <f t="shared" si="349"/>
        <v>1.1412416849058178</v>
      </c>
      <c r="W1604">
        <f t="shared" si="350"/>
        <v>1.1792830744026783</v>
      </c>
      <c r="X1604">
        <f t="shared" si="351"/>
        <v>1.1792830744026783</v>
      </c>
      <c r="Y1604">
        <f t="shared" si="352"/>
        <v>1.1412416849058178</v>
      </c>
      <c r="Z1604">
        <f t="shared" si="353"/>
        <v>1.1792830744026783</v>
      </c>
      <c r="AA1604">
        <f t="shared" si="354"/>
        <v>1.1412416849058178</v>
      </c>
      <c r="AB1604">
        <f t="shared" si="355"/>
        <v>1.1792830744026783</v>
      </c>
    </row>
    <row r="1605" spans="1:28" x14ac:dyDescent="0.2">
      <c r="A1605">
        <v>2017</v>
      </c>
      <c r="B1605" t="s">
        <v>24</v>
      </c>
      <c r="C1605" s="3">
        <v>508.6</v>
      </c>
      <c r="D1605">
        <v>0.84</v>
      </c>
      <c r="E1605">
        <f>VLOOKUP(B1605,DOC!$A$2:$E$32,5,FALSE)</f>
        <v>0.15130000000000002</v>
      </c>
      <c r="F1605">
        <v>0.6</v>
      </c>
      <c r="G1605">
        <f t="shared" si="360"/>
        <v>387833.94720000005</v>
      </c>
      <c r="H1605">
        <f t="shared" si="361"/>
        <v>368919.06239689636</v>
      </c>
      <c r="I1605">
        <f t="shared" si="362"/>
        <v>18914.884803103698</v>
      </c>
      <c r="J1605">
        <f t="shared" si="356"/>
        <v>1392582.6115380018</v>
      </c>
      <c r="K1605">
        <f t="shared" si="357"/>
        <v>377052.59346463007</v>
      </c>
      <c r="L1605">
        <f t="shared" si="363"/>
        <v>22.623155607877806</v>
      </c>
      <c r="M1605">
        <v>2.9691999999999998</v>
      </c>
      <c r="N1605">
        <v>10.039999999999999</v>
      </c>
      <c r="O1605">
        <f t="shared" si="358"/>
        <v>4.0159999999999994E-2</v>
      </c>
      <c r="P1605">
        <f t="shared" si="359"/>
        <v>25.632515607877806</v>
      </c>
      <c r="Q1605">
        <f t="shared" si="344"/>
        <v>2.1770081749156494</v>
      </c>
      <c r="R1605">
        <f t="shared" si="345"/>
        <v>1.9663299644399415</v>
      </c>
      <c r="S1605">
        <f t="shared" si="346"/>
        <v>2.1770081749156494</v>
      </c>
      <c r="T1605">
        <f t="shared" si="347"/>
        <v>2.1067821047570803</v>
      </c>
      <c r="U1605">
        <f t="shared" si="348"/>
        <v>2.1770081749156494</v>
      </c>
      <c r="V1605">
        <f t="shared" si="349"/>
        <v>2.1067821047570803</v>
      </c>
      <c r="W1605">
        <f t="shared" si="350"/>
        <v>2.1770081749156494</v>
      </c>
      <c r="X1605">
        <f t="shared" si="351"/>
        <v>2.1770081749156494</v>
      </c>
      <c r="Y1605">
        <f t="shared" si="352"/>
        <v>2.1067821047570803</v>
      </c>
      <c r="Z1605">
        <f t="shared" si="353"/>
        <v>2.1770081749156494</v>
      </c>
      <c r="AA1605">
        <f t="shared" si="354"/>
        <v>2.1067821047570803</v>
      </c>
      <c r="AB1605">
        <f t="shared" si="355"/>
        <v>2.1770081749156494</v>
      </c>
    </row>
    <row r="1606" spans="1:28" x14ac:dyDescent="0.2">
      <c r="A1606">
        <v>2017</v>
      </c>
      <c r="B1606" t="s">
        <v>25</v>
      </c>
      <c r="C1606" s="3">
        <v>234.2</v>
      </c>
      <c r="D1606">
        <v>0.72</v>
      </c>
      <c r="E1606">
        <f>VLOOKUP(B1606,DOC!$A$2:$E$32,5,FALSE)</f>
        <v>0.15130000000000002</v>
      </c>
      <c r="F1606">
        <v>0.6</v>
      </c>
      <c r="G1606">
        <f t="shared" si="360"/>
        <v>153076.86720000001</v>
      </c>
      <c r="H1606">
        <f t="shared" si="361"/>
        <v>145611.22029102824</v>
      </c>
      <c r="I1606">
        <f t="shared" si="362"/>
        <v>7465.6469089717748</v>
      </c>
      <c r="J1606">
        <f t="shared" si="356"/>
        <v>530755.88042771479</v>
      </c>
      <c r="K1606">
        <f t="shared" si="357"/>
        <v>142211.89844865788</v>
      </c>
      <c r="L1606">
        <f t="shared" si="363"/>
        <v>8.532713906919474</v>
      </c>
      <c r="M1606">
        <v>0.46410000000000001</v>
      </c>
      <c r="N1606">
        <v>2.39</v>
      </c>
      <c r="O1606">
        <f t="shared" si="358"/>
        <v>9.5600000000000008E-3</v>
      </c>
      <c r="P1606">
        <f t="shared" si="359"/>
        <v>9.0063739069194746</v>
      </c>
      <c r="Q1606">
        <f t="shared" si="344"/>
        <v>0.76492490716302386</v>
      </c>
      <c r="R1606">
        <f t="shared" si="345"/>
        <v>0.69089991614724733</v>
      </c>
      <c r="S1606">
        <f t="shared" si="346"/>
        <v>0.76492490716302386</v>
      </c>
      <c r="T1606">
        <f t="shared" si="347"/>
        <v>0.74024991015776509</v>
      </c>
      <c r="U1606">
        <f t="shared" si="348"/>
        <v>0.76492490716302386</v>
      </c>
      <c r="V1606">
        <f t="shared" si="349"/>
        <v>0.74024991015776509</v>
      </c>
      <c r="W1606">
        <f t="shared" si="350"/>
        <v>0.76492490716302386</v>
      </c>
      <c r="X1606">
        <f t="shared" si="351"/>
        <v>0.76492490716302386</v>
      </c>
      <c r="Y1606">
        <f t="shared" si="352"/>
        <v>0.74024991015776509</v>
      </c>
      <c r="Z1606">
        <f t="shared" si="353"/>
        <v>0.76492490716302386</v>
      </c>
      <c r="AA1606">
        <f t="shared" si="354"/>
        <v>0.74024991015776509</v>
      </c>
      <c r="AB1606">
        <f t="shared" si="355"/>
        <v>0.76492490716302386</v>
      </c>
    </row>
    <row r="1607" spans="1:28" x14ac:dyDescent="0.2">
      <c r="A1607">
        <v>2017</v>
      </c>
      <c r="B1607" t="s">
        <v>26</v>
      </c>
      <c r="C1607" s="3">
        <v>153.9</v>
      </c>
      <c r="D1607">
        <v>0.76</v>
      </c>
      <c r="E1607">
        <f>VLOOKUP(B1607,DOC!$A$2:$E$32,5,FALSE)</f>
        <v>0.15130000000000002</v>
      </c>
      <c r="F1607">
        <v>0.6</v>
      </c>
      <c r="G1607">
        <f t="shared" si="360"/>
        <v>106179.9192</v>
      </c>
      <c r="H1607">
        <f t="shared" si="361"/>
        <v>101001.46343414832</v>
      </c>
      <c r="I1607">
        <f t="shared" si="362"/>
        <v>5178.455765851686</v>
      </c>
      <c r="J1607">
        <f t="shared" si="356"/>
        <v>359805.1586860175</v>
      </c>
      <c r="K1607">
        <f t="shared" si="357"/>
        <v>95723.207982933935</v>
      </c>
      <c r="L1607">
        <f t="shared" si="363"/>
        <v>5.7433924789760367</v>
      </c>
      <c r="M1607">
        <v>1.4657500000000001</v>
      </c>
      <c r="O1607">
        <f t="shared" si="358"/>
        <v>0</v>
      </c>
      <c r="P1607">
        <f t="shared" si="359"/>
        <v>7.2091424789760365</v>
      </c>
      <c r="Q1607">
        <f t="shared" si="344"/>
        <v>0.61228333383084144</v>
      </c>
      <c r="R1607">
        <f t="shared" si="345"/>
        <v>0.55303010797624397</v>
      </c>
      <c r="S1607">
        <f t="shared" si="346"/>
        <v>0.61228333383084144</v>
      </c>
      <c r="T1607">
        <f t="shared" si="347"/>
        <v>0.59253225854597558</v>
      </c>
      <c r="U1607">
        <f t="shared" si="348"/>
        <v>0.61228333383084144</v>
      </c>
      <c r="V1607">
        <f t="shared" si="349"/>
        <v>0.59253225854597558</v>
      </c>
      <c r="W1607">
        <f t="shared" si="350"/>
        <v>0.61228333383084144</v>
      </c>
      <c r="X1607">
        <f t="shared" si="351"/>
        <v>0.61228333383084144</v>
      </c>
      <c r="Y1607">
        <f t="shared" si="352"/>
        <v>0.59253225854597558</v>
      </c>
      <c r="Z1607">
        <f t="shared" si="353"/>
        <v>0.61228333383084144</v>
      </c>
      <c r="AA1607">
        <f t="shared" si="354"/>
        <v>0.59253225854597558</v>
      </c>
      <c r="AB1607">
        <f t="shared" si="355"/>
        <v>0.61228333383084144</v>
      </c>
    </row>
    <row r="1608" spans="1:28" x14ac:dyDescent="0.2">
      <c r="A1608">
        <v>2017</v>
      </c>
      <c r="B1608" t="s">
        <v>27</v>
      </c>
      <c r="C1608" s="3">
        <v>43.4</v>
      </c>
      <c r="D1608">
        <v>0.7</v>
      </c>
      <c r="E1608">
        <f>VLOOKUP(B1608,DOC!$A$2:$E$32,5,FALSE)</f>
        <v>0.1492</v>
      </c>
      <c r="F1608">
        <v>0.6</v>
      </c>
      <c r="G1608">
        <f t="shared" si="360"/>
        <v>27196.175999999999</v>
      </c>
      <c r="H1608">
        <f t="shared" si="361"/>
        <v>25869.80284510013</v>
      </c>
      <c r="I1608">
        <f t="shared" si="362"/>
        <v>1326.3731548998694</v>
      </c>
      <c r="J1608">
        <f t="shared" si="356"/>
        <v>83436.682601688546</v>
      </c>
      <c r="K1608">
        <f t="shared" si="357"/>
        <v>21466.653062411042</v>
      </c>
      <c r="L1608">
        <f t="shared" si="363"/>
        <v>1.2879991837446625</v>
      </c>
      <c r="M1608">
        <v>6.4999999999999997E-3</v>
      </c>
      <c r="O1608">
        <f t="shared" si="358"/>
        <v>0</v>
      </c>
      <c r="P1608">
        <f t="shared" si="359"/>
        <v>1.2944991837446624</v>
      </c>
      <c r="Q1608">
        <f t="shared" si="344"/>
        <v>0.10994376629064256</v>
      </c>
      <c r="R1608">
        <f t="shared" si="345"/>
        <v>9.9304046972193291E-2</v>
      </c>
      <c r="S1608">
        <f t="shared" si="346"/>
        <v>0.10994376629064256</v>
      </c>
      <c r="T1608">
        <f t="shared" si="347"/>
        <v>0.10639719318449281</v>
      </c>
      <c r="U1608">
        <f t="shared" si="348"/>
        <v>0.10994376629064256</v>
      </c>
      <c r="V1608">
        <f t="shared" si="349"/>
        <v>0.10639719318449281</v>
      </c>
      <c r="W1608">
        <f t="shared" si="350"/>
        <v>0.10994376629064256</v>
      </c>
      <c r="X1608">
        <f t="shared" si="351"/>
        <v>0.10994376629064256</v>
      </c>
      <c r="Y1608">
        <f t="shared" si="352"/>
        <v>0.10639719318449281</v>
      </c>
      <c r="Z1608">
        <f t="shared" si="353"/>
        <v>0.10994376629064256</v>
      </c>
      <c r="AA1608">
        <f t="shared" si="354"/>
        <v>0.10639719318449281</v>
      </c>
      <c r="AB1608">
        <f t="shared" si="355"/>
        <v>0.10994376629064256</v>
      </c>
    </row>
    <row r="1609" spans="1:28" x14ac:dyDescent="0.2">
      <c r="A1609">
        <v>2017</v>
      </c>
      <c r="B1609" t="s">
        <v>28</v>
      </c>
      <c r="C1609" s="3">
        <v>375.3</v>
      </c>
      <c r="D1609">
        <v>0.7</v>
      </c>
      <c r="E1609">
        <f>VLOOKUP(B1609,DOC!$A$2:$E$32,5,FALSE)</f>
        <v>0.1492</v>
      </c>
      <c r="F1609">
        <v>0.6</v>
      </c>
      <c r="G1609">
        <f t="shared" si="360"/>
        <v>235177.992</v>
      </c>
      <c r="H1609">
        <f t="shared" si="361"/>
        <v>223708.22598539351</v>
      </c>
      <c r="I1609">
        <f t="shared" si="362"/>
        <v>11469.766014606475</v>
      </c>
      <c r="J1609">
        <f t="shared" si="356"/>
        <v>949022.24487102171</v>
      </c>
      <c r="K1609">
        <f t="shared" si="357"/>
        <v>265227.26378009096</v>
      </c>
      <c r="L1609">
        <f t="shared" si="363"/>
        <v>15.913635826805457</v>
      </c>
      <c r="M1609">
        <v>1.6054999999999999</v>
      </c>
      <c r="O1609">
        <f t="shared" si="358"/>
        <v>0</v>
      </c>
      <c r="P1609">
        <f t="shared" si="359"/>
        <v>17.519135826805456</v>
      </c>
      <c r="Q1609">
        <f t="shared" si="344"/>
        <v>1.4879266044684085</v>
      </c>
      <c r="R1609">
        <f t="shared" si="345"/>
        <v>1.3439337072617885</v>
      </c>
      <c r="S1609">
        <f t="shared" si="346"/>
        <v>1.4879266044684085</v>
      </c>
      <c r="T1609">
        <f t="shared" si="347"/>
        <v>1.4399289720662021</v>
      </c>
      <c r="U1609">
        <f t="shared" si="348"/>
        <v>1.4879266044684085</v>
      </c>
      <c r="V1609">
        <f t="shared" si="349"/>
        <v>1.4399289720662021</v>
      </c>
      <c r="W1609">
        <f t="shared" si="350"/>
        <v>1.4879266044684085</v>
      </c>
      <c r="X1609">
        <f t="shared" si="351"/>
        <v>1.4879266044684085</v>
      </c>
      <c r="Y1609">
        <f t="shared" si="352"/>
        <v>1.4399289720662021</v>
      </c>
      <c r="Z1609">
        <f t="shared" si="353"/>
        <v>1.4879266044684085</v>
      </c>
      <c r="AA1609">
        <f t="shared" si="354"/>
        <v>1.4399289720662021</v>
      </c>
      <c r="AB1609">
        <f t="shared" si="355"/>
        <v>1.4879266044684085</v>
      </c>
    </row>
    <row r="1610" spans="1:28" x14ac:dyDescent="0.2">
      <c r="A1610">
        <v>2017</v>
      </c>
      <c r="B1610" t="s">
        <v>29</v>
      </c>
      <c r="C1610" s="3">
        <v>151.19999999999999</v>
      </c>
      <c r="D1610">
        <v>0.78</v>
      </c>
      <c r="E1610">
        <f>VLOOKUP(B1610,DOC!$A$2:$E$32,5,FALSE)</f>
        <v>0.1492</v>
      </c>
      <c r="F1610">
        <v>0.6</v>
      </c>
      <c r="G1610">
        <f t="shared" si="360"/>
        <v>105576.3072</v>
      </c>
      <c r="H1610">
        <f t="shared" si="361"/>
        <v>100427.28993876658</v>
      </c>
      <c r="I1610">
        <f t="shared" si="362"/>
        <v>5149.01726123341</v>
      </c>
      <c r="J1610">
        <f t="shared" si="356"/>
        <v>359318.18790617597</v>
      </c>
      <c r="K1610">
        <f t="shared" si="357"/>
        <v>95724.278116391943</v>
      </c>
      <c r="L1610">
        <f t="shared" si="363"/>
        <v>5.7434566869835164</v>
      </c>
      <c r="M1610">
        <v>0.57525000000000004</v>
      </c>
      <c r="N1610">
        <v>10.78</v>
      </c>
      <c r="O1610">
        <f t="shared" si="358"/>
        <v>4.3119999999999999E-2</v>
      </c>
      <c r="P1610">
        <f t="shared" si="359"/>
        <v>6.3618266869835161</v>
      </c>
      <c r="Q1610">
        <f t="shared" si="344"/>
        <v>0.54031952683969586</v>
      </c>
      <c r="R1610">
        <f t="shared" si="345"/>
        <v>0.4880305403713382</v>
      </c>
      <c r="S1610">
        <f t="shared" si="346"/>
        <v>0.54031952683969586</v>
      </c>
      <c r="T1610">
        <f t="shared" si="347"/>
        <v>0.52288986468357668</v>
      </c>
      <c r="U1610">
        <f t="shared" si="348"/>
        <v>0.54031952683969586</v>
      </c>
      <c r="V1610">
        <f t="shared" si="349"/>
        <v>0.52288986468357668</v>
      </c>
      <c r="W1610">
        <f t="shared" si="350"/>
        <v>0.54031952683969586</v>
      </c>
      <c r="X1610">
        <f t="shared" si="351"/>
        <v>0.54031952683969586</v>
      </c>
      <c r="Y1610">
        <f t="shared" si="352"/>
        <v>0.52288986468357668</v>
      </c>
      <c r="Z1610">
        <f t="shared" si="353"/>
        <v>0.54031952683969586</v>
      </c>
      <c r="AA1610">
        <f t="shared" si="354"/>
        <v>0.52288986468357668</v>
      </c>
      <c r="AB1610">
        <f t="shared" si="355"/>
        <v>0.54031952683969586</v>
      </c>
    </row>
    <row r="1611" spans="1:28" x14ac:dyDescent="0.2">
      <c r="A1611">
        <v>2017</v>
      </c>
      <c r="B1611" t="s">
        <v>30</v>
      </c>
      <c r="C1611" s="3">
        <v>72.900000000000006</v>
      </c>
      <c r="D1611">
        <v>0.88</v>
      </c>
      <c r="E1611">
        <f>VLOOKUP(B1611,DOC!$A$2:$E$32,5,FALSE)</f>
        <v>0.1492</v>
      </c>
      <c r="F1611">
        <v>0.6</v>
      </c>
      <c r="G1611">
        <f t="shared" si="360"/>
        <v>57428.8704</v>
      </c>
      <c r="H1611">
        <f t="shared" si="361"/>
        <v>54628.031340318092</v>
      </c>
      <c r="I1611">
        <f t="shared" si="362"/>
        <v>2800.8390596819099</v>
      </c>
      <c r="J1611">
        <f t="shared" si="356"/>
        <v>199836.97364437388</v>
      </c>
      <c r="K1611">
        <f t="shared" si="357"/>
        <v>53603.466463551493</v>
      </c>
      <c r="L1611">
        <f t="shared" si="363"/>
        <v>3.2162079878130898</v>
      </c>
      <c r="M1611">
        <f>(M1608+M1609+M1610+M1612)/4</f>
        <v>0.60303749999999989</v>
      </c>
      <c r="N1611">
        <v>0.75</v>
      </c>
      <c r="O1611">
        <f t="shared" si="358"/>
        <v>3.0000000000000001E-3</v>
      </c>
      <c r="P1611">
        <f t="shared" si="359"/>
        <v>3.82224548781309</v>
      </c>
      <c r="Q1611">
        <f t="shared" si="344"/>
        <v>0.32462906882796105</v>
      </c>
      <c r="R1611">
        <f t="shared" si="345"/>
        <v>0.29321335248977126</v>
      </c>
      <c r="S1611">
        <f t="shared" si="346"/>
        <v>0.32462906882796105</v>
      </c>
      <c r="T1611">
        <f t="shared" si="347"/>
        <v>0.31415716338189781</v>
      </c>
      <c r="U1611">
        <f t="shared" si="348"/>
        <v>0.32462906882796105</v>
      </c>
      <c r="V1611">
        <f t="shared" si="349"/>
        <v>0.31415716338189781</v>
      </c>
      <c r="W1611">
        <f t="shared" si="350"/>
        <v>0.32462906882796105</v>
      </c>
      <c r="X1611">
        <f t="shared" si="351"/>
        <v>0.32462906882796105</v>
      </c>
      <c r="Y1611">
        <f t="shared" si="352"/>
        <v>0.31415716338189781</v>
      </c>
      <c r="Z1611">
        <f t="shared" si="353"/>
        <v>0.32462906882796105</v>
      </c>
      <c r="AA1611">
        <f t="shared" si="354"/>
        <v>0.31415716338189781</v>
      </c>
      <c r="AB1611">
        <f t="shared" si="355"/>
        <v>0.32462906882796105</v>
      </c>
    </row>
    <row r="1612" spans="1:28" x14ac:dyDescent="0.2">
      <c r="A1612">
        <v>2017</v>
      </c>
      <c r="B1612" t="s">
        <v>31</v>
      </c>
      <c r="C1612" s="3">
        <v>82.2</v>
      </c>
      <c r="D1612">
        <v>0.77</v>
      </c>
      <c r="E1612">
        <f>VLOOKUP(B1612,DOC!$A$2:$E$32,5,FALSE)</f>
        <v>0.1492</v>
      </c>
      <c r="F1612">
        <v>0.6</v>
      </c>
      <c r="G1612">
        <f t="shared" si="360"/>
        <v>56660.788800000002</v>
      </c>
      <c r="H1612">
        <f t="shared" si="361"/>
        <v>53897.409521980502</v>
      </c>
      <c r="I1612">
        <f t="shared" si="362"/>
        <v>2763.3792780194976</v>
      </c>
      <c r="J1612">
        <f t="shared" si="356"/>
        <v>219474.48789976814</v>
      </c>
      <c r="K1612">
        <f t="shared" si="357"/>
        <v>60691.978481190687</v>
      </c>
      <c r="L1612">
        <f t="shared" si="363"/>
        <v>3.6415187088714411</v>
      </c>
      <c r="M1612">
        <v>0.22489999999999999</v>
      </c>
      <c r="N1612">
        <v>1.1599999999999999</v>
      </c>
      <c r="O1612">
        <f t="shared" si="358"/>
        <v>4.64E-3</v>
      </c>
      <c r="P1612">
        <f t="shared" si="359"/>
        <v>3.8710587088714412</v>
      </c>
      <c r="Q1612">
        <f t="shared" si="344"/>
        <v>0.32877484924661554</v>
      </c>
      <c r="R1612">
        <f t="shared" si="345"/>
        <v>0.29695792835178181</v>
      </c>
      <c r="S1612">
        <f t="shared" si="346"/>
        <v>0.32877484924661554</v>
      </c>
      <c r="T1612">
        <f t="shared" si="347"/>
        <v>0.31816920894833761</v>
      </c>
      <c r="U1612">
        <f t="shared" si="348"/>
        <v>0.32877484924661554</v>
      </c>
      <c r="V1612">
        <f t="shared" si="349"/>
        <v>0.31816920894833761</v>
      </c>
      <c r="W1612">
        <f t="shared" si="350"/>
        <v>0.32877484924661554</v>
      </c>
      <c r="X1612">
        <f t="shared" si="351"/>
        <v>0.32877484924661554</v>
      </c>
      <c r="Y1612">
        <f t="shared" si="352"/>
        <v>0.31816920894833761</v>
      </c>
      <c r="Z1612">
        <f t="shared" si="353"/>
        <v>0.32877484924661554</v>
      </c>
      <c r="AA1612">
        <f t="shared" si="354"/>
        <v>0.31816920894833761</v>
      </c>
      <c r="AB1612">
        <f t="shared" si="355"/>
        <v>0.32877484924661554</v>
      </c>
    </row>
    <row r="1613" spans="1:28" x14ac:dyDescent="0.2">
      <c r="A1613">
        <v>2017</v>
      </c>
      <c r="B1613" t="s">
        <v>32</v>
      </c>
      <c r="C1613" s="3">
        <v>311.10000000000002</v>
      </c>
      <c r="D1613">
        <v>0.7</v>
      </c>
      <c r="E1613">
        <f>VLOOKUP(B1613,DOC!$A$2:$E$32,5,FALSE)</f>
        <v>0.1492</v>
      </c>
      <c r="F1613">
        <v>0.6</v>
      </c>
      <c r="G1613">
        <f t="shared" si="360"/>
        <v>194947.704</v>
      </c>
      <c r="H1613">
        <f t="shared" si="361"/>
        <v>185439.99228365553</v>
      </c>
      <c r="I1613">
        <f t="shared" si="362"/>
        <v>9507.7117163444564</v>
      </c>
      <c r="J1613">
        <f t="shared" si="356"/>
        <v>641725.27792295883</v>
      </c>
      <c r="K1613">
        <f t="shared" si="357"/>
        <v>169143.13766458709</v>
      </c>
      <c r="L1613">
        <f t="shared" si="363"/>
        <v>10.148588259875226</v>
      </c>
      <c r="M1613">
        <v>9.6199999999999994E-2</v>
      </c>
      <c r="N1613">
        <v>3.02</v>
      </c>
      <c r="O1613">
        <f t="shared" si="358"/>
        <v>1.208E-2</v>
      </c>
      <c r="P1613">
        <f t="shared" si="359"/>
        <v>10.256868259875224</v>
      </c>
      <c r="Q1613">
        <f t="shared" si="344"/>
        <v>0.87113127686611502</v>
      </c>
      <c r="R1613">
        <f t="shared" si="345"/>
        <v>0.78682825007262003</v>
      </c>
      <c r="S1613">
        <f t="shared" si="346"/>
        <v>0.87113127686611502</v>
      </c>
      <c r="T1613">
        <f t="shared" si="347"/>
        <v>0.84303026793494995</v>
      </c>
      <c r="U1613">
        <f t="shared" si="348"/>
        <v>0.87113127686611502</v>
      </c>
      <c r="V1613">
        <f t="shared" si="349"/>
        <v>0.84303026793494995</v>
      </c>
      <c r="W1613">
        <f t="shared" si="350"/>
        <v>0.87113127686611502</v>
      </c>
      <c r="X1613">
        <f t="shared" si="351"/>
        <v>0.87113127686611502</v>
      </c>
      <c r="Y1613">
        <f t="shared" si="352"/>
        <v>0.84303026793494995</v>
      </c>
      <c r="Z1613">
        <f t="shared" si="353"/>
        <v>0.87113127686611502</v>
      </c>
      <c r="AA1613">
        <f t="shared" si="354"/>
        <v>0.84303026793494995</v>
      </c>
      <c r="AB1613">
        <f t="shared" si="355"/>
        <v>0.87113127686611502</v>
      </c>
    </row>
    <row r="1614" spans="1:28" x14ac:dyDescent="0.2">
      <c r="A1614">
        <v>2018</v>
      </c>
      <c r="B1614" t="s">
        <v>2</v>
      </c>
      <c r="C1614" s="3">
        <v>393.8</v>
      </c>
      <c r="D1614">
        <v>0.85</v>
      </c>
      <c r="E1614">
        <f>VLOOKUP(B1614,DOC!$A$2:$E$32,5,FALSE)</f>
        <v>0.1492</v>
      </c>
      <c r="F1614">
        <v>0.6</v>
      </c>
      <c r="G1614">
        <f t="shared" si="360"/>
        <v>299650.29599999997</v>
      </c>
      <c r="H1614">
        <f t="shared" si="361"/>
        <v>285036.17861554859</v>
      </c>
      <c r="I1614">
        <f t="shared" si="362"/>
        <v>14614.117384451392</v>
      </c>
      <c r="J1614">
        <f t="shared" si="356"/>
        <v>1198407.1633430156</v>
      </c>
      <c r="K1614">
        <f t="shared" si="357"/>
        <v>334165.00097572274</v>
      </c>
      <c r="L1614">
        <f t="shared" si="363"/>
        <v>20.049900058543365</v>
      </c>
      <c r="M1614">
        <v>2.5980500000000002</v>
      </c>
      <c r="N1614">
        <v>181.61</v>
      </c>
      <c r="O1614">
        <f>N1614*4/1000</f>
        <v>0.72644000000000009</v>
      </c>
      <c r="P1614">
        <f>L1614+M1614+O1614</f>
        <v>23.374390058543366</v>
      </c>
      <c r="Q1614">
        <f t="shared" si="344"/>
        <v>1.9852221693557379</v>
      </c>
      <c r="R1614">
        <f t="shared" si="345"/>
        <v>1.7931038949019569</v>
      </c>
      <c r="S1614">
        <f t="shared" si="346"/>
        <v>1.9852221693557379</v>
      </c>
      <c r="T1614">
        <f t="shared" si="347"/>
        <v>1.9211827445378107</v>
      </c>
      <c r="U1614">
        <f t="shared" si="348"/>
        <v>1.9852221693557379</v>
      </c>
      <c r="V1614">
        <f t="shared" si="349"/>
        <v>1.9211827445378107</v>
      </c>
      <c r="W1614">
        <f t="shared" si="350"/>
        <v>1.9852221693557379</v>
      </c>
      <c r="X1614">
        <f t="shared" si="351"/>
        <v>1.9852221693557379</v>
      </c>
      <c r="Y1614">
        <f t="shared" si="352"/>
        <v>1.9211827445378107</v>
      </c>
      <c r="Z1614">
        <f t="shared" si="353"/>
        <v>1.9852221693557379</v>
      </c>
      <c r="AA1614">
        <f t="shared" si="354"/>
        <v>1.9211827445378107</v>
      </c>
      <c r="AB1614">
        <f t="shared" si="355"/>
        <v>1.9852221693557379</v>
      </c>
    </row>
    <row r="1615" spans="1:28" x14ac:dyDescent="0.2">
      <c r="A1615">
        <v>2018</v>
      </c>
      <c r="B1615" t="s">
        <v>3</v>
      </c>
      <c r="C1615" s="3">
        <v>142</v>
      </c>
      <c r="D1615">
        <v>0.86</v>
      </c>
      <c r="E1615">
        <f>VLOOKUP(B1615,DOC!$A$2:$E$32,5,FALSE)</f>
        <v>0.1492</v>
      </c>
      <c r="F1615">
        <v>0.6</v>
      </c>
      <c r="G1615">
        <f t="shared" si="360"/>
        <v>109321.82400000001</v>
      </c>
      <c r="H1615">
        <f t="shared" si="361"/>
        <v>103990.13572888836</v>
      </c>
      <c r="I1615">
        <f t="shared" si="362"/>
        <v>5331.688271111655</v>
      </c>
      <c r="J1615">
        <f t="shared" si="356"/>
        <v>355733.38189515239</v>
      </c>
      <c r="K1615">
        <f t="shared" si="357"/>
        <v>93406.280190153004</v>
      </c>
      <c r="L1615">
        <f t="shared" si="363"/>
        <v>5.6043768114091801</v>
      </c>
      <c r="M1615">
        <v>0.88724999999999998</v>
      </c>
      <c r="O1615">
        <f t="shared" ref="O1615:O1644" si="364">N1615*4/1000</f>
        <v>0</v>
      </c>
      <c r="P1615">
        <f t="shared" ref="P1615:P1644" si="365">L1615+M1615+O1615</f>
        <v>6.49162681140918</v>
      </c>
      <c r="Q1615">
        <f t="shared" si="344"/>
        <v>0.55134364699639604</v>
      </c>
      <c r="R1615">
        <f t="shared" si="345"/>
        <v>0.49798781019029331</v>
      </c>
      <c r="S1615">
        <f t="shared" si="346"/>
        <v>0.55134364699639604</v>
      </c>
      <c r="T1615">
        <f t="shared" si="347"/>
        <v>0.53355836806102852</v>
      </c>
      <c r="U1615">
        <f t="shared" si="348"/>
        <v>0.55134364699639604</v>
      </c>
      <c r="V1615">
        <f t="shared" si="349"/>
        <v>0.53355836806102852</v>
      </c>
      <c r="W1615">
        <f t="shared" si="350"/>
        <v>0.55134364699639604</v>
      </c>
      <c r="X1615">
        <f t="shared" si="351"/>
        <v>0.55134364699639604</v>
      </c>
      <c r="Y1615">
        <f t="shared" si="352"/>
        <v>0.53355836806102852</v>
      </c>
      <c r="Z1615">
        <f t="shared" si="353"/>
        <v>0.55134364699639604</v>
      </c>
      <c r="AA1615">
        <f t="shared" si="354"/>
        <v>0.53355836806102852</v>
      </c>
      <c r="AB1615">
        <f t="shared" si="355"/>
        <v>0.55134364699639604</v>
      </c>
    </row>
    <row r="1616" spans="1:28" x14ac:dyDescent="0.2">
      <c r="A1616">
        <v>2018</v>
      </c>
      <c r="B1616" t="s">
        <v>4</v>
      </c>
      <c r="C1616" s="3">
        <v>386.1</v>
      </c>
      <c r="D1616">
        <v>0.83</v>
      </c>
      <c r="E1616">
        <f>VLOOKUP(B1616,DOC!$A$2:$E$32,5,FALSE)</f>
        <v>0.1492</v>
      </c>
      <c r="F1616">
        <v>0.6</v>
      </c>
      <c r="G1616">
        <f t="shared" si="360"/>
        <v>286878.47759999998</v>
      </c>
      <c r="H1616">
        <f t="shared" si="361"/>
        <v>272887.24914908898</v>
      </c>
      <c r="I1616">
        <f t="shared" si="362"/>
        <v>13991.228450911021</v>
      </c>
      <c r="J1616">
        <f t="shared" si="356"/>
        <v>1018056.6768874034</v>
      </c>
      <c r="K1616">
        <f t="shared" si="357"/>
        <v>274695.31588153029</v>
      </c>
      <c r="L1616">
        <f t="shared" si="363"/>
        <v>16.481718952891818</v>
      </c>
      <c r="M1616">
        <v>2.2314500000000002</v>
      </c>
      <c r="N1616">
        <v>24.78</v>
      </c>
      <c r="O1616">
        <f t="shared" si="364"/>
        <v>9.912E-2</v>
      </c>
      <c r="P1616">
        <f t="shared" si="365"/>
        <v>18.812288952891816</v>
      </c>
      <c r="Q1616">
        <f t="shared" si="344"/>
        <v>1.5977560480538255</v>
      </c>
      <c r="R1616">
        <f t="shared" si="345"/>
        <v>1.4431344950163585</v>
      </c>
      <c r="S1616">
        <f t="shared" si="346"/>
        <v>1.5977560480538255</v>
      </c>
      <c r="T1616">
        <f t="shared" si="347"/>
        <v>1.5462155303746696</v>
      </c>
      <c r="U1616">
        <f t="shared" si="348"/>
        <v>1.5977560480538255</v>
      </c>
      <c r="V1616">
        <f t="shared" si="349"/>
        <v>1.5462155303746696</v>
      </c>
      <c r="W1616">
        <f t="shared" si="350"/>
        <v>1.5977560480538255</v>
      </c>
      <c r="X1616">
        <f t="shared" si="351"/>
        <v>1.5977560480538255</v>
      </c>
      <c r="Y1616">
        <f t="shared" si="352"/>
        <v>1.5462155303746696</v>
      </c>
      <c r="Z1616">
        <f t="shared" si="353"/>
        <v>1.5977560480538255</v>
      </c>
      <c r="AA1616">
        <f t="shared" si="354"/>
        <v>1.5462155303746696</v>
      </c>
      <c r="AB1616">
        <f t="shared" si="355"/>
        <v>1.5977560480538255</v>
      </c>
    </row>
    <row r="1617" spans="1:28" x14ac:dyDescent="0.2">
      <c r="A1617">
        <v>2018</v>
      </c>
      <c r="B1617" t="s">
        <v>5</v>
      </c>
      <c r="C1617" s="3">
        <v>345.5</v>
      </c>
      <c r="D1617">
        <v>0.71</v>
      </c>
      <c r="E1617">
        <f>VLOOKUP(B1617,DOC!$A$2:$E$32,5,FALSE)</f>
        <v>0.1492</v>
      </c>
      <c r="F1617">
        <v>0.6</v>
      </c>
      <c r="G1617">
        <f t="shared" si="360"/>
        <v>219597.03599999999</v>
      </c>
      <c r="H1617">
        <f t="shared" si="361"/>
        <v>208887.16217634256</v>
      </c>
      <c r="I1617">
        <f t="shared" si="362"/>
        <v>10709.873823657423</v>
      </c>
      <c r="J1617">
        <f t="shared" si="356"/>
        <v>685323.83250216336</v>
      </c>
      <c r="K1617">
        <f t="shared" si="357"/>
        <v>177395.43918933038</v>
      </c>
      <c r="L1617">
        <f t="shared" si="363"/>
        <v>10.643726351359824</v>
      </c>
      <c r="M1617">
        <v>0.79690000000000005</v>
      </c>
      <c r="N1617">
        <v>10.06</v>
      </c>
      <c r="O1617">
        <f t="shared" si="364"/>
        <v>4.0240000000000005E-2</v>
      </c>
      <c r="P1617">
        <f t="shared" si="365"/>
        <v>11.480866351359825</v>
      </c>
      <c r="Q1617">
        <f t="shared" ref="Q1617:Q1680" si="366">P1617*31/365</f>
        <v>0.97508727915658788</v>
      </c>
      <c r="R1617">
        <f t="shared" ref="R1617:R1680" si="367">P1617*28/365</f>
        <v>0.88072399407691815</v>
      </c>
      <c r="S1617">
        <f t="shared" ref="S1617:S1680" si="368">P1617*31/365</f>
        <v>0.97508727915658788</v>
      </c>
      <c r="T1617">
        <f t="shared" ref="T1617:T1680" si="369">P1617*30/365</f>
        <v>0.94363285079669801</v>
      </c>
      <c r="U1617">
        <f t="shared" ref="U1617:U1680" si="370">P1617*31/365</f>
        <v>0.97508727915658788</v>
      </c>
      <c r="V1617">
        <f t="shared" ref="V1617:V1680" si="371">P1617*30/365</f>
        <v>0.94363285079669801</v>
      </c>
      <c r="W1617">
        <f t="shared" ref="W1617:W1680" si="372">P1617*31/365</f>
        <v>0.97508727915658788</v>
      </c>
      <c r="X1617">
        <f t="shared" ref="X1617:X1680" si="373">P1617*31/365</f>
        <v>0.97508727915658788</v>
      </c>
      <c r="Y1617">
        <f t="shared" ref="Y1617:Y1680" si="374">P1617*30/365</f>
        <v>0.94363285079669801</v>
      </c>
      <c r="Z1617">
        <f t="shared" ref="Z1617:Z1680" si="375">P1617*31/365</f>
        <v>0.97508727915658788</v>
      </c>
      <c r="AA1617">
        <f t="shared" ref="AA1617:AA1680" si="376">P1617*30/365</f>
        <v>0.94363285079669801</v>
      </c>
      <c r="AB1617">
        <f t="shared" ref="AB1617:AB1680" si="377">P1617*31/365</f>
        <v>0.97508727915658788</v>
      </c>
    </row>
    <row r="1618" spans="1:28" x14ac:dyDescent="0.2">
      <c r="A1618">
        <v>2018</v>
      </c>
      <c r="B1618" t="s">
        <v>6</v>
      </c>
      <c r="C1618" s="3">
        <v>255.5</v>
      </c>
      <c r="D1618">
        <v>0.78</v>
      </c>
      <c r="E1618">
        <f>VLOOKUP(B1618,DOC!$A$2:$E$32,5,FALSE)</f>
        <v>0.1492</v>
      </c>
      <c r="F1618">
        <v>0.6</v>
      </c>
      <c r="G1618">
        <f t="shared" si="360"/>
        <v>178404.408</v>
      </c>
      <c r="H1618">
        <f t="shared" si="361"/>
        <v>169703.52235023057</v>
      </c>
      <c r="I1618">
        <f t="shared" si="362"/>
        <v>8700.8856497694196</v>
      </c>
      <c r="J1618">
        <f t="shared" si="356"/>
        <v>716787.95914006676</v>
      </c>
      <c r="K1618">
        <f t="shared" si="357"/>
        <v>200103.19434845072</v>
      </c>
      <c r="L1618">
        <f t="shared" si="363"/>
        <v>12.006191660907042</v>
      </c>
      <c r="M1618">
        <v>0.60514999999999997</v>
      </c>
      <c r="O1618">
        <f t="shared" si="364"/>
        <v>0</v>
      </c>
      <c r="P1618">
        <f t="shared" si="365"/>
        <v>12.611341660907042</v>
      </c>
      <c r="Q1618">
        <f t="shared" si="366"/>
        <v>1.071100250652379</v>
      </c>
      <c r="R1618">
        <f t="shared" si="367"/>
        <v>0.96744538768601962</v>
      </c>
      <c r="S1618">
        <f t="shared" si="368"/>
        <v>1.071100250652379</v>
      </c>
      <c r="T1618">
        <f t="shared" si="369"/>
        <v>1.0365486296635924</v>
      </c>
      <c r="U1618">
        <f t="shared" si="370"/>
        <v>1.071100250652379</v>
      </c>
      <c r="V1618">
        <f t="shared" si="371"/>
        <v>1.0365486296635924</v>
      </c>
      <c r="W1618">
        <f t="shared" si="372"/>
        <v>1.071100250652379</v>
      </c>
      <c r="X1618">
        <f t="shared" si="373"/>
        <v>1.071100250652379</v>
      </c>
      <c r="Y1618">
        <f t="shared" si="374"/>
        <v>1.0365486296635924</v>
      </c>
      <c r="Z1618">
        <f t="shared" si="375"/>
        <v>1.071100250652379</v>
      </c>
      <c r="AA1618">
        <f t="shared" si="376"/>
        <v>1.0365486296635924</v>
      </c>
      <c r="AB1618">
        <f t="shared" si="377"/>
        <v>1.071100250652379</v>
      </c>
    </row>
    <row r="1619" spans="1:28" x14ac:dyDescent="0.2">
      <c r="A1619">
        <v>2018</v>
      </c>
      <c r="B1619" t="s">
        <v>7</v>
      </c>
      <c r="C1619" s="3">
        <v>734.3</v>
      </c>
      <c r="D1619">
        <v>0.77</v>
      </c>
      <c r="E1619">
        <f>VLOOKUP(B1619,DOC!$A$2:$E$32,5,FALSE)</f>
        <v>0.1492</v>
      </c>
      <c r="F1619">
        <v>0.6</v>
      </c>
      <c r="G1619">
        <f t="shared" si="360"/>
        <v>506155.92719999992</v>
      </c>
      <c r="H1619">
        <f t="shared" si="361"/>
        <v>481470.41133808123</v>
      </c>
      <c r="I1619">
        <f t="shared" si="362"/>
        <v>24685.515861918695</v>
      </c>
      <c r="J1619">
        <f t="shared" ref="J1619:J1682" si="378">H1619+J1588*EXP(-0.3)</f>
        <v>1805830.0897158454</v>
      </c>
      <c r="K1619">
        <f t="shared" ref="K1619:K1682" si="379">I1619+J1588*(1-EXP(-0.3))</f>
        <v>488024.41374090227</v>
      </c>
      <c r="L1619">
        <f t="shared" si="363"/>
        <v>29.281464824454137</v>
      </c>
      <c r="M1619">
        <v>0.43680000000000002</v>
      </c>
      <c r="N1619">
        <v>66.959999999999994</v>
      </c>
      <c r="O1619">
        <f t="shared" si="364"/>
        <v>0.26783999999999997</v>
      </c>
      <c r="P1619">
        <f t="shared" si="365"/>
        <v>29.986104824454138</v>
      </c>
      <c r="Q1619">
        <f t="shared" si="366"/>
        <v>2.546765067282406</v>
      </c>
      <c r="R1619">
        <f t="shared" si="367"/>
        <v>2.3003039317389473</v>
      </c>
      <c r="S1619">
        <f t="shared" si="368"/>
        <v>2.546765067282406</v>
      </c>
      <c r="T1619">
        <f t="shared" si="369"/>
        <v>2.4646113554345868</v>
      </c>
      <c r="U1619">
        <f t="shared" si="370"/>
        <v>2.546765067282406</v>
      </c>
      <c r="V1619">
        <f t="shared" si="371"/>
        <v>2.4646113554345868</v>
      </c>
      <c r="W1619">
        <f t="shared" si="372"/>
        <v>2.546765067282406</v>
      </c>
      <c r="X1619">
        <f t="shared" si="373"/>
        <v>2.546765067282406</v>
      </c>
      <c r="Y1619">
        <f t="shared" si="374"/>
        <v>2.4646113554345868</v>
      </c>
      <c r="Z1619">
        <f t="shared" si="375"/>
        <v>2.546765067282406</v>
      </c>
      <c r="AA1619">
        <f t="shared" si="376"/>
        <v>2.4646113554345868</v>
      </c>
      <c r="AB1619">
        <f t="shared" si="377"/>
        <v>2.546765067282406</v>
      </c>
    </row>
    <row r="1620" spans="1:28" x14ac:dyDescent="0.2">
      <c r="A1620">
        <v>2018</v>
      </c>
      <c r="B1620" t="s">
        <v>8</v>
      </c>
      <c r="C1620" s="3">
        <v>270.3</v>
      </c>
      <c r="D1620">
        <v>0.75</v>
      </c>
      <c r="E1620">
        <f>VLOOKUP(B1620,DOC!$A$2:$E$32,5,FALSE)</f>
        <v>0.1492</v>
      </c>
      <c r="F1620">
        <v>0.6</v>
      </c>
      <c r="G1620">
        <f t="shared" si="360"/>
        <v>181479.42</v>
      </c>
      <c r="H1620">
        <f t="shared" si="361"/>
        <v>172628.56424532339</v>
      </c>
      <c r="I1620">
        <f t="shared" si="362"/>
        <v>8850.8557546766315</v>
      </c>
      <c r="J1620">
        <f t="shared" si="378"/>
        <v>591336.33073432604</v>
      </c>
      <c r="K1620">
        <f t="shared" si="379"/>
        <v>155339.45566133063</v>
      </c>
      <c r="L1620">
        <f t="shared" si="363"/>
        <v>9.320367339679839</v>
      </c>
      <c r="M1620">
        <v>0.85929999999999995</v>
      </c>
      <c r="N1620">
        <v>8.01</v>
      </c>
      <c r="O1620">
        <f t="shared" si="364"/>
        <v>3.2039999999999999E-2</v>
      </c>
      <c r="P1620">
        <f t="shared" si="365"/>
        <v>10.211707339679839</v>
      </c>
      <c r="Q1620">
        <f t="shared" si="366"/>
        <v>0.8672956918632192</v>
      </c>
      <c r="R1620">
        <f t="shared" si="367"/>
        <v>0.78336385071516579</v>
      </c>
      <c r="S1620">
        <f t="shared" si="368"/>
        <v>0.8672956918632192</v>
      </c>
      <c r="T1620">
        <f t="shared" si="369"/>
        <v>0.83931841148053465</v>
      </c>
      <c r="U1620">
        <f t="shared" si="370"/>
        <v>0.8672956918632192</v>
      </c>
      <c r="V1620">
        <f t="shared" si="371"/>
        <v>0.83931841148053465</v>
      </c>
      <c r="W1620">
        <f t="shared" si="372"/>
        <v>0.8672956918632192</v>
      </c>
      <c r="X1620">
        <f t="shared" si="373"/>
        <v>0.8672956918632192</v>
      </c>
      <c r="Y1620">
        <f t="shared" si="374"/>
        <v>0.83931841148053465</v>
      </c>
      <c r="Z1620">
        <f t="shared" si="375"/>
        <v>0.8672956918632192</v>
      </c>
      <c r="AA1620">
        <f t="shared" si="376"/>
        <v>0.83931841148053465</v>
      </c>
      <c r="AB1620">
        <f t="shared" si="377"/>
        <v>0.8672956918632192</v>
      </c>
    </row>
    <row r="1621" spans="1:28" x14ac:dyDescent="0.2">
      <c r="A1621">
        <v>2018</v>
      </c>
      <c r="B1621" t="s">
        <v>9</v>
      </c>
      <c r="C1621" s="3">
        <v>349.3</v>
      </c>
      <c r="D1621">
        <v>0.78</v>
      </c>
      <c r="E1621">
        <f>VLOOKUP(B1621,DOC!$A$2:$E$32,5,FALSE)</f>
        <v>0.1492</v>
      </c>
      <c r="F1621">
        <v>0.6</v>
      </c>
      <c r="G1621">
        <f t="shared" si="360"/>
        <v>243900.82079999999</v>
      </c>
      <c r="H1621">
        <f t="shared" si="361"/>
        <v>232005.63740483575</v>
      </c>
      <c r="I1621">
        <f t="shared" si="362"/>
        <v>11895.18339516422</v>
      </c>
      <c r="J1621">
        <f t="shared" si="378"/>
        <v>825943.58500209148</v>
      </c>
      <c r="K1621">
        <f t="shared" si="379"/>
        <v>219689.6055156787</v>
      </c>
      <c r="L1621">
        <f t="shared" si="363"/>
        <v>13.181376330940722</v>
      </c>
      <c r="M1621">
        <v>0.65325</v>
      </c>
      <c r="N1621">
        <v>6.57</v>
      </c>
      <c r="O1621">
        <f t="shared" si="364"/>
        <v>2.6280000000000001E-2</v>
      </c>
      <c r="P1621">
        <f t="shared" si="365"/>
        <v>13.860906330940722</v>
      </c>
      <c r="Q1621">
        <f t="shared" si="366"/>
        <v>1.1772276609840064</v>
      </c>
      <c r="R1621">
        <f t="shared" si="367"/>
        <v>1.0633024034694252</v>
      </c>
      <c r="S1621">
        <f t="shared" si="368"/>
        <v>1.1772276609840064</v>
      </c>
      <c r="T1621">
        <f t="shared" si="369"/>
        <v>1.1392525751458127</v>
      </c>
      <c r="U1621">
        <f t="shared" si="370"/>
        <v>1.1772276609840064</v>
      </c>
      <c r="V1621">
        <f t="shared" si="371"/>
        <v>1.1392525751458127</v>
      </c>
      <c r="W1621">
        <f t="shared" si="372"/>
        <v>1.1772276609840064</v>
      </c>
      <c r="X1621">
        <f t="shared" si="373"/>
        <v>1.1772276609840064</v>
      </c>
      <c r="Y1621">
        <f t="shared" si="374"/>
        <v>1.1392525751458127</v>
      </c>
      <c r="Z1621">
        <f t="shared" si="375"/>
        <v>1.1772276609840064</v>
      </c>
      <c r="AA1621">
        <f t="shared" si="376"/>
        <v>1.1392525751458127</v>
      </c>
      <c r="AB1621">
        <f t="shared" si="377"/>
        <v>1.1772276609840064</v>
      </c>
    </row>
    <row r="1622" spans="1:28" x14ac:dyDescent="0.2">
      <c r="A1622">
        <v>2018</v>
      </c>
      <c r="B1622" t="s">
        <v>10</v>
      </c>
      <c r="C1622" s="3">
        <v>394.3</v>
      </c>
      <c r="D1622">
        <v>0.7</v>
      </c>
      <c r="E1622">
        <f>VLOOKUP(B1622,DOC!$A$2:$E$32,5,FALSE)</f>
        <v>0.15130000000000002</v>
      </c>
      <c r="F1622">
        <v>0.6</v>
      </c>
      <c r="G1622">
        <f t="shared" si="360"/>
        <v>250561.87800000003</v>
      </c>
      <c r="H1622">
        <f t="shared" si="361"/>
        <v>238341.83101175813</v>
      </c>
      <c r="I1622">
        <f t="shared" si="362"/>
        <v>12220.046988241886</v>
      </c>
      <c r="J1622">
        <f t="shared" si="378"/>
        <v>841044.44274335634</v>
      </c>
      <c r="K1622">
        <f t="shared" si="379"/>
        <v>223080.86405160159</v>
      </c>
      <c r="L1622">
        <f t="shared" si="363"/>
        <v>13.384851843096095</v>
      </c>
      <c r="M1622">
        <v>2.5089999999999999</v>
      </c>
      <c r="N1622">
        <v>4.4400000000000004</v>
      </c>
      <c r="O1622">
        <f t="shared" si="364"/>
        <v>1.7760000000000001E-2</v>
      </c>
      <c r="P1622">
        <f t="shared" si="365"/>
        <v>15.911611843096097</v>
      </c>
      <c r="Q1622">
        <f t="shared" si="366"/>
        <v>1.3513971702355587</v>
      </c>
      <c r="R1622">
        <f t="shared" si="367"/>
        <v>1.2206167989224403</v>
      </c>
      <c r="S1622">
        <f t="shared" si="368"/>
        <v>1.3513971702355587</v>
      </c>
      <c r="T1622">
        <f t="shared" si="369"/>
        <v>1.3078037131311859</v>
      </c>
      <c r="U1622">
        <f t="shared" si="370"/>
        <v>1.3513971702355587</v>
      </c>
      <c r="V1622">
        <f t="shared" si="371"/>
        <v>1.3078037131311859</v>
      </c>
      <c r="W1622">
        <f t="shared" si="372"/>
        <v>1.3513971702355587</v>
      </c>
      <c r="X1622">
        <f t="shared" si="373"/>
        <v>1.3513971702355587</v>
      </c>
      <c r="Y1622">
        <f t="shared" si="374"/>
        <v>1.3078037131311859</v>
      </c>
      <c r="Z1622">
        <f t="shared" si="375"/>
        <v>1.3513971702355587</v>
      </c>
      <c r="AA1622">
        <f t="shared" si="376"/>
        <v>1.3078037131311859</v>
      </c>
      <c r="AB1622">
        <f t="shared" si="377"/>
        <v>1.3513971702355587</v>
      </c>
    </row>
    <row r="1623" spans="1:28" x14ac:dyDescent="0.2">
      <c r="A1623">
        <v>2018</v>
      </c>
      <c r="B1623" t="s">
        <v>11</v>
      </c>
      <c r="C1623" s="3">
        <v>348.9</v>
      </c>
      <c r="D1623">
        <v>0.95</v>
      </c>
      <c r="E1623">
        <f>VLOOKUP(B1623,DOC!$A$2:$E$32,5,FALSE)</f>
        <v>0.15130000000000002</v>
      </c>
      <c r="F1623">
        <v>0.6</v>
      </c>
      <c r="G1623">
        <f t="shared" si="360"/>
        <v>300894.84899999999</v>
      </c>
      <c r="H1623">
        <f t="shared" si="361"/>
        <v>286220.03404949926</v>
      </c>
      <c r="I1623">
        <f t="shared" si="362"/>
        <v>14674.814950500755</v>
      </c>
      <c r="J1623">
        <f t="shared" si="378"/>
        <v>1342879.3477603421</v>
      </c>
      <c r="K1623">
        <f t="shared" si="379"/>
        <v>384356.38245945395</v>
      </c>
      <c r="L1623">
        <f t="shared" si="363"/>
        <v>23.061382947567239</v>
      </c>
      <c r="M1623">
        <v>8.6365499999999997</v>
      </c>
      <c r="N1623">
        <v>40.46</v>
      </c>
      <c r="O1623">
        <f t="shared" si="364"/>
        <v>0.16184000000000001</v>
      </c>
      <c r="P1623">
        <f t="shared" si="365"/>
        <v>31.85977294756724</v>
      </c>
      <c r="Q1623">
        <f t="shared" si="366"/>
        <v>2.70589852431393</v>
      </c>
      <c r="R1623">
        <f t="shared" si="367"/>
        <v>2.4440373767996784</v>
      </c>
      <c r="S1623">
        <f t="shared" si="368"/>
        <v>2.70589852431393</v>
      </c>
      <c r="T1623">
        <f t="shared" si="369"/>
        <v>2.6186114751425129</v>
      </c>
      <c r="U1623">
        <f t="shared" si="370"/>
        <v>2.70589852431393</v>
      </c>
      <c r="V1623">
        <f t="shared" si="371"/>
        <v>2.6186114751425129</v>
      </c>
      <c r="W1623">
        <f t="shared" si="372"/>
        <v>2.70589852431393</v>
      </c>
      <c r="X1623">
        <f t="shared" si="373"/>
        <v>2.70589852431393</v>
      </c>
      <c r="Y1623">
        <f t="shared" si="374"/>
        <v>2.6186114751425129</v>
      </c>
      <c r="Z1623">
        <f t="shared" si="375"/>
        <v>2.70589852431393</v>
      </c>
      <c r="AA1623">
        <f t="shared" si="376"/>
        <v>2.6186114751425129</v>
      </c>
      <c r="AB1623">
        <f t="shared" si="377"/>
        <v>2.70589852431393</v>
      </c>
    </row>
    <row r="1624" spans="1:28" x14ac:dyDescent="0.2">
      <c r="A1624">
        <v>2018</v>
      </c>
      <c r="B1624" t="s">
        <v>12</v>
      </c>
      <c r="C1624" s="3">
        <v>454.8</v>
      </c>
      <c r="D1624">
        <v>0.8</v>
      </c>
      <c r="E1624">
        <f>VLOOKUP(B1624,DOC!$A$2:$E$32,5,FALSE)</f>
        <v>0.15130000000000002</v>
      </c>
      <c r="F1624">
        <v>0.6</v>
      </c>
      <c r="G1624">
        <f t="shared" si="360"/>
        <v>330293.95199999999</v>
      </c>
      <c r="H1624">
        <f t="shared" si="361"/>
        <v>314185.32587702642</v>
      </c>
      <c r="I1624">
        <f t="shared" si="362"/>
        <v>16108.626122973541</v>
      </c>
      <c r="J1624">
        <f t="shared" si="378"/>
        <v>1374582.5225254465</v>
      </c>
      <c r="K1624">
        <f t="shared" si="379"/>
        <v>387097.92489932629</v>
      </c>
      <c r="L1624">
        <f t="shared" si="363"/>
        <v>23.225875493959578</v>
      </c>
      <c r="M1624">
        <v>6.37845</v>
      </c>
      <c r="N1624">
        <v>38.46</v>
      </c>
      <c r="O1624">
        <f t="shared" si="364"/>
        <v>0.15384</v>
      </c>
      <c r="P1624">
        <f t="shared" si="365"/>
        <v>29.758165493959577</v>
      </c>
      <c r="Q1624">
        <f t="shared" si="366"/>
        <v>2.527405836473279</v>
      </c>
      <c r="R1624">
        <f t="shared" si="367"/>
        <v>2.282818174879091</v>
      </c>
      <c r="S1624">
        <f t="shared" si="368"/>
        <v>2.527405836473279</v>
      </c>
      <c r="T1624">
        <f t="shared" si="369"/>
        <v>2.445876615941883</v>
      </c>
      <c r="U1624">
        <f t="shared" si="370"/>
        <v>2.527405836473279</v>
      </c>
      <c r="V1624">
        <f t="shared" si="371"/>
        <v>2.445876615941883</v>
      </c>
      <c r="W1624">
        <f t="shared" si="372"/>
        <v>2.527405836473279</v>
      </c>
      <c r="X1624">
        <f t="shared" si="373"/>
        <v>2.527405836473279</v>
      </c>
      <c r="Y1624">
        <f t="shared" si="374"/>
        <v>2.445876615941883</v>
      </c>
      <c r="Z1624">
        <f t="shared" si="375"/>
        <v>2.527405836473279</v>
      </c>
      <c r="AA1624">
        <f t="shared" si="376"/>
        <v>2.445876615941883</v>
      </c>
      <c r="AB1624">
        <f t="shared" si="377"/>
        <v>2.527405836473279</v>
      </c>
    </row>
    <row r="1625" spans="1:28" x14ac:dyDescent="0.2">
      <c r="A1625">
        <v>2018</v>
      </c>
      <c r="B1625" t="s">
        <v>13</v>
      </c>
      <c r="C1625" s="3">
        <v>179.5</v>
      </c>
      <c r="D1625">
        <v>0.8</v>
      </c>
      <c r="E1625">
        <f>VLOOKUP(B1625,DOC!$A$2:$E$32,5,FALSE)</f>
        <v>0.15130000000000002</v>
      </c>
      <c r="F1625">
        <v>0.6</v>
      </c>
      <c r="G1625">
        <f t="shared" si="360"/>
        <v>130360.08</v>
      </c>
      <c r="H1625">
        <f t="shared" si="361"/>
        <v>124002.34387626704</v>
      </c>
      <c r="I1625">
        <f t="shared" si="362"/>
        <v>6357.7361237329606</v>
      </c>
      <c r="J1625">
        <f t="shared" si="378"/>
        <v>670141.79594938131</v>
      </c>
      <c r="K1625">
        <f t="shared" si="379"/>
        <v>197429.4335962444</v>
      </c>
      <c r="L1625">
        <f t="shared" si="363"/>
        <v>11.845766015774664</v>
      </c>
      <c r="M1625">
        <v>2.7319499999999999</v>
      </c>
      <c r="N1625">
        <v>12.2</v>
      </c>
      <c r="O1625">
        <f t="shared" si="364"/>
        <v>4.8799999999999996E-2</v>
      </c>
      <c r="P1625">
        <f t="shared" si="365"/>
        <v>14.626516015774664</v>
      </c>
      <c r="Q1625">
        <f t="shared" si="366"/>
        <v>1.2422520451753825</v>
      </c>
      <c r="R1625">
        <f t="shared" si="367"/>
        <v>1.1220341053197003</v>
      </c>
      <c r="S1625">
        <f t="shared" si="368"/>
        <v>1.2422520451753825</v>
      </c>
      <c r="T1625">
        <f t="shared" si="369"/>
        <v>1.2021793985568217</v>
      </c>
      <c r="U1625">
        <f t="shared" si="370"/>
        <v>1.2422520451753825</v>
      </c>
      <c r="V1625">
        <f t="shared" si="371"/>
        <v>1.2021793985568217</v>
      </c>
      <c r="W1625">
        <f t="shared" si="372"/>
        <v>1.2422520451753825</v>
      </c>
      <c r="X1625">
        <f t="shared" si="373"/>
        <v>1.2422520451753825</v>
      </c>
      <c r="Y1625">
        <f t="shared" si="374"/>
        <v>1.2021793985568217</v>
      </c>
      <c r="Z1625">
        <f t="shared" si="375"/>
        <v>1.2422520451753825</v>
      </c>
      <c r="AA1625">
        <f t="shared" si="376"/>
        <v>1.2021793985568217</v>
      </c>
      <c r="AB1625">
        <f t="shared" si="377"/>
        <v>1.2422520451753825</v>
      </c>
    </row>
    <row r="1626" spans="1:28" x14ac:dyDescent="0.2">
      <c r="A1626">
        <v>2018</v>
      </c>
      <c r="B1626" t="s">
        <v>14</v>
      </c>
      <c r="C1626" s="3">
        <v>254.3</v>
      </c>
      <c r="D1626">
        <v>0.81</v>
      </c>
      <c r="E1626">
        <f>VLOOKUP(B1626,DOC!$A$2:$E$32,5,FALSE)</f>
        <v>0.15130000000000002</v>
      </c>
      <c r="F1626">
        <v>0.6</v>
      </c>
      <c r="G1626">
        <f t="shared" si="360"/>
        <v>186991.36740000005</v>
      </c>
      <c r="H1626">
        <f t="shared" si="361"/>
        <v>177871.69079850361</v>
      </c>
      <c r="I1626">
        <f t="shared" si="362"/>
        <v>9119.6766014964269</v>
      </c>
      <c r="J1626">
        <f t="shared" si="378"/>
        <v>633013.27003577049</v>
      </c>
      <c r="K1626">
        <f t="shared" si="379"/>
        <v>168354.96679170555</v>
      </c>
      <c r="L1626">
        <f t="shared" si="363"/>
        <v>10.101298007502333</v>
      </c>
      <c r="M1626">
        <v>3.8044500000000001</v>
      </c>
      <c r="N1626">
        <v>34.270000000000003</v>
      </c>
      <c r="O1626">
        <f t="shared" si="364"/>
        <v>0.13708000000000001</v>
      </c>
      <c r="P1626">
        <f t="shared" si="365"/>
        <v>14.042828007502331</v>
      </c>
      <c r="Q1626">
        <f t="shared" si="366"/>
        <v>1.1926785431029376</v>
      </c>
      <c r="R1626">
        <f t="shared" si="367"/>
        <v>1.0772580389316857</v>
      </c>
      <c r="S1626">
        <f t="shared" si="368"/>
        <v>1.1926785431029376</v>
      </c>
      <c r="T1626">
        <f t="shared" si="369"/>
        <v>1.1542050417125205</v>
      </c>
      <c r="U1626">
        <f t="shared" si="370"/>
        <v>1.1926785431029376</v>
      </c>
      <c r="V1626">
        <f t="shared" si="371"/>
        <v>1.1542050417125205</v>
      </c>
      <c r="W1626">
        <f t="shared" si="372"/>
        <v>1.1926785431029376</v>
      </c>
      <c r="X1626">
        <f t="shared" si="373"/>
        <v>1.1926785431029376</v>
      </c>
      <c r="Y1626">
        <f t="shared" si="374"/>
        <v>1.1542050417125205</v>
      </c>
      <c r="Z1626">
        <f t="shared" si="375"/>
        <v>1.1926785431029376</v>
      </c>
      <c r="AA1626">
        <f t="shared" si="376"/>
        <v>1.1542050417125205</v>
      </c>
      <c r="AB1626">
        <f t="shared" si="377"/>
        <v>1.1926785431029376</v>
      </c>
    </row>
    <row r="1627" spans="1:28" x14ac:dyDescent="0.2">
      <c r="A1627">
        <v>2018</v>
      </c>
      <c r="B1627" t="s">
        <v>15</v>
      </c>
      <c r="C1627" s="3">
        <v>335</v>
      </c>
      <c r="D1627">
        <v>0.77</v>
      </c>
      <c r="E1627">
        <f>VLOOKUP(B1627,DOC!$A$2:$E$32,5,FALSE)</f>
        <v>0.15130000000000002</v>
      </c>
      <c r="F1627">
        <v>0.6</v>
      </c>
      <c r="G1627">
        <f t="shared" si="360"/>
        <v>234167.01</v>
      </c>
      <c r="H1627">
        <f t="shared" si="361"/>
        <v>222746.55015935295</v>
      </c>
      <c r="I1627">
        <f t="shared" si="362"/>
        <v>11420.459840647056</v>
      </c>
      <c r="J1627">
        <f t="shared" si="378"/>
        <v>827835.98158721754</v>
      </c>
      <c r="K1627">
        <f t="shared" si="379"/>
        <v>223116.32679684146</v>
      </c>
      <c r="L1627">
        <f t="shared" si="363"/>
        <v>13.386979607810488</v>
      </c>
      <c r="M1627">
        <v>0.73970000000000002</v>
      </c>
      <c r="O1627">
        <f t="shared" si="364"/>
        <v>0</v>
      </c>
      <c r="P1627">
        <f t="shared" si="365"/>
        <v>14.126679607810487</v>
      </c>
      <c r="Q1627">
        <f t="shared" si="366"/>
        <v>1.1998001858688359</v>
      </c>
      <c r="R1627">
        <f t="shared" si="367"/>
        <v>1.0836904904621745</v>
      </c>
      <c r="S1627">
        <f t="shared" si="368"/>
        <v>1.1998001858688359</v>
      </c>
      <c r="T1627">
        <f t="shared" si="369"/>
        <v>1.1610969540666154</v>
      </c>
      <c r="U1627">
        <f t="shared" si="370"/>
        <v>1.1998001858688359</v>
      </c>
      <c r="V1627">
        <f t="shared" si="371"/>
        <v>1.1610969540666154</v>
      </c>
      <c r="W1627">
        <f t="shared" si="372"/>
        <v>1.1998001858688359</v>
      </c>
      <c r="X1627">
        <f t="shared" si="373"/>
        <v>1.1998001858688359</v>
      </c>
      <c r="Y1627">
        <f t="shared" si="374"/>
        <v>1.1610969540666154</v>
      </c>
      <c r="Z1627">
        <f t="shared" si="375"/>
        <v>1.1998001858688359</v>
      </c>
      <c r="AA1627">
        <f t="shared" si="376"/>
        <v>1.1610969540666154</v>
      </c>
      <c r="AB1627">
        <f t="shared" si="377"/>
        <v>1.1998001858688359</v>
      </c>
    </row>
    <row r="1628" spans="1:28" x14ac:dyDescent="0.2">
      <c r="A1628">
        <v>2018</v>
      </c>
      <c r="B1628" t="s">
        <v>16</v>
      </c>
      <c r="C1628" s="3">
        <v>499.4</v>
      </c>
      <c r="D1628">
        <v>0.85</v>
      </c>
      <c r="E1628">
        <f>VLOOKUP(B1628,DOC!$A$2:$E$32,5,FALSE)</f>
        <v>0.1492</v>
      </c>
      <c r="F1628">
        <v>0.6</v>
      </c>
      <c r="G1628">
        <f t="shared" si="360"/>
        <v>380003.44799999997</v>
      </c>
      <c r="H1628">
        <f t="shared" si="361"/>
        <v>361470.46114932699</v>
      </c>
      <c r="I1628">
        <f t="shared" si="362"/>
        <v>18532.986850672994</v>
      </c>
      <c r="J1628">
        <f t="shared" si="378"/>
        <v>1741408.5258108492</v>
      </c>
      <c r="K1628">
        <f t="shared" si="379"/>
        <v>501316.47268189059</v>
      </c>
      <c r="L1628">
        <f t="shared" si="363"/>
        <v>30.078988360913435</v>
      </c>
      <c r="M1628">
        <v>7.2565999999999997</v>
      </c>
      <c r="N1628">
        <v>85.01</v>
      </c>
      <c r="O1628">
        <f t="shared" si="364"/>
        <v>0.34004000000000001</v>
      </c>
      <c r="P1628">
        <f t="shared" si="365"/>
        <v>37.675628360913436</v>
      </c>
      <c r="Q1628">
        <f t="shared" si="366"/>
        <v>3.1998478881871688</v>
      </c>
      <c r="R1628">
        <f t="shared" si="367"/>
        <v>2.8901851893303458</v>
      </c>
      <c r="S1628">
        <f t="shared" si="368"/>
        <v>3.1998478881871688</v>
      </c>
      <c r="T1628">
        <f t="shared" si="369"/>
        <v>3.0966269885682278</v>
      </c>
      <c r="U1628">
        <f t="shared" si="370"/>
        <v>3.1998478881871688</v>
      </c>
      <c r="V1628">
        <f t="shared" si="371"/>
        <v>3.0966269885682278</v>
      </c>
      <c r="W1628">
        <f t="shared" si="372"/>
        <v>3.1998478881871688</v>
      </c>
      <c r="X1628">
        <f t="shared" si="373"/>
        <v>3.1998478881871688</v>
      </c>
      <c r="Y1628">
        <f t="shared" si="374"/>
        <v>3.0966269885682278</v>
      </c>
      <c r="Z1628">
        <f t="shared" si="375"/>
        <v>3.1998478881871688</v>
      </c>
      <c r="AA1628">
        <f t="shared" si="376"/>
        <v>3.0966269885682278</v>
      </c>
      <c r="AB1628">
        <f t="shared" si="377"/>
        <v>3.1998478881871688</v>
      </c>
    </row>
    <row r="1629" spans="1:28" x14ac:dyDescent="0.2">
      <c r="A1629">
        <v>2018</v>
      </c>
      <c r="B1629" t="s">
        <v>17</v>
      </c>
      <c r="C1629" s="3">
        <v>807.7</v>
      </c>
      <c r="D1629">
        <v>0.84</v>
      </c>
      <c r="E1629">
        <f>VLOOKUP(B1629,DOC!$A$2:$E$32,5,FALSE)</f>
        <v>0.1492</v>
      </c>
      <c r="F1629">
        <v>0.6</v>
      </c>
      <c r="G1629">
        <f t="shared" si="360"/>
        <v>607364.55359999998</v>
      </c>
      <c r="H1629">
        <f t="shared" si="361"/>
        <v>577743.03478306101</v>
      </c>
      <c r="I1629">
        <f t="shared" si="362"/>
        <v>29621.518816938929</v>
      </c>
      <c r="J1629">
        <f t="shared" si="378"/>
        <v>1963772.6542217196</v>
      </c>
      <c r="K1629">
        <f t="shared" si="379"/>
        <v>514536.18873876939</v>
      </c>
      <c r="L1629">
        <f t="shared" si="363"/>
        <v>30.872171324326168</v>
      </c>
      <c r="M1629">
        <v>1.3487499999999999</v>
      </c>
      <c r="N1629">
        <v>1.45</v>
      </c>
      <c r="O1629">
        <f t="shared" si="364"/>
        <v>5.7999999999999996E-3</v>
      </c>
      <c r="P1629">
        <f t="shared" si="365"/>
        <v>32.226721324326171</v>
      </c>
      <c r="Q1629">
        <f t="shared" si="366"/>
        <v>2.7370640028879762</v>
      </c>
      <c r="R1629">
        <f t="shared" si="367"/>
        <v>2.4721868413181718</v>
      </c>
      <c r="S1629">
        <f t="shared" si="368"/>
        <v>2.7370640028879762</v>
      </c>
      <c r="T1629">
        <f t="shared" si="369"/>
        <v>2.6487716156980414</v>
      </c>
      <c r="U1629">
        <f t="shared" si="370"/>
        <v>2.7370640028879762</v>
      </c>
      <c r="V1629">
        <f t="shared" si="371"/>
        <v>2.6487716156980414</v>
      </c>
      <c r="W1629">
        <f t="shared" si="372"/>
        <v>2.7370640028879762</v>
      </c>
      <c r="X1629">
        <f t="shared" si="373"/>
        <v>2.7370640028879762</v>
      </c>
      <c r="Y1629">
        <f t="shared" si="374"/>
        <v>2.6487716156980414</v>
      </c>
      <c r="Z1629">
        <f t="shared" si="375"/>
        <v>2.7370640028879762</v>
      </c>
      <c r="AA1629">
        <f t="shared" si="376"/>
        <v>2.6487716156980414</v>
      </c>
      <c r="AB1629">
        <f t="shared" si="377"/>
        <v>2.7370640028879762</v>
      </c>
    </row>
    <row r="1630" spans="1:28" x14ac:dyDescent="0.2">
      <c r="A1630">
        <v>2018</v>
      </c>
      <c r="B1630" t="s">
        <v>18</v>
      </c>
      <c r="C1630" s="3">
        <v>501.6</v>
      </c>
      <c r="D1630">
        <v>0.8</v>
      </c>
      <c r="E1630">
        <f>VLOOKUP(B1630,DOC!$A$2:$E$32,5,FALSE)</f>
        <v>0.15130000000000002</v>
      </c>
      <c r="F1630">
        <v>0.6</v>
      </c>
      <c r="G1630">
        <f t="shared" si="360"/>
        <v>364281.984</v>
      </c>
      <c r="H1630">
        <f t="shared" si="361"/>
        <v>346515.74199629831</v>
      </c>
      <c r="I1630">
        <f t="shared" si="362"/>
        <v>17766.242003701689</v>
      </c>
      <c r="J1630">
        <f t="shared" si="378"/>
        <v>1121780.0276665846</v>
      </c>
      <c r="K1630">
        <f t="shared" si="379"/>
        <v>288999.28054456989</v>
      </c>
      <c r="L1630">
        <f t="shared" si="363"/>
        <v>17.339956832674194</v>
      </c>
      <c r="M1630">
        <v>2.66045</v>
      </c>
      <c r="N1630">
        <v>43.11</v>
      </c>
      <c r="O1630">
        <f t="shared" si="364"/>
        <v>0.17244000000000001</v>
      </c>
      <c r="P1630">
        <f t="shared" si="365"/>
        <v>20.172846832674196</v>
      </c>
      <c r="Q1630">
        <f t="shared" si="366"/>
        <v>1.7133102789394523</v>
      </c>
      <c r="R1630">
        <f t="shared" si="367"/>
        <v>1.5475060583969247</v>
      </c>
      <c r="S1630">
        <f t="shared" si="368"/>
        <v>1.7133102789394523</v>
      </c>
      <c r="T1630">
        <f t="shared" si="369"/>
        <v>1.6580422054252766</v>
      </c>
      <c r="U1630">
        <f t="shared" si="370"/>
        <v>1.7133102789394523</v>
      </c>
      <c r="V1630">
        <f t="shared" si="371"/>
        <v>1.6580422054252766</v>
      </c>
      <c r="W1630">
        <f t="shared" si="372"/>
        <v>1.7133102789394523</v>
      </c>
      <c r="X1630">
        <f t="shared" si="373"/>
        <v>1.7133102789394523</v>
      </c>
      <c r="Y1630">
        <f t="shared" si="374"/>
        <v>1.6580422054252766</v>
      </c>
      <c r="Z1630">
        <f t="shared" si="375"/>
        <v>1.7133102789394523</v>
      </c>
      <c r="AA1630">
        <f t="shared" si="376"/>
        <v>1.6580422054252766</v>
      </c>
      <c r="AB1630">
        <f t="shared" si="377"/>
        <v>1.7133102789394523</v>
      </c>
    </row>
    <row r="1631" spans="1:28" x14ac:dyDescent="0.2">
      <c r="A1631">
        <v>2018</v>
      </c>
      <c r="B1631" t="s">
        <v>19</v>
      </c>
      <c r="C1631" s="3">
        <v>508.9</v>
      </c>
      <c r="D1631">
        <v>0.89</v>
      </c>
      <c r="E1631">
        <f>VLOOKUP(B1631,DOC!$A$2:$E$32,5,FALSE)</f>
        <v>0.15130000000000002</v>
      </c>
      <c r="F1631">
        <v>0.6</v>
      </c>
      <c r="G1631">
        <f t="shared" si="360"/>
        <v>411161.68380000006</v>
      </c>
      <c r="H1631">
        <f t="shared" si="361"/>
        <v>391109.0918578186</v>
      </c>
      <c r="I1631">
        <f t="shared" si="362"/>
        <v>20052.591942181454</v>
      </c>
      <c r="J1631">
        <f t="shared" si="378"/>
        <v>1604534.1688158081</v>
      </c>
      <c r="K1631">
        <f t="shared" si="379"/>
        <v>444580.0424495234</v>
      </c>
      <c r="L1631">
        <f t="shared" si="363"/>
        <v>26.674802546971407</v>
      </c>
      <c r="M1631">
        <v>2.02475</v>
      </c>
      <c r="N1631">
        <v>3.69</v>
      </c>
      <c r="O1631">
        <f t="shared" si="364"/>
        <v>1.4760000000000001E-2</v>
      </c>
      <c r="P1631">
        <f t="shared" si="365"/>
        <v>28.714312546971406</v>
      </c>
      <c r="Q1631">
        <f t="shared" si="366"/>
        <v>2.4387498327564754</v>
      </c>
      <c r="R1631">
        <f t="shared" si="367"/>
        <v>2.202741784425204</v>
      </c>
      <c r="S1631">
        <f t="shared" si="368"/>
        <v>2.4387498327564754</v>
      </c>
      <c r="T1631">
        <f t="shared" si="369"/>
        <v>2.3600804833127182</v>
      </c>
      <c r="U1631">
        <f t="shared" si="370"/>
        <v>2.4387498327564754</v>
      </c>
      <c r="V1631">
        <f t="shared" si="371"/>
        <v>2.3600804833127182</v>
      </c>
      <c r="W1631">
        <f t="shared" si="372"/>
        <v>2.4387498327564754</v>
      </c>
      <c r="X1631">
        <f t="shared" si="373"/>
        <v>2.4387498327564754</v>
      </c>
      <c r="Y1631">
        <f t="shared" si="374"/>
        <v>2.3600804833127182</v>
      </c>
      <c r="Z1631">
        <f t="shared" si="375"/>
        <v>2.4387498327564754</v>
      </c>
      <c r="AA1631">
        <f t="shared" si="376"/>
        <v>2.3600804833127182</v>
      </c>
      <c r="AB1631">
        <f t="shared" si="377"/>
        <v>2.4387498327564754</v>
      </c>
    </row>
    <row r="1632" spans="1:28" x14ac:dyDescent="0.2">
      <c r="A1632">
        <v>2018</v>
      </c>
      <c r="B1632" t="s">
        <v>20</v>
      </c>
      <c r="C1632" s="3">
        <v>1739.4</v>
      </c>
      <c r="D1632">
        <v>0.89</v>
      </c>
      <c r="E1632">
        <f>VLOOKUP(B1632,DOC!$A$2:$E$32,5,FALSE)</f>
        <v>0.15130000000000002</v>
      </c>
      <c r="F1632">
        <v>0.6</v>
      </c>
      <c r="G1632">
        <f t="shared" si="360"/>
        <v>1405334.3148000003</v>
      </c>
      <c r="H1632">
        <f t="shared" si="361"/>
        <v>1336795.3514983095</v>
      </c>
      <c r="I1632">
        <f t="shared" si="362"/>
        <v>68538.963301690746</v>
      </c>
      <c r="J1632">
        <f t="shared" si="378"/>
        <v>4275149.6446527075</v>
      </c>
      <c r="K1632">
        <f t="shared" si="379"/>
        <v>1096548.0925405174</v>
      </c>
      <c r="L1632">
        <f t="shared" si="363"/>
        <v>65.792885552431045</v>
      </c>
      <c r="M1632">
        <v>8.0710499999999996</v>
      </c>
      <c r="N1632">
        <v>50.42</v>
      </c>
      <c r="O1632">
        <f t="shared" si="364"/>
        <v>0.20168</v>
      </c>
      <c r="P1632">
        <f t="shared" si="365"/>
        <v>74.065615552431041</v>
      </c>
      <c r="Q1632">
        <f t="shared" si="366"/>
        <v>6.2905043345900333</v>
      </c>
      <c r="R1632">
        <f t="shared" si="367"/>
        <v>5.6817458505974496</v>
      </c>
      <c r="S1632">
        <f t="shared" si="368"/>
        <v>6.2905043345900333</v>
      </c>
      <c r="T1632">
        <f t="shared" si="369"/>
        <v>6.0875848399258388</v>
      </c>
      <c r="U1632">
        <f t="shared" si="370"/>
        <v>6.2905043345900333</v>
      </c>
      <c r="V1632">
        <f t="shared" si="371"/>
        <v>6.0875848399258388</v>
      </c>
      <c r="W1632">
        <f t="shared" si="372"/>
        <v>6.2905043345900333</v>
      </c>
      <c r="X1632">
        <f t="shared" si="373"/>
        <v>6.2905043345900333</v>
      </c>
      <c r="Y1632">
        <f t="shared" si="374"/>
        <v>6.0875848399258388</v>
      </c>
      <c r="Z1632">
        <f t="shared" si="375"/>
        <v>6.2905043345900333</v>
      </c>
      <c r="AA1632">
        <f t="shared" si="376"/>
        <v>6.0875848399258388</v>
      </c>
      <c r="AB1632">
        <f t="shared" si="377"/>
        <v>6.2905043345900333</v>
      </c>
    </row>
    <row r="1633" spans="1:28" x14ac:dyDescent="0.2">
      <c r="A1633">
        <v>2018</v>
      </c>
      <c r="B1633" t="s">
        <v>21</v>
      </c>
      <c r="C1633" s="3">
        <v>313</v>
      </c>
      <c r="D1633">
        <v>0.78</v>
      </c>
      <c r="E1633">
        <f>VLOOKUP(B1633,DOC!$A$2:$E$32,5,FALSE)</f>
        <v>0.15130000000000002</v>
      </c>
      <c r="F1633">
        <v>0.6</v>
      </c>
      <c r="G1633">
        <f t="shared" si="360"/>
        <v>221630.29200000004</v>
      </c>
      <c r="H1633">
        <f t="shared" si="361"/>
        <v>210821.25511108525</v>
      </c>
      <c r="I1633">
        <f t="shared" si="362"/>
        <v>10809.036888914801</v>
      </c>
      <c r="J1633">
        <f t="shared" si="378"/>
        <v>770527.58006078633</v>
      </c>
      <c r="K1633">
        <f t="shared" si="379"/>
        <v>206627.2243285641</v>
      </c>
      <c r="L1633">
        <f t="shared" si="363"/>
        <v>12.397633459713846</v>
      </c>
      <c r="M1633">
        <v>0.99775000000000003</v>
      </c>
      <c r="O1633">
        <f t="shared" si="364"/>
        <v>0</v>
      </c>
      <c r="P1633">
        <f t="shared" si="365"/>
        <v>13.395383459713846</v>
      </c>
      <c r="Q1633">
        <f t="shared" si="366"/>
        <v>1.1376901020578882</v>
      </c>
      <c r="R1633">
        <f t="shared" si="367"/>
        <v>1.0275910599232541</v>
      </c>
      <c r="S1633">
        <f t="shared" si="368"/>
        <v>1.1376901020578882</v>
      </c>
      <c r="T1633">
        <f t="shared" si="369"/>
        <v>1.1009904213463435</v>
      </c>
      <c r="U1633">
        <f t="shared" si="370"/>
        <v>1.1376901020578882</v>
      </c>
      <c r="V1633">
        <f t="shared" si="371"/>
        <v>1.1009904213463435</v>
      </c>
      <c r="W1633">
        <f t="shared" si="372"/>
        <v>1.1376901020578882</v>
      </c>
      <c r="X1633">
        <f t="shared" si="373"/>
        <v>1.1376901020578882</v>
      </c>
      <c r="Y1633">
        <f t="shared" si="374"/>
        <v>1.1009904213463435</v>
      </c>
      <c r="Z1633">
        <f t="shared" si="375"/>
        <v>1.1376901020578882</v>
      </c>
      <c r="AA1633">
        <f t="shared" si="376"/>
        <v>1.1009904213463435</v>
      </c>
      <c r="AB1633">
        <f t="shared" si="377"/>
        <v>1.1376901020578882</v>
      </c>
    </row>
    <row r="1634" spans="1:28" x14ac:dyDescent="0.2">
      <c r="A1634">
        <v>2018</v>
      </c>
      <c r="B1634" t="s">
        <v>22</v>
      </c>
      <c r="C1634" s="3">
        <v>80.7</v>
      </c>
      <c r="D1634">
        <v>0.8</v>
      </c>
      <c r="E1634">
        <f>VLOOKUP(B1634,DOC!$A$2:$E$32,5,FALSE)</f>
        <v>0.15130000000000002</v>
      </c>
      <c r="F1634">
        <v>0.6</v>
      </c>
      <c r="G1634">
        <f t="shared" si="360"/>
        <v>58607.568000000007</v>
      </c>
      <c r="H1634">
        <f t="shared" si="361"/>
        <v>55749.243180026468</v>
      </c>
      <c r="I1634">
        <f t="shared" si="362"/>
        <v>2858.3248199735376</v>
      </c>
      <c r="J1634">
        <f t="shared" si="378"/>
        <v>184660.93341027215</v>
      </c>
      <c r="K1634">
        <f t="shared" si="379"/>
        <v>47959.21504653438</v>
      </c>
      <c r="L1634">
        <f t="shared" si="363"/>
        <v>2.8775529027920626</v>
      </c>
      <c r="M1634">
        <v>0.86904999999999999</v>
      </c>
      <c r="N1634">
        <v>8.0500000000000007</v>
      </c>
      <c r="O1634">
        <f t="shared" si="364"/>
        <v>3.2199999999999999E-2</v>
      </c>
      <c r="P1634">
        <f t="shared" si="365"/>
        <v>3.7788029027920627</v>
      </c>
      <c r="Q1634">
        <f t="shared" si="366"/>
        <v>0.32093942462069575</v>
      </c>
      <c r="R1634">
        <f t="shared" si="367"/>
        <v>0.28988077062514456</v>
      </c>
      <c r="S1634">
        <f t="shared" si="368"/>
        <v>0.32093942462069575</v>
      </c>
      <c r="T1634">
        <f t="shared" si="369"/>
        <v>0.310586539955512</v>
      </c>
      <c r="U1634">
        <f t="shared" si="370"/>
        <v>0.32093942462069575</v>
      </c>
      <c r="V1634">
        <f t="shared" si="371"/>
        <v>0.310586539955512</v>
      </c>
      <c r="W1634">
        <f t="shared" si="372"/>
        <v>0.32093942462069575</v>
      </c>
      <c r="X1634">
        <f t="shared" si="373"/>
        <v>0.32093942462069575</v>
      </c>
      <c r="Y1634">
        <f t="shared" si="374"/>
        <v>0.310586539955512</v>
      </c>
      <c r="Z1634">
        <f t="shared" si="375"/>
        <v>0.32093942462069575</v>
      </c>
      <c r="AA1634">
        <f t="shared" si="376"/>
        <v>0.310586539955512</v>
      </c>
      <c r="AB1634">
        <f t="shared" si="377"/>
        <v>0.32093942462069575</v>
      </c>
    </row>
    <row r="1635" spans="1:28" x14ac:dyDescent="0.2">
      <c r="A1635">
        <v>2018</v>
      </c>
      <c r="B1635" t="s">
        <v>23</v>
      </c>
      <c r="C1635" s="3">
        <v>292.10000000000002</v>
      </c>
      <c r="D1635">
        <v>0.91</v>
      </c>
      <c r="E1635">
        <f>VLOOKUP(B1635,DOC!$A$2:$E$32,5,FALSE)</f>
        <v>0.15130000000000002</v>
      </c>
      <c r="F1635">
        <v>0.6</v>
      </c>
      <c r="G1635">
        <f t="shared" si="360"/>
        <v>241303.22580000001</v>
      </c>
      <c r="H1635">
        <f t="shared" si="361"/>
        <v>229534.72860789986</v>
      </c>
      <c r="I1635">
        <f t="shared" si="362"/>
        <v>11768.497192100154</v>
      </c>
      <c r="J1635">
        <f t="shared" si="378"/>
        <v>824228.81061222614</v>
      </c>
      <c r="K1635">
        <f t="shared" si="379"/>
        <v>219827.45959463957</v>
      </c>
      <c r="L1635">
        <f t="shared" si="363"/>
        <v>13.189647575678373</v>
      </c>
      <c r="M1635">
        <v>1.6698500000000001</v>
      </c>
      <c r="O1635">
        <f t="shared" si="364"/>
        <v>0</v>
      </c>
      <c r="P1635">
        <f t="shared" si="365"/>
        <v>14.859497575678374</v>
      </c>
      <c r="Q1635">
        <f t="shared" si="366"/>
        <v>1.2620395201261085</v>
      </c>
      <c r="R1635">
        <f t="shared" si="367"/>
        <v>1.1399066633397108</v>
      </c>
      <c r="S1635">
        <f t="shared" si="368"/>
        <v>1.2620395201261085</v>
      </c>
      <c r="T1635">
        <f t="shared" si="369"/>
        <v>1.2213285678639758</v>
      </c>
      <c r="U1635">
        <f t="shared" si="370"/>
        <v>1.2620395201261085</v>
      </c>
      <c r="V1635">
        <f t="shared" si="371"/>
        <v>1.2213285678639758</v>
      </c>
      <c r="W1635">
        <f t="shared" si="372"/>
        <v>1.2620395201261085</v>
      </c>
      <c r="X1635">
        <f t="shared" si="373"/>
        <v>1.2620395201261085</v>
      </c>
      <c r="Y1635">
        <f t="shared" si="374"/>
        <v>1.2213285678639758</v>
      </c>
      <c r="Z1635">
        <f t="shared" si="375"/>
        <v>1.2620395201261085</v>
      </c>
      <c r="AA1635">
        <f t="shared" si="376"/>
        <v>1.2213285678639758</v>
      </c>
      <c r="AB1635">
        <f t="shared" si="377"/>
        <v>1.2620395201261085</v>
      </c>
    </row>
    <row r="1636" spans="1:28" x14ac:dyDescent="0.2">
      <c r="A1636">
        <v>2018</v>
      </c>
      <c r="B1636" t="s">
        <v>24</v>
      </c>
      <c r="C1636" s="3">
        <v>439.7</v>
      </c>
      <c r="D1636">
        <v>0.84</v>
      </c>
      <c r="E1636">
        <f>VLOOKUP(B1636,DOC!$A$2:$E$32,5,FALSE)</f>
        <v>0.15130000000000002</v>
      </c>
      <c r="F1636">
        <v>0.6</v>
      </c>
      <c r="G1636">
        <f t="shared" si="360"/>
        <v>335294.11440000002</v>
      </c>
      <c r="H1636">
        <f t="shared" si="361"/>
        <v>318941.62747918861</v>
      </c>
      <c r="I1636">
        <f t="shared" si="362"/>
        <v>16352.486920811432</v>
      </c>
      <c r="J1636">
        <f t="shared" si="378"/>
        <v>1350592.199911071</v>
      </c>
      <c r="K1636">
        <f t="shared" si="379"/>
        <v>377284.52602693078</v>
      </c>
      <c r="L1636">
        <f t="shared" si="363"/>
        <v>22.637071561615848</v>
      </c>
      <c r="M1636">
        <v>3.6282999999999999</v>
      </c>
      <c r="N1636">
        <v>8.0399999999999991</v>
      </c>
      <c r="O1636">
        <f t="shared" si="364"/>
        <v>3.2159999999999994E-2</v>
      </c>
      <c r="P1636">
        <f t="shared" si="365"/>
        <v>26.297531561615848</v>
      </c>
      <c r="Q1636">
        <f t="shared" si="366"/>
        <v>2.2334889819454555</v>
      </c>
      <c r="R1636">
        <f t="shared" si="367"/>
        <v>2.017344886918476</v>
      </c>
      <c r="S1636">
        <f t="shared" si="368"/>
        <v>2.2334889819454555</v>
      </c>
      <c r="T1636">
        <f t="shared" si="369"/>
        <v>2.1614409502697955</v>
      </c>
      <c r="U1636">
        <f t="shared" si="370"/>
        <v>2.2334889819454555</v>
      </c>
      <c r="V1636">
        <f t="shared" si="371"/>
        <v>2.1614409502697955</v>
      </c>
      <c r="W1636">
        <f t="shared" si="372"/>
        <v>2.2334889819454555</v>
      </c>
      <c r="X1636">
        <f t="shared" si="373"/>
        <v>2.2334889819454555</v>
      </c>
      <c r="Y1636">
        <f t="shared" si="374"/>
        <v>2.1614409502697955</v>
      </c>
      <c r="Z1636">
        <f t="shared" si="375"/>
        <v>2.2334889819454555</v>
      </c>
      <c r="AA1636">
        <f t="shared" si="376"/>
        <v>2.1614409502697955</v>
      </c>
      <c r="AB1636">
        <f t="shared" si="377"/>
        <v>2.2334889819454555</v>
      </c>
    </row>
    <row r="1637" spans="1:28" x14ac:dyDescent="0.2">
      <c r="A1637">
        <v>2018</v>
      </c>
      <c r="B1637" t="s">
        <v>25</v>
      </c>
      <c r="C1637" s="3">
        <v>184.8</v>
      </c>
      <c r="D1637">
        <v>0.72</v>
      </c>
      <c r="E1637">
        <f>VLOOKUP(B1637,DOC!$A$2:$E$32,5,FALSE)</f>
        <v>0.15130000000000002</v>
      </c>
      <c r="F1637">
        <v>0.6</v>
      </c>
      <c r="G1637">
        <f t="shared" si="360"/>
        <v>120788.23680000001</v>
      </c>
      <c r="H1637">
        <f t="shared" si="361"/>
        <v>114897.32497771998</v>
      </c>
      <c r="I1637">
        <f t="shared" si="362"/>
        <v>5890.9118222800344</v>
      </c>
      <c r="J1637">
        <f t="shared" si="378"/>
        <v>508090.95193253824</v>
      </c>
      <c r="K1637">
        <f t="shared" si="379"/>
        <v>143453.16529517653</v>
      </c>
      <c r="L1637">
        <f t="shared" si="363"/>
        <v>8.6071899177105919</v>
      </c>
      <c r="M1637">
        <v>0.84760000000000002</v>
      </c>
      <c r="N1637">
        <v>10.029999999999999</v>
      </c>
      <c r="O1637">
        <f t="shared" si="364"/>
        <v>4.0119999999999996E-2</v>
      </c>
      <c r="P1637">
        <f t="shared" si="365"/>
        <v>9.4949099177105918</v>
      </c>
      <c r="Q1637">
        <f t="shared" si="366"/>
        <v>0.80641700670966676</v>
      </c>
      <c r="R1637">
        <f t="shared" si="367"/>
        <v>0.72837665122163453</v>
      </c>
      <c r="S1637">
        <f t="shared" si="368"/>
        <v>0.80641700670966676</v>
      </c>
      <c r="T1637">
        <f t="shared" si="369"/>
        <v>0.78040355488032254</v>
      </c>
      <c r="U1637">
        <f t="shared" si="370"/>
        <v>0.80641700670966676</v>
      </c>
      <c r="V1637">
        <f t="shared" si="371"/>
        <v>0.78040355488032254</v>
      </c>
      <c r="W1637">
        <f t="shared" si="372"/>
        <v>0.80641700670966676</v>
      </c>
      <c r="X1637">
        <f t="shared" si="373"/>
        <v>0.80641700670966676</v>
      </c>
      <c r="Y1637">
        <f t="shared" si="374"/>
        <v>0.78040355488032254</v>
      </c>
      <c r="Z1637">
        <f t="shared" si="375"/>
        <v>0.80641700670966676</v>
      </c>
      <c r="AA1637">
        <f t="shared" si="376"/>
        <v>0.78040355488032254</v>
      </c>
      <c r="AB1637">
        <f t="shared" si="377"/>
        <v>0.80641700670966676</v>
      </c>
    </row>
    <row r="1638" spans="1:28" x14ac:dyDescent="0.2">
      <c r="A1638">
        <v>2018</v>
      </c>
      <c r="B1638" t="s">
        <v>26</v>
      </c>
      <c r="C1638" s="3">
        <v>175.2</v>
      </c>
      <c r="D1638">
        <v>0.76</v>
      </c>
      <c r="E1638">
        <f>VLOOKUP(B1638,DOC!$A$2:$E$32,5,FALSE)</f>
        <v>0.15130000000000002</v>
      </c>
      <c r="F1638">
        <v>0.6</v>
      </c>
      <c r="G1638">
        <f t="shared" si="360"/>
        <v>120875.38560000001</v>
      </c>
      <c r="H1638">
        <f t="shared" si="361"/>
        <v>114980.22348058991</v>
      </c>
      <c r="I1638">
        <f t="shared" si="362"/>
        <v>5895.1621194101062</v>
      </c>
      <c r="J1638">
        <f t="shared" si="378"/>
        <v>381530.44093046855</v>
      </c>
      <c r="K1638">
        <f t="shared" si="379"/>
        <v>99150.10335554897</v>
      </c>
      <c r="L1638">
        <f t="shared" si="363"/>
        <v>5.9490062013329386</v>
      </c>
      <c r="M1638">
        <v>1.6418999999999999</v>
      </c>
      <c r="O1638">
        <f t="shared" si="364"/>
        <v>0</v>
      </c>
      <c r="P1638">
        <f t="shared" si="365"/>
        <v>7.5909062013329383</v>
      </c>
      <c r="Q1638">
        <f t="shared" si="366"/>
        <v>0.64470710203101667</v>
      </c>
      <c r="R1638">
        <f t="shared" si="367"/>
        <v>0.58231609215704727</v>
      </c>
      <c r="S1638">
        <f t="shared" si="368"/>
        <v>0.64470710203101667</v>
      </c>
      <c r="T1638">
        <f t="shared" si="369"/>
        <v>0.6239100987396935</v>
      </c>
      <c r="U1638">
        <f t="shared" si="370"/>
        <v>0.64470710203101667</v>
      </c>
      <c r="V1638">
        <f t="shared" si="371"/>
        <v>0.6239100987396935</v>
      </c>
      <c r="W1638">
        <f t="shared" si="372"/>
        <v>0.64470710203101667</v>
      </c>
      <c r="X1638">
        <f t="shared" si="373"/>
        <v>0.64470710203101667</v>
      </c>
      <c r="Y1638">
        <f t="shared" si="374"/>
        <v>0.6239100987396935</v>
      </c>
      <c r="Z1638">
        <f t="shared" si="375"/>
        <v>0.64470710203101667</v>
      </c>
      <c r="AA1638">
        <f t="shared" si="376"/>
        <v>0.6239100987396935</v>
      </c>
      <c r="AB1638">
        <f t="shared" si="377"/>
        <v>0.64470710203101667</v>
      </c>
    </row>
    <row r="1639" spans="1:28" x14ac:dyDescent="0.2">
      <c r="A1639">
        <v>2018</v>
      </c>
      <c r="B1639" t="s">
        <v>27</v>
      </c>
      <c r="C1639" s="3">
        <v>23.3</v>
      </c>
      <c r="D1639">
        <v>0.7</v>
      </c>
      <c r="E1639">
        <f>VLOOKUP(B1639,DOC!$A$2:$E$32,5,FALSE)</f>
        <v>0.1492</v>
      </c>
      <c r="F1639">
        <v>0.6</v>
      </c>
      <c r="G1639">
        <f t="shared" si="360"/>
        <v>14600.712</v>
      </c>
      <c r="H1639">
        <f t="shared" si="361"/>
        <v>13888.626873060668</v>
      </c>
      <c r="I1639">
        <f t="shared" si="362"/>
        <v>712.08512693933085</v>
      </c>
      <c r="J1639">
        <f t="shared" si="378"/>
        <v>75700.041617628827</v>
      </c>
      <c r="K1639">
        <f t="shared" si="379"/>
        <v>22337.352984059722</v>
      </c>
      <c r="L1639">
        <f t="shared" si="363"/>
        <v>1.3402411790435833</v>
      </c>
      <c r="M1639">
        <v>0.18525</v>
      </c>
      <c r="O1639">
        <f t="shared" si="364"/>
        <v>0</v>
      </c>
      <c r="P1639">
        <f t="shared" si="365"/>
        <v>1.5254911790435832</v>
      </c>
      <c r="Q1639">
        <f t="shared" si="366"/>
        <v>0.12956226452150982</v>
      </c>
      <c r="R1639">
        <f t="shared" si="367"/>
        <v>0.11702398085813788</v>
      </c>
      <c r="S1639">
        <f t="shared" si="368"/>
        <v>0.12956226452150982</v>
      </c>
      <c r="T1639">
        <f t="shared" si="369"/>
        <v>0.12538283663371916</v>
      </c>
      <c r="U1639">
        <f t="shared" si="370"/>
        <v>0.12956226452150982</v>
      </c>
      <c r="V1639">
        <f t="shared" si="371"/>
        <v>0.12538283663371916</v>
      </c>
      <c r="W1639">
        <f t="shared" si="372"/>
        <v>0.12956226452150982</v>
      </c>
      <c r="X1639">
        <f t="shared" si="373"/>
        <v>0.12956226452150982</v>
      </c>
      <c r="Y1639">
        <f t="shared" si="374"/>
        <v>0.12538283663371916</v>
      </c>
      <c r="Z1639">
        <f t="shared" si="375"/>
        <v>0.12956226452150982</v>
      </c>
      <c r="AA1639">
        <f t="shared" si="376"/>
        <v>0.12538283663371916</v>
      </c>
      <c r="AB1639">
        <f t="shared" si="377"/>
        <v>0.12956226452150982</v>
      </c>
    </row>
    <row r="1640" spans="1:28" x14ac:dyDescent="0.2">
      <c r="A1640">
        <v>2018</v>
      </c>
      <c r="B1640" t="s">
        <v>28</v>
      </c>
      <c r="C1640" s="3">
        <v>642.79999999999995</v>
      </c>
      <c r="D1640">
        <v>0.7</v>
      </c>
      <c r="E1640">
        <f>VLOOKUP(B1640,DOC!$A$2:$E$32,5,FALSE)</f>
        <v>0.1492</v>
      </c>
      <c r="F1640">
        <v>0.6</v>
      </c>
      <c r="G1640">
        <f t="shared" si="360"/>
        <v>402804.19199999998</v>
      </c>
      <c r="H1640">
        <f t="shared" si="361"/>
        <v>383159.19974263507</v>
      </c>
      <c r="I1640">
        <f t="shared" si="362"/>
        <v>19644.992257364887</v>
      </c>
      <c r="J1640">
        <f t="shared" si="378"/>
        <v>1086212.1705753549</v>
      </c>
      <c r="K1640">
        <f t="shared" si="379"/>
        <v>265614.26629566675</v>
      </c>
      <c r="L1640">
        <f t="shared" si="363"/>
        <v>15.936855977740004</v>
      </c>
      <c r="M1640">
        <v>1.6054999999999999</v>
      </c>
      <c r="N1640">
        <v>1.34</v>
      </c>
      <c r="O1640">
        <f t="shared" si="364"/>
        <v>5.3600000000000002E-3</v>
      </c>
      <c r="P1640">
        <f t="shared" si="365"/>
        <v>17.547715977740005</v>
      </c>
      <c r="Q1640">
        <f t="shared" si="366"/>
        <v>1.4903539597532607</v>
      </c>
      <c r="R1640">
        <f t="shared" si="367"/>
        <v>1.3461261571964935</v>
      </c>
      <c r="S1640">
        <f t="shared" si="368"/>
        <v>1.4903539597532607</v>
      </c>
      <c r="T1640">
        <f t="shared" si="369"/>
        <v>1.4422780255676717</v>
      </c>
      <c r="U1640">
        <f t="shared" si="370"/>
        <v>1.4903539597532607</v>
      </c>
      <c r="V1640">
        <f t="shared" si="371"/>
        <v>1.4422780255676717</v>
      </c>
      <c r="W1640">
        <f t="shared" si="372"/>
        <v>1.4903539597532607</v>
      </c>
      <c r="X1640">
        <f t="shared" si="373"/>
        <v>1.4903539597532607</v>
      </c>
      <c r="Y1640">
        <f t="shared" si="374"/>
        <v>1.4422780255676717</v>
      </c>
      <c r="Z1640">
        <f t="shared" si="375"/>
        <v>1.4903539597532607</v>
      </c>
      <c r="AA1640">
        <f t="shared" si="376"/>
        <v>1.4422780255676717</v>
      </c>
      <c r="AB1640">
        <f t="shared" si="377"/>
        <v>1.4903539597532607</v>
      </c>
    </row>
    <row r="1641" spans="1:28" x14ac:dyDescent="0.2">
      <c r="A1641">
        <v>2018</v>
      </c>
      <c r="B1641" t="s">
        <v>29</v>
      </c>
      <c r="C1641" s="3">
        <v>159.4</v>
      </c>
      <c r="D1641">
        <v>0.78</v>
      </c>
      <c r="E1641">
        <f>VLOOKUP(B1641,DOC!$A$2:$E$32,5,FALSE)</f>
        <v>0.1492</v>
      </c>
      <c r="F1641">
        <v>0.6</v>
      </c>
      <c r="G1641">
        <f t="shared" si="360"/>
        <v>111302.0064</v>
      </c>
      <c r="H1641">
        <f t="shared" si="361"/>
        <v>105873.74349364679</v>
      </c>
      <c r="I1641">
        <f t="shared" si="362"/>
        <v>5428.2629063532113</v>
      </c>
      <c r="J1641">
        <f t="shared" si="378"/>
        <v>372063.20411687921</v>
      </c>
      <c r="K1641">
        <f t="shared" si="379"/>
        <v>98556.990189296732</v>
      </c>
      <c r="L1641">
        <f t="shared" si="363"/>
        <v>5.913419411357804</v>
      </c>
      <c r="M1641">
        <v>0.70850000000000002</v>
      </c>
      <c r="N1641">
        <v>12.09</v>
      </c>
      <c r="O1641">
        <f t="shared" si="364"/>
        <v>4.836E-2</v>
      </c>
      <c r="P1641">
        <f t="shared" si="365"/>
        <v>6.6702794113578037</v>
      </c>
      <c r="Q1641">
        <f t="shared" si="366"/>
        <v>0.56651688151258062</v>
      </c>
      <c r="R1641">
        <f t="shared" si="367"/>
        <v>0.51169266717265338</v>
      </c>
      <c r="S1641">
        <f t="shared" si="368"/>
        <v>0.56651688151258062</v>
      </c>
      <c r="T1641">
        <f t="shared" si="369"/>
        <v>0.54824214339927158</v>
      </c>
      <c r="U1641">
        <f t="shared" si="370"/>
        <v>0.56651688151258062</v>
      </c>
      <c r="V1641">
        <f t="shared" si="371"/>
        <v>0.54824214339927158</v>
      </c>
      <c r="W1641">
        <f t="shared" si="372"/>
        <v>0.56651688151258062</v>
      </c>
      <c r="X1641">
        <f t="shared" si="373"/>
        <v>0.56651688151258062</v>
      </c>
      <c r="Y1641">
        <f t="shared" si="374"/>
        <v>0.54824214339927158</v>
      </c>
      <c r="Z1641">
        <f t="shared" si="375"/>
        <v>0.56651688151258062</v>
      </c>
      <c r="AA1641">
        <f t="shared" si="376"/>
        <v>0.54824214339927158</v>
      </c>
      <c r="AB1641">
        <f t="shared" si="377"/>
        <v>0.56651688151258062</v>
      </c>
    </row>
    <row r="1642" spans="1:28" x14ac:dyDescent="0.2">
      <c r="A1642">
        <v>2018</v>
      </c>
      <c r="B1642" t="s">
        <v>30</v>
      </c>
      <c r="C1642" s="3">
        <v>90.7</v>
      </c>
      <c r="D1642">
        <v>0.88</v>
      </c>
      <c r="E1642">
        <f>VLOOKUP(B1642,DOC!$A$2:$E$32,5,FALSE)</f>
        <v>0.1492</v>
      </c>
      <c r="F1642">
        <v>0.6</v>
      </c>
      <c r="G1642">
        <f t="shared" si="360"/>
        <v>71451.283199999991</v>
      </c>
      <c r="H1642">
        <f t="shared" si="361"/>
        <v>67966.562998173526</v>
      </c>
      <c r="I1642">
        <f t="shared" si="362"/>
        <v>3484.7202018264638</v>
      </c>
      <c r="J1642">
        <f t="shared" si="378"/>
        <v>216009.43423981793</v>
      </c>
      <c r="K1642">
        <f t="shared" si="379"/>
        <v>55278.822604555935</v>
      </c>
      <c r="L1642">
        <f t="shared" si="363"/>
        <v>3.3167293562733562</v>
      </c>
      <c r="M1642">
        <f>(M1639+M1640+M1641+M1643)/4</f>
        <v>0.70589999999999997</v>
      </c>
      <c r="N1642">
        <v>18.309999999999999</v>
      </c>
      <c r="O1642">
        <f t="shared" si="364"/>
        <v>7.324E-2</v>
      </c>
      <c r="P1642">
        <f t="shared" si="365"/>
        <v>4.0958693562733561</v>
      </c>
      <c r="Q1642">
        <f t="shared" si="366"/>
        <v>0.34786835628623025</v>
      </c>
      <c r="R1642">
        <f t="shared" si="367"/>
        <v>0.31420367664562732</v>
      </c>
      <c r="S1642">
        <f t="shared" si="368"/>
        <v>0.34786835628623025</v>
      </c>
      <c r="T1642">
        <f t="shared" si="369"/>
        <v>0.33664679640602929</v>
      </c>
      <c r="U1642">
        <f t="shared" si="370"/>
        <v>0.34786835628623025</v>
      </c>
      <c r="V1642">
        <f t="shared" si="371"/>
        <v>0.33664679640602929</v>
      </c>
      <c r="W1642">
        <f t="shared" si="372"/>
        <v>0.34786835628623025</v>
      </c>
      <c r="X1642">
        <f t="shared" si="373"/>
        <v>0.34786835628623025</v>
      </c>
      <c r="Y1642">
        <f t="shared" si="374"/>
        <v>0.33664679640602929</v>
      </c>
      <c r="Z1642">
        <f t="shared" si="375"/>
        <v>0.34786835628623025</v>
      </c>
      <c r="AA1642">
        <f t="shared" si="376"/>
        <v>0.33664679640602929</v>
      </c>
      <c r="AB1642">
        <f t="shared" si="377"/>
        <v>0.34786835628623025</v>
      </c>
    </row>
    <row r="1643" spans="1:28" x14ac:dyDescent="0.2">
      <c r="A1643">
        <v>2018</v>
      </c>
      <c r="B1643" t="s">
        <v>31</v>
      </c>
      <c r="C1643" s="3">
        <v>64.400000000000006</v>
      </c>
      <c r="D1643">
        <v>0.77</v>
      </c>
      <c r="E1643">
        <f>VLOOKUP(B1643,DOC!$A$2:$E$32,5,FALSE)</f>
        <v>0.1492</v>
      </c>
      <c r="F1643">
        <v>0.6</v>
      </c>
      <c r="G1643">
        <f t="shared" si="360"/>
        <v>44391.177600000003</v>
      </c>
      <c r="H1643">
        <f t="shared" si="361"/>
        <v>42226.19432135699</v>
      </c>
      <c r="I1643">
        <f t="shared" si="362"/>
        <v>2164.9832786430129</v>
      </c>
      <c r="J1643">
        <f t="shared" si="378"/>
        <v>204816.89393229445</v>
      </c>
      <c r="K1643">
        <f t="shared" si="379"/>
        <v>59048.771567473697</v>
      </c>
      <c r="L1643">
        <f t="shared" si="363"/>
        <v>3.5429262940484221</v>
      </c>
      <c r="M1643">
        <v>0.32435000000000003</v>
      </c>
      <c r="N1643">
        <v>2.63</v>
      </c>
      <c r="O1643">
        <f t="shared" si="364"/>
        <v>1.052E-2</v>
      </c>
      <c r="P1643">
        <f t="shared" si="365"/>
        <v>3.8777962940484221</v>
      </c>
      <c r="Q1643">
        <f t="shared" si="366"/>
        <v>0.32934708250822214</v>
      </c>
      <c r="R1643">
        <f t="shared" si="367"/>
        <v>0.29747478420097484</v>
      </c>
      <c r="S1643">
        <f t="shared" si="368"/>
        <v>0.32934708250822214</v>
      </c>
      <c r="T1643">
        <f t="shared" si="369"/>
        <v>0.31872298307247304</v>
      </c>
      <c r="U1643">
        <f t="shared" si="370"/>
        <v>0.32934708250822214</v>
      </c>
      <c r="V1643">
        <f t="shared" si="371"/>
        <v>0.31872298307247304</v>
      </c>
      <c r="W1643">
        <f t="shared" si="372"/>
        <v>0.32934708250822214</v>
      </c>
      <c r="X1643">
        <f t="shared" si="373"/>
        <v>0.32934708250822214</v>
      </c>
      <c r="Y1643">
        <f t="shared" si="374"/>
        <v>0.31872298307247304</v>
      </c>
      <c r="Z1643">
        <f t="shared" si="375"/>
        <v>0.32934708250822214</v>
      </c>
      <c r="AA1643">
        <f t="shared" si="376"/>
        <v>0.31872298307247304</v>
      </c>
      <c r="AB1643">
        <f t="shared" si="377"/>
        <v>0.32934708250822214</v>
      </c>
    </row>
    <row r="1644" spans="1:28" x14ac:dyDescent="0.2">
      <c r="A1644">
        <v>2018</v>
      </c>
      <c r="B1644" t="s">
        <v>32</v>
      </c>
      <c r="C1644" s="3">
        <v>339.3</v>
      </c>
      <c r="D1644">
        <v>0.7</v>
      </c>
      <c r="E1644">
        <f>VLOOKUP(B1644,DOC!$A$2:$E$32,5,FALSE)</f>
        <v>0.1492</v>
      </c>
      <c r="F1644">
        <v>0.6</v>
      </c>
      <c r="G1644">
        <f t="shared" si="360"/>
        <v>212618.95199999999</v>
      </c>
      <c r="H1644">
        <f t="shared" si="361"/>
        <v>202249.40334890492</v>
      </c>
      <c r="I1644">
        <f t="shared" si="362"/>
        <v>10369.548651095061</v>
      </c>
      <c r="J1644">
        <f t="shared" si="378"/>
        <v>677651.18190627219</v>
      </c>
      <c r="K1644">
        <f t="shared" si="379"/>
        <v>176693.04801668666</v>
      </c>
      <c r="L1644">
        <f t="shared" si="363"/>
        <v>10.6015828810012</v>
      </c>
      <c r="M1644">
        <v>0.10075000000000001</v>
      </c>
      <c r="N1644">
        <v>2.4500000000000002</v>
      </c>
      <c r="O1644">
        <f t="shared" si="364"/>
        <v>9.8000000000000014E-3</v>
      </c>
      <c r="P1644">
        <f t="shared" si="365"/>
        <v>10.7121328810012</v>
      </c>
      <c r="Q1644">
        <f t="shared" si="366"/>
        <v>0.90979758715352654</v>
      </c>
      <c r="R1644">
        <f t="shared" si="367"/>
        <v>0.82175265936447561</v>
      </c>
      <c r="S1644">
        <f t="shared" si="368"/>
        <v>0.90979758715352654</v>
      </c>
      <c r="T1644">
        <f t="shared" si="369"/>
        <v>0.88044927789050953</v>
      </c>
      <c r="U1644">
        <f t="shared" si="370"/>
        <v>0.90979758715352654</v>
      </c>
      <c r="V1644">
        <f t="shared" si="371"/>
        <v>0.88044927789050953</v>
      </c>
      <c r="W1644">
        <f t="shared" si="372"/>
        <v>0.90979758715352654</v>
      </c>
      <c r="X1644">
        <f t="shared" si="373"/>
        <v>0.90979758715352654</v>
      </c>
      <c r="Y1644">
        <f t="shared" si="374"/>
        <v>0.88044927789050953</v>
      </c>
      <c r="Z1644">
        <f t="shared" si="375"/>
        <v>0.90979758715352654</v>
      </c>
      <c r="AA1644">
        <f t="shared" si="376"/>
        <v>0.88044927789050953</v>
      </c>
      <c r="AB1644">
        <f t="shared" si="377"/>
        <v>0.90979758715352654</v>
      </c>
    </row>
    <row r="1645" spans="1:28" x14ac:dyDescent="0.2">
      <c r="A1645">
        <v>2019</v>
      </c>
      <c r="B1645" t="s">
        <v>2</v>
      </c>
      <c r="C1645" s="3">
        <v>292</v>
      </c>
      <c r="D1645">
        <v>0.85</v>
      </c>
      <c r="E1645">
        <f>VLOOKUP(B1645,DOC!$A$2:$E$32,5,FALSE)</f>
        <v>0.1492</v>
      </c>
      <c r="F1645">
        <v>0.6</v>
      </c>
      <c r="G1645">
        <f t="shared" si="360"/>
        <v>222188.64</v>
      </c>
      <c r="H1645">
        <f t="shared" si="361"/>
        <v>211352.37215779634</v>
      </c>
      <c r="I1645">
        <f t="shared" si="362"/>
        <v>10836.267842203675</v>
      </c>
      <c r="J1645">
        <f t="shared" si="378"/>
        <v>1099154.2345577939</v>
      </c>
      <c r="K1645">
        <f t="shared" si="379"/>
        <v>321441.56878522161</v>
      </c>
      <c r="L1645">
        <f t="shared" si="363"/>
        <v>19.286494127113297</v>
      </c>
      <c r="M1645">
        <v>3.56785</v>
      </c>
      <c r="N1645">
        <v>170.01</v>
      </c>
      <c r="O1645">
        <f>N1645*4/1000</f>
        <v>0.68003999999999998</v>
      </c>
      <c r="P1645">
        <f>L1645+M1645+O1645</f>
        <v>23.534384127113299</v>
      </c>
      <c r="Q1645">
        <f t="shared" si="366"/>
        <v>1.998810706686335</v>
      </c>
      <c r="R1645">
        <f t="shared" si="367"/>
        <v>1.8053774124908832</v>
      </c>
      <c r="S1645">
        <f t="shared" si="368"/>
        <v>1.998810706686335</v>
      </c>
      <c r="T1645">
        <f t="shared" si="369"/>
        <v>1.9343329419545177</v>
      </c>
      <c r="U1645">
        <f t="shared" si="370"/>
        <v>1.998810706686335</v>
      </c>
      <c r="V1645">
        <f t="shared" si="371"/>
        <v>1.9343329419545177</v>
      </c>
      <c r="W1645">
        <f t="shared" si="372"/>
        <v>1.998810706686335</v>
      </c>
      <c r="X1645">
        <f t="shared" si="373"/>
        <v>1.998810706686335</v>
      </c>
      <c r="Y1645">
        <f t="shared" si="374"/>
        <v>1.9343329419545177</v>
      </c>
      <c r="Z1645">
        <f t="shared" si="375"/>
        <v>1.998810706686335</v>
      </c>
      <c r="AA1645">
        <f t="shared" si="376"/>
        <v>1.9343329419545177</v>
      </c>
      <c r="AB1645">
        <f t="shared" si="377"/>
        <v>1.998810706686335</v>
      </c>
    </row>
    <row r="1646" spans="1:28" x14ac:dyDescent="0.2">
      <c r="A1646">
        <v>2019</v>
      </c>
      <c r="B1646" t="s">
        <v>3</v>
      </c>
      <c r="C1646" s="3">
        <v>79.7</v>
      </c>
      <c r="D1646">
        <v>0.86</v>
      </c>
      <c r="E1646">
        <f>VLOOKUP(B1646,DOC!$A$2:$E$32,5,FALSE)</f>
        <v>0.1492</v>
      </c>
      <c r="F1646">
        <v>0.6</v>
      </c>
      <c r="G1646">
        <f t="shared" si="360"/>
        <v>61358.7984</v>
      </c>
      <c r="H1646">
        <f t="shared" si="361"/>
        <v>58366.294490087334</v>
      </c>
      <c r="I1646">
        <f t="shared" si="362"/>
        <v>2992.503909912668</v>
      </c>
      <c r="J1646">
        <f t="shared" si="378"/>
        <v>321900.06550274411</v>
      </c>
      <c r="K1646">
        <f t="shared" si="379"/>
        <v>95192.114792408232</v>
      </c>
      <c r="L1646">
        <f t="shared" si="363"/>
        <v>5.711526887544494</v>
      </c>
      <c r="M1646">
        <v>1.2434499999999999</v>
      </c>
      <c r="N1646">
        <v>29.16</v>
      </c>
      <c r="O1646">
        <f t="shared" ref="O1646:O1675" si="380">N1646*4/1000</f>
        <v>0.11663999999999999</v>
      </c>
      <c r="P1646">
        <f t="shared" ref="P1646:P1675" si="381">L1646+M1646+O1646</f>
        <v>7.0716168875444945</v>
      </c>
      <c r="Q1646">
        <f t="shared" si="366"/>
        <v>0.60060307812021729</v>
      </c>
      <c r="R1646">
        <f t="shared" si="367"/>
        <v>0.54248019959245442</v>
      </c>
      <c r="S1646">
        <f t="shared" si="368"/>
        <v>0.60060307812021729</v>
      </c>
      <c r="T1646">
        <f t="shared" si="369"/>
        <v>0.58122878527762967</v>
      </c>
      <c r="U1646">
        <f t="shared" si="370"/>
        <v>0.60060307812021729</v>
      </c>
      <c r="V1646">
        <f t="shared" si="371"/>
        <v>0.58122878527762967</v>
      </c>
      <c r="W1646">
        <f t="shared" si="372"/>
        <v>0.60060307812021729</v>
      </c>
      <c r="X1646">
        <f t="shared" si="373"/>
        <v>0.60060307812021729</v>
      </c>
      <c r="Y1646">
        <f t="shared" si="374"/>
        <v>0.58122878527762967</v>
      </c>
      <c r="Z1646">
        <f t="shared" si="375"/>
        <v>0.60060307812021729</v>
      </c>
      <c r="AA1646">
        <f t="shared" si="376"/>
        <v>0.58122878527762967</v>
      </c>
      <c r="AB1646">
        <f t="shared" si="377"/>
        <v>0.60060307812021729</v>
      </c>
    </row>
    <row r="1647" spans="1:28" x14ac:dyDescent="0.2">
      <c r="A1647">
        <v>2019</v>
      </c>
      <c r="B1647" t="s">
        <v>4</v>
      </c>
      <c r="C1647" s="3">
        <v>387</v>
      </c>
      <c r="D1647">
        <v>0.83</v>
      </c>
      <c r="E1647">
        <f>VLOOKUP(B1647,DOC!$A$2:$E$32,5,FALSE)</f>
        <v>0.1492</v>
      </c>
      <c r="F1647">
        <v>0.6</v>
      </c>
      <c r="G1647">
        <f t="shared" si="360"/>
        <v>287547.19199999998</v>
      </c>
      <c r="H1647">
        <f t="shared" si="361"/>
        <v>273523.34996295627</v>
      </c>
      <c r="I1647">
        <f t="shared" si="362"/>
        <v>14023.842037043682</v>
      </c>
      <c r="J1647">
        <f t="shared" si="378"/>
        <v>1027718.285887825</v>
      </c>
      <c r="K1647">
        <f t="shared" si="379"/>
        <v>277885.58299957833</v>
      </c>
      <c r="L1647">
        <f t="shared" si="363"/>
        <v>16.673134979974698</v>
      </c>
      <c r="M1647">
        <v>2.4700000000000002</v>
      </c>
      <c r="N1647">
        <v>30.68</v>
      </c>
      <c r="O1647">
        <f t="shared" si="380"/>
        <v>0.12272</v>
      </c>
      <c r="P1647">
        <f t="shared" si="381"/>
        <v>19.265854979974698</v>
      </c>
      <c r="Q1647">
        <f t="shared" si="366"/>
        <v>1.6362780941896318</v>
      </c>
      <c r="R1647">
        <f t="shared" si="367"/>
        <v>1.4779286012035384</v>
      </c>
      <c r="S1647">
        <f t="shared" si="368"/>
        <v>1.6362780941896318</v>
      </c>
      <c r="T1647">
        <f t="shared" si="369"/>
        <v>1.5834949298609342</v>
      </c>
      <c r="U1647">
        <f t="shared" si="370"/>
        <v>1.6362780941896318</v>
      </c>
      <c r="V1647">
        <f t="shared" si="371"/>
        <v>1.5834949298609342</v>
      </c>
      <c r="W1647">
        <f t="shared" si="372"/>
        <v>1.6362780941896318</v>
      </c>
      <c r="X1647">
        <f t="shared" si="373"/>
        <v>1.6362780941896318</v>
      </c>
      <c r="Y1647">
        <f t="shared" si="374"/>
        <v>1.5834949298609342</v>
      </c>
      <c r="Z1647">
        <f t="shared" si="375"/>
        <v>1.6362780941896318</v>
      </c>
      <c r="AA1647">
        <f t="shared" si="376"/>
        <v>1.5834949298609342</v>
      </c>
      <c r="AB1647">
        <f t="shared" si="377"/>
        <v>1.6362780941896318</v>
      </c>
    </row>
    <row r="1648" spans="1:28" x14ac:dyDescent="0.2">
      <c r="A1648">
        <v>2019</v>
      </c>
      <c r="B1648" t="s">
        <v>5</v>
      </c>
      <c r="C1648" s="3">
        <v>378.5</v>
      </c>
      <c r="D1648">
        <v>0.71</v>
      </c>
      <c r="E1648">
        <f>VLOOKUP(B1648,DOC!$A$2:$E$32,5,FALSE)</f>
        <v>0.1492</v>
      </c>
      <c r="F1648">
        <v>0.6</v>
      </c>
      <c r="G1648">
        <f t="shared" si="360"/>
        <v>240571.57199999999</v>
      </c>
      <c r="H1648">
        <f t="shared" si="361"/>
        <v>228838.75798479209</v>
      </c>
      <c r="I1648">
        <f t="shared" si="362"/>
        <v>11732.814015207914</v>
      </c>
      <c r="J1648">
        <f t="shared" si="378"/>
        <v>736539.1401698204</v>
      </c>
      <c r="K1648">
        <f t="shared" si="379"/>
        <v>189356.26433234295</v>
      </c>
      <c r="L1648">
        <f t="shared" si="363"/>
        <v>11.361375859940578</v>
      </c>
      <c r="M1648">
        <v>0.70589999999999997</v>
      </c>
      <c r="N1648">
        <v>13.29</v>
      </c>
      <c r="O1648">
        <f t="shared" si="380"/>
        <v>5.3159999999999999E-2</v>
      </c>
      <c r="P1648">
        <f t="shared" si="381"/>
        <v>12.120435859940578</v>
      </c>
      <c r="Q1648">
        <f t="shared" si="366"/>
        <v>1.0294068812552271</v>
      </c>
      <c r="R1648">
        <f t="shared" si="367"/>
        <v>0.92978686048859216</v>
      </c>
      <c r="S1648">
        <f t="shared" si="368"/>
        <v>1.0294068812552271</v>
      </c>
      <c r="T1648">
        <f t="shared" si="369"/>
        <v>0.99620020766634887</v>
      </c>
      <c r="U1648">
        <f t="shared" si="370"/>
        <v>1.0294068812552271</v>
      </c>
      <c r="V1648">
        <f t="shared" si="371"/>
        <v>0.99620020766634887</v>
      </c>
      <c r="W1648">
        <f t="shared" si="372"/>
        <v>1.0294068812552271</v>
      </c>
      <c r="X1648">
        <f t="shared" si="373"/>
        <v>1.0294068812552271</v>
      </c>
      <c r="Y1648">
        <f t="shared" si="374"/>
        <v>0.99620020766634887</v>
      </c>
      <c r="Z1648">
        <f t="shared" si="375"/>
        <v>1.0294068812552271</v>
      </c>
      <c r="AA1648">
        <f t="shared" si="376"/>
        <v>0.99620020766634887</v>
      </c>
      <c r="AB1648">
        <f t="shared" si="377"/>
        <v>1.0294068812552271</v>
      </c>
    </row>
    <row r="1649" spans="1:28" x14ac:dyDescent="0.2">
      <c r="A1649">
        <v>2019</v>
      </c>
      <c r="B1649" t="s">
        <v>6</v>
      </c>
      <c r="C1649" s="3">
        <v>290.89999999999998</v>
      </c>
      <c r="D1649">
        <v>0.78</v>
      </c>
      <c r="E1649">
        <f>VLOOKUP(B1649,DOC!$A$2:$E$32,5,FALSE)</f>
        <v>0.1492</v>
      </c>
      <c r="F1649">
        <v>0.6</v>
      </c>
      <c r="G1649">
        <f t="shared" si="360"/>
        <v>203122.67039999997</v>
      </c>
      <c r="H1649">
        <f t="shared" si="361"/>
        <v>193216.2608676402</v>
      </c>
      <c r="I1649">
        <f t="shared" si="362"/>
        <v>9906.4095323597812</v>
      </c>
      <c r="J1649">
        <f t="shared" si="378"/>
        <v>724225.84136386425</v>
      </c>
      <c r="K1649">
        <f t="shared" si="379"/>
        <v>195684.78817620239</v>
      </c>
      <c r="L1649">
        <f t="shared" si="363"/>
        <v>11.741087290572144</v>
      </c>
      <c r="M1649">
        <v>0.66884999999999994</v>
      </c>
      <c r="N1649">
        <v>0</v>
      </c>
      <c r="O1649">
        <f t="shared" si="380"/>
        <v>0</v>
      </c>
      <c r="P1649">
        <f t="shared" si="381"/>
        <v>12.409937290572145</v>
      </c>
      <c r="Q1649">
        <f t="shared" si="366"/>
        <v>1.0539946739937986</v>
      </c>
      <c r="R1649">
        <f t="shared" si="367"/>
        <v>0.95199518941375361</v>
      </c>
      <c r="S1649">
        <f t="shared" si="368"/>
        <v>1.0539946739937986</v>
      </c>
      <c r="T1649">
        <f t="shared" si="369"/>
        <v>1.0199948458004502</v>
      </c>
      <c r="U1649">
        <f t="shared" si="370"/>
        <v>1.0539946739937986</v>
      </c>
      <c r="V1649">
        <f t="shared" si="371"/>
        <v>1.0199948458004502</v>
      </c>
      <c r="W1649">
        <f t="shared" si="372"/>
        <v>1.0539946739937986</v>
      </c>
      <c r="X1649">
        <f t="shared" si="373"/>
        <v>1.0539946739937986</v>
      </c>
      <c r="Y1649">
        <f t="shared" si="374"/>
        <v>1.0199948458004502</v>
      </c>
      <c r="Z1649">
        <f t="shared" si="375"/>
        <v>1.0539946739937986</v>
      </c>
      <c r="AA1649">
        <f t="shared" si="376"/>
        <v>1.0199948458004502</v>
      </c>
      <c r="AB1649">
        <f t="shared" si="377"/>
        <v>1.0539946739937986</v>
      </c>
    </row>
    <row r="1650" spans="1:28" x14ac:dyDescent="0.2">
      <c r="A1650">
        <v>2019</v>
      </c>
      <c r="B1650" t="s">
        <v>7</v>
      </c>
      <c r="C1650" s="3">
        <v>815.3</v>
      </c>
      <c r="D1650">
        <v>0.77</v>
      </c>
      <c r="E1650">
        <f>VLOOKUP(B1650,DOC!$A$2:$E$32,5,FALSE)</f>
        <v>0.1492</v>
      </c>
      <c r="F1650">
        <v>0.6</v>
      </c>
      <c r="G1650">
        <f t="shared" si="360"/>
        <v>561989.55119999999</v>
      </c>
      <c r="H1650">
        <f t="shared" si="361"/>
        <v>534580.99736339052</v>
      </c>
      <c r="I1650">
        <f t="shared" si="362"/>
        <v>27408.553836609444</v>
      </c>
      <c r="J1650">
        <f t="shared" si="378"/>
        <v>1872372.83128019</v>
      </c>
      <c r="K1650">
        <f t="shared" si="379"/>
        <v>495446.80963565531</v>
      </c>
      <c r="L1650">
        <f t="shared" si="363"/>
        <v>29.726808578139316</v>
      </c>
      <c r="M1650">
        <v>0.93535000000000001</v>
      </c>
      <c r="N1650">
        <v>20.41</v>
      </c>
      <c r="O1650">
        <f t="shared" si="380"/>
        <v>8.1640000000000004E-2</v>
      </c>
      <c r="P1650">
        <f t="shared" si="381"/>
        <v>30.743798578139316</v>
      </c>
      <c r="Q1650">
        <f t="shared" si="366"/>
        <v>2.6111171395132025</v>
      </c>
      <c r="R1650">
        <f t="shared" si="367"/>
        <v>2.3584283840764408</v>
      </c>
      <c r="S1650">
        <f t="shared" si="368"/>
        <v>2.6111171395132025</v>
      </c>
      <c r="T1650">
        <f t="shared" si="369"/>
        <v>2.5268875543676148</v>
      </c>
      <c r="U1650">
        <f t="shared" si="370"/>
        <v>2.6111171395132025</v>
      </c>
      <c r="V1650">
        <f t="shared" si="371"/>
        <v>2.5268875543676148</v>
      </c>
      <c r="W1650">
        <f t="shared" si="372"/>
        <v>2.6111171395132025</v>
      </c>
      <c r="X1650">
        <f t="shared" si="373"/>
        <v>2.6111171395132025</v>
      </c>
      <c r="Y1650">
        <f t="shared" si="374"/>
        <v>2.5268875543676148</v>
      </c>
      <c r="Z1650">
        <f t="shared" si="375"/>
        <v>2.6111171395132025</v>
      </c>
      <c r="AA1650">
        <f t="shared" si="376"/>
        <v>2.5268875543676148</v>
      </c>
      <c r="AB1650">
        <f t="shared" si="377"/>
        <v>2.6111171395132025</v>
      </c>
    </row>
    <row r="1651" spans="1:28" x14ac:dyDescent="0.2">
      <c r="A1651">
        <v>2019</v>
      </c>
      <c r="B1651" t="s">
        <v>8</v>
      </c>
      <c r="C1651" s="3">
        <v>233.6</v>
      </c>
      <c r="D1651">
        <v>0.75</v>
      </c>
      <c r="E1651">
        <f>VLOOKUP(B1651,DOC!$A$2:$E$32,5,FALSE)</f>
        <v>0.1492</v>
      </c>
      <c r="F1651">
        <v>0.6</v>
      </c>
      <c r="G1651">
        <f t="shared" si="360"/>
        <v>156839.03999999998</v>
      </c>
      <c r="H1651">
        <f t="shared" si="361"/>
        <v>149189.90975844444</v>
      </c>
      <c r="I1651">
        <f t="shared" si="362"/>
        <v>7649.1302415555338</v>
      </c>
      <c r="J1651">
        <f t="shared" si="378"/>
        <v>587262.63811750372</v>
      </c>
      <c r="K1651">
        <f t="shared" si="379"/>
        <v>160912.73261682232</v>
      </c>
      <c r="L1651">
        <f t="shared" si="363"/>
        <v>9.6547639570093402</v>
      </c>
      <c r="M1651">
        <v>1.3123499999999999</v>
      </c>
      <c r="N1651">
        <v>10.52</v>
      </c>
      <c r="O1651">
        <f t="shared" si="380"/>
        <v>4.2079999999999999E-2</v>
      </c>
      <c r="P1651">
        <f t="shared" si="381"/>
        <v>11.009193957009341</v>
      </c>
      <c r="Q1651">
        <f t="shared" si="366"/>
        <v>0.9350274319651769</v>
      </c>
      <c r="R1651">
        <f t="shared" si="367"/>
        <v>0.84454090629112744</v>
      </c>
      <c r="S1651">
        <f t="shared" si="368"/>
        <v>0.9350274319651769</v>
      </c>
      <c r="T1651">
        <f t="shared" si="369"/>
        <v>0.90486525674049378</v>
      </c>
      <c r="U1651">
        <f t="shared" si="370"/>
        <v>0.9350274319651769</v>
      </c>
      <c r="V1651">
        <f t="shared" si="371"/>
        <v>0.90486525674049378</v>
      </c>
      <c r="W1651">
        <f t="shared" si="372"/>
        <v>0.9350274319651769</v>
      </c>
      <c r="X1651">
        <f t="shared" si="373"/>
        <v>0.9350274319651769</v>
      </c>
      <c r="Y1651">
        <f t="shared" si="374"/>
        <v>0.90486525674049378</v>
      </c>
      <c r="Z1651">
        <f t="shared" si="375"/>
        <v>0.9350274319651769</v>
      </c>
      <c r="AA1651">
        <f t="shared" si="376"/>
        <v>0.90486525674049378</v>
      </c>
      <c r="AB1651">
        <f t="shared" si="377"/>
        <v>0.9350274319651769</v>
      </c>
    </row>
    <row r="1652" spans="1:28" x14ac:dyDescent="0.2">
      <c r="A1652">
        <v>2019</v>
      </c>
      <c r="B1652" t="s">
        <v>9</v>
      </c>
      <c r="C1652" s="3">
        <v>360.6</v>
      </c>
      <c r="D1652">
        <v>0.78</v>
      </c>
      <c r="E1652">
        <f>VLOOKUP(B1652,DOC!$A$2:$E$32,5,FALSE)</f>
        <v>0.1492</v>
      </c>
      <c r="F1652">
        <v>0.6</v>
      </c>
      <c r="G1652">
        <f t="shared" ref="G1652:G1715" si="382">C1652*10000*D1652*E1652*F1652</f>
        <v>251791.11359999998</v>
      </c>
      <c r="H1652">
        <f t="shared" ref="H1652:H1715" si="383">G1652*EXP(-0.3*((13-11)/12))</f>
        <v>239511.1160841219</v>
      </c>
      <c r="I1652">
        <f t="shared" ref="I1652:I1715" si="384">G1652*(1-EXP(-0.3*((13-11)/12)))</f>
        <v>12279.997515878093</v>
      </c>
      <c r="J1652">
        <f t="shared" si="378"/>
        <v>851385.17310885049</v>
      </c>
      <c r="K1652">
        <f t="shared" si="379"/>
        <v>226349.52549324094</v>
      </c>
      <c r="L1652">
        <f t="shared" ref="L1652:L1715" si="385">K1652*16/12*0.5*0.9/10000</f>
        <v>13.580971529594457</v>
      </c>
      <c r="M1652">
        <v>0.80859999999999999</v>
      </c>
      <c r="N1652">
        <v>14.91</v>
      </c>
      <c r="O1652">
        <f t="shared" si="380"/>
        <v>5.9639999999999999E-2</v>
      </c>
      <c r="P1652">
        <f t="shared" si="381"/>
        <v>14.449211529594457</v>
      </c>
      <c r="Q1652">
        <f t="shared" si="366"/>
        <v>1.227193307992954</v>
      </c>
      <c r="R1652">
        <f t="shared" si="367"/>
        <v>1.1084326652839582</v>
      </c>
      <c r="S1652">
        <f t="shared" si="368"/>
        <v>1.227193307992954</v>
      </c>
      <c r="T1652">
        <f t="shared" si="369"/>
        <v>1.1876064270899553</v>
      </c>
      <c r="U1652">
        <f t="shared" si="370"/>
        <v>1.227193307992954</v>
      </c>
      <c r="V1652">
        <f t="shared" si="371"/>
        <v>1.1876064270899553</v>
      </c>
      <c r="W1652">
        <f t="shared" si="372"/>
        <v>1.227193307992954</v>
      </c>
      <c r="X1652">
        <f t="shared" si="373"/>
        <v>1.227193307992954</v>
      </c>
      <c r="Y1652">
        <f t="shared" si="374"/>
        <v>1.1876064270899553</v>
      </c>
      <c r="Z1652">
        <f t="shared" si="375"/>
        <v>1.227193307992954</v>
      </c>
      <c r="AA1652">
        <f t="shared" si="376"/>
        <v>1.1876064270899553</v>
      </c>
      <c r="AB1652">
        <f t="shared" si="377"/>
        <v>1.227193307992954</v>
      </c>
    </row>
    <row r="1653" spans="1:28" x14ac:dyDescent="0.2">
      <c r="A1653">
        <v>2019</v>
      </c>
      <c r="B1653" t="s">
        <v>10</v>
      </c>
      <c r="C1653" s="3">
        <v>215.3</v>
      </c>
      <c r="D1653">
        <v>0.7</v>
      </c>
      <c r="E1653">
        <f>VLOOKUP(B1653,DOC!$A$2:$E$32,5,FALSE)</f>
        <v>0.15130000000000002</v>
      </c>
      <c r="F1653">
        <v>0.6</v>
      </c>
      <c r="G1653">
        <f t="shared" si="382"/>
        <v>136814.53800000003</v>
      </c>
      <c r="H1653">
        <f t="shared" si="383"/>
        <v>130142.0142450711</v>
      </c>
      <c r="I1653">
        <f t="shared" si="384"/>
        <v>6672.5237549289322</v>
      </c>
      <c r="J1653">
        <f t="shared" si="378"/>
        <v>753203.06183245126</v>
      </c>
      <c r="K1653">
        <f t="shared" si="379"/>
        <v>224655.91891090508</v>
      </c>
      <c r="L1653">
        <f t="shared" si="385"/>
        <v>13.479355134654304</v>
      </c>
      <c r="M1653">
        <v>3.2019000000000002</v>
      </c>
      <c r="N1653">
        <v>42.77</v>
      </c>
      <c r="O1653">
        <f t="shared" si="380"/>
        <v>0.17108000000000001</v>
      </c>
      <c r="P1653">
        <f t="shared" si="381"/>
        <v>16.852335134654304</v>
      </c>
      <c r="Q1653">
        <f t="shared" si="366"/>
        <v>1.4312942169158451</v>
      </c>
      <c r="R1653">
        <f t="shared" si="367"/>
        <v>1.2927818733433438</v>
      </c>
      <c r="S1653">
        <f t="shared" si="368"/>
        <v>1.4312942169158451</v>
      </c>
      <c r="T1653">
        <f t="shared" si="369"/>
        <v>1.3851234357250113</v>
      </c>
      <c r="U1653">
        <f t="shared" si="370"/>
        <v>1.4312942169158451</v>
      </c>
      <c r="V1653">
        <f t="shared" si="371"/>
        <v>1.3851234357250113</v>
      </c>
      <c r="W1653">
        <f t="shared" si="372"/>
        <v>1.4312942169158451</v>
      </c>
      <c r="X1653">
        <f t="shared" si="373"/>
        <v>1.4312942169158451</v>
      </c>
      <c r="Y1653">
        <f t="shared" si="374"/>
        <v>1.3851234357250113</v>
      </c>
      <c r="Z1653">
        <f t="shared" si="375"/>
        <v>1.4312942169158451</v>
      </c>
      <c r="AA1653">
        <f t="shared" si="376"/>
        <v>1.3851234357250113</v>
      </c>
      <c r="AB1653">
        <f t="shared" si="377"/>
        <v>1.4312942169158451</v>
      </c>
    </row>
    <row r="1654" spans="1:28" x14ac:dyDescent="0.2">
      <c r="A1654">
        <v>2019</v>
      </c>
      <c r="B1654" t="s">
        <v>11</v>
      </c>
      <c r="C1654" s="3">
        <v>354</v>
      </c>
      <c r="D1654">
        <v>0.95</v>
      </c>
      <c r="E1654">
        <f>VLOOKUP(B1654,DOC!$A$2:$E$32,5,FALSE)</f>
        <v>0.15130000000000002</v>
      </c>
      <c r="F1654">
        <v>0.6</v>
      </c>
      <c r="G1654">
        <f t="shared" si="382"/>
        <v>305293.14</v>
      </c>
      <c r="H1654">
        <f t="shared" si="383"/>
        <v>290403.81786621595</v>
      </c>
      <c r="I1654">
        <f t="shared" si="384"/>
        <v>14889.322133784086</v>
      </c>
      <c r="J1654">
        <f t="shared" si="378"/>
        <v>1285233.3068642584</v>
      </c>
      <c r="K1654">
        <f t="shared" si="379"/>
        <v>362939.18089608365</v>
      </c>
      <c r="L1654">
        <f t="shared" si="385"/>
        <v>21.77635085376502</v>
      </c>
      <c r="M1654">
        <v>9.0687999999999995</v>
      </c>
      <c r="N1654">
        <v>60.44</v>
      </c>
      <c r="O1654">
        <f t="shared" si="380"/>
        <v>0.24176</v>
      </c>
      <c r="P1654">
        <f t="shared" si="381"/>
        <v>31.086910853765019</v>
      </c>
      <c r="Q1654">
        <f t="shared" si="366"/>
        <v>2.6402581821005904</v>
      </c>
      <c r="R1654">
        <f t="shared" si="367"/>
        <v>2.3847493257682757</v>
      </c>
      <c r="S1654">
        <f t="shared" si="368"/>
        <v>2.6402581821005904</v>
      </c>
      <c r="T1654">
        <f t="shared" si="369"/>
        <v>2.5550885633231522</v>
      </c>
      <c r="U1654">
        <f t="shared" si="370"/>
        <v>2.6402581821005904</v>
      </c>
      <c r="V1654">
        <f t="shared" si="371"/>
        <v>2.5550885633231522</v>
      </c>
      <c r="W1654">
        <f t="shared" si="372"/>
        <v>2.6402581821005904</v>
      </c>
      <c r="X1654">
        <f t="shared" si="373"/>
        <v>2.6402581821005904</v>
      </c>
      <c r="Y1654">
        <f t="shared" si="374"/>
        <v>2.5550885633231522</v>
      </c>
      <c r="Z1654">
        <f t="shared" si="375"/>
        <v>2.6402581821005904</v>
      </c>
      <c r="AA1654">
        <f t="shared" si="376"/>
        <v>2.5550885633231522</v>
      </c>
      <c r="AB1654">
        <f t="shared" si="377"/>
        <v>2.6402581821005904</v>
      </c>
    </row>
    <row r="1655" spans="1:28" x14ac:dyDescent="0.2">
      <c r="A1655">
        <v>2019</v>
      </c>
      <c r="B1655" t="s">
        <v>12</v>
      </c>
      <c r="C1655" s="3">
        <v>347.7</v>
      </c>
      <c r="D1655">
        <v>0.8</v>
      </c>
      <c r="E1655">
        <f>VLOOKUP(B1655,DOC!$A$2:$E$32,5,FALSE)</f>
        <v>0.15130000000000002</v>
      </c>
      <c r="F1655">
        <v>0.6</v>
      </c>
      <c r="G1655">
        <f t="shared" si="382"/>
        <v>252513.64800000004</v>
      </c>
      <c r="H1655">
        <f t="shared" si="383"/>
        <v>240198.41206561591</v>
      </c>
      <c r="I1655">
        <f t="shared" si="384"/>
        <v>12315.235934384127</v>
      </c>
      <c r="J1655">
        <f t="shared" si="378"/>
        <v>1258514.1905831045</v>
      </c>
      <c r="K1655">
        <f t="shared" si="379"/>
        <v>368581.97994234198</v>
      </c>
      <c r="L1655">
        <f t="shared" si="385"/>
        <v>22.114918796540522</v>
      </c>
      <c r="M1655">
        <v>7.2663500000000001</v>
      </c>
      <c r="N1655">
        <v>64.64</v>
      </c>
      <c r="O1655">
        <f t="shared" si="380"/>
        <v>0.25856000000000001</v>
      </c>
      <c r="P1655">
        <f t="shared" si="381"/>
        <v>29.63982879654052</v>
      </c>
      <c r="Q1655">
        <f t="shared" si="366"/>
        <v>2.5173553224459071</v>
      </c>
      <c r="R1655">
        <f t="shared" si="367"/>
        <v>2.2737402912414648</v>
      </c>
      <c r="S1655">
        <f t="shared" si="368"/>
        <v>2.5173553224459071</v>
      </c>
      <c r="T1655">
        <f t="shared" si="369"/>
        <v>2.4361503120444263</v>
      </c>
      <c r="U1655">
        <f t="shared" si="370"/>
        <v>2.5173553224459071</v>
      </c>
      <c r="V1655">
        <f t="shared" si="371"/>
        <v>2.4361503120444263</v>
      </c>
      <c r="W1655">
        <f t="shared" si="372"/>
        <v>2.5173553224459071</v>
      </c>
      <c r="X1655">
        <f t="shared" si="373"/>
        <v>2.5173553224459071</v>
      </c>
      <c r="Y1655">
        <f t="shared" si="374"/>
        <v>2.4361503120444263</v>
      </c>
      <c r="Z1655">
        <f t="shared" si="375"/>
        <v>2.5173553224459071</v>
      </c>
      <c r="AA1655">
        <f t="shared" si="376"/>
        <v>2.4361503120444263</v>
      </c>
      <c r="AB1655">
        <f t="shared" si="377"/>
        <v>2.5173553224459071</v>
      </c>
    </row>
    <row r="1656" spans="1:28" x14ac:dyDescent="0.2">
      <c r="A1656">
        <v>2019</v>
      </c>
      <c r="B1656" t="s">
        <v>13</v>
      </c>
      <c r="C1656" s="3">
        <v>157.5</v>
      </c>
      <c r="D1656">
        <v>0.8</v>
      </c>
      <c r="E1656">
        <f>VLOOKUP(B1656,DOC!$A$2:$E$32,5,FALSE)</f>
        <v>0.15130000000000002</v>
      </c>
      <c r="F1656">
        <v>0.6</v>
      </c>
      <c r="G1656">
        <f t="shared" si="382"/>
        <v>114382.80000000002</v>
      </c>
      <c r="H1656">
        <f t="shared" si="383"/>
        <v>108804.28501678028</v>
      </c>
      <c r="I1656">
        <f t="shared" si="384"/>
        <v>5578.5149832197294</v>
      </c>
      <c r="J1656">
        <f t="shared" si="378"/>
        <v>605257.53789645177</v>
      </c>
      <c r="K1656">
        <f t="shared" si="379"/>
        <v>179267.05805292953</v>
      </c>
      <c r="L1656">
        <f t="shared" si="385"/>
        <v>10.75602348317577</v>
      </c>
      <c r="M1656">
        <v>2.9958499999999999</v>
      </c>
      <c r="N1656">
        <v>28.11</v>
      </c>
      <c r="O1656">
        <f t="shared" si="380"/>
        <v>0.11244</v>
      </c>
      <c r="P1656">
        <f t="shared" si="381"/>
        <v>13.864313483175771</v>
      </c>
      <c r="Q1656">
        <f t="shared" si="366"/>
        <v>1.1775170355573943</v>
      </c>
      <c r="R1656">
        <f t="shared" si="367"/>
        <v>1.0635637740518398</v>
      </c>
      <c r="S1656">
        <f t="shared" si="368"/>
        <v>1.1775170355573943</v>
      </c>
      <c r="T1656">
        <f t="shared" si="369"/>
        <v>1.1395326150555427</v>
      </c>
      <c r="U1656">
        <f t="shared" si="370"/>
        <v>1.1775170355573943</v>
      </c>
      <c r="V1656">
        <f t="shared" si="371"/>
        <v>1.1395326150555427</v>
      </c>
      <c r="W1656">
        <f t="shared" si="372"/>
        <v>1.1775170355573943</v>
      </c>
      <c r="X1656">
        <f t="shared" si="373"/>
        <v>1.1775170355573943</v>
      </c>
      <c r="Y1656">
        <f t="shared" si="374"/>
        <v>1.1395326150555427</v>
      </c>
      <c r="Z1656">
        <f t="shared" si="375"/>
        <v>1.1775170355573943</v>
      </c>
      <c r="AA1656">
        <f t="shared" si="376"/>
        <v>1.1395326150555427</v>
      </c>
      <c r="AB1656">
        <f t="shared" si="377"/>
        <v>1.1775170355573943</v>
      </c>
    </row>
    <row r="1657" spans="1:28" x14ac:dyDescent="0.2">
      <c r="A1657">
        <v>2019</v>
      </c>
      <c r="B1657" t="s">
        <v>14</v>
      </c>
      <c r="C1657" s="3">
        <v>302.10000000000002</v>
      </c>
      <c r="D1657">
        <v>0.81</v>
      </c>
      <c r="E1657">
        <f>VLOOKUP(B1657,DOC!$A$2:$E$32,5,FALSE)</f>
        <v>0.15130000000000002</v>
      </c>
      <c r="F1657">
        <v>0.6</v>
      </c>
      <c r="G1657">
        <f t="shared" si="382"/>
        <v>222139.56780000005</v>
      </c>
      <c r="H1657">
        <f t="shared" si="383"/>
        <v>211305.69323723137</v>
      </c>
      <c r="I1657">
        <f t="shared" si="384"/>
        <v>10833.87456276866</v>
      </c>
      <c r="J1657">
        <f t="shared" si="378"/>
        <v>680253.45761304663</v>
      </c>
      <c r="K1657">
        <f t="shared" si="379"/>
        <v>174899.38022272388</v>
      </c>
      <c r="L1657">
        <f t="shared" si="385"/>
        <v>10.493962813363432</v>
      </c>
      <c r="M1657">
        <v>4.0716000000000001</v>
      </c>
      <c r="N1657">
        <v>38.049999999999997</v>
      </c>
      <c r="O1657">
        <f t="shared" si="380"/>
        <v>0.1522</v>
      </c>
      <c r="P1657">
        <f t="shared" si="381"/>
        <v>14.717762813363432</v>
      </c>
      <c r="Q1657">
        <f t="shared" si="366"/>
        <v>1.250001773189771</v>
      </c>
      <c r="R1657">
        <f t="shared" si="367"/>
        <v>1.1290338596552769</v>
      </c>
      <c r="S1657">
        <f t="shared" si="368"/>
        <v>1.250001773189771</v>
      </c>
      <c r="T1657">
        <f t="shared" si="369"/>
        <v>1.2096791353449396</v>
      </c>
      <c r="U1657">
        <f t="shared" si="370"/>
        <v>1.250001773189771</v>
      </c>
      <c r="V1657">
        <f t="shared" si="371"/>
        <v>1.2096791353449396</v>
      </c>
      <c r="W1657">
        <f t="shared" si="372"/>
        <v>1.250001773189771</v>
      </c>
      <c r="X1657">
        <f t="shared" si="373"/>
        <v>1.250001773189771</v>
      </c>
      <c r="Y1657">
        <f t="shared" si="374"/>
        <v>1.2096791353449396</v>
      </c>
      <c r="Z1657">
        <f t="shared" si="375"/>
        <v>1.250001773189771</v>
      </c>
      <c r="AA1657">
        <f t="shared" si="376"/>
        <v>1.2096791353449396</v>
      </c>
      <c r="AB1657">
        <f t="shared" si="377"/>
        <v>1.250001773189771</v>
      </c>
    </row>
    <row r="1658" spans="1:28" x14ac:dyDescent="0.2">
      <c r="A1658">
        <v>2019</v>
      </c>
      <c r="B1658" t="s">
        <v>15</v>
      </c>
      <c r="C1658" s="3">
        <v>349</v>
      </c>
      <c r="D1658">
        <v>0.77</v>
      </c>
      <c r="E1658">
        <f>VLOOKUP(B1658,DOC!$A$2:$E$32,5,FALSE)</f>
        <v>0.15130000000000002</v>
      </c>
      <c r="F1658">
        <v>0.6</v>
      </c>
      <c r="G1658">
        <f t="shared" si="382"/>
        <v>243953.09400000001</v>
      </c>
      <c r="H1658">
        <f t="shared" si="383"/>
        <v>232055.3612107886</v>
      </c>
      <c r="I1658">
        <f t="shared" si="384"/>
        <v>11897.732789211412</v>
      </c>
      <c r="J1658">
        <f t="shared" si="378"/>
        <v>845331.34010653442</v>
      </c>
      <c r="K1658">
        <f t="shared" si="379"/>
        <v>226457.7354806831</v>
      </c>
      <c r="L1658">
        <f t="shared" si="385"/>
        <v>13.587464128840988</v>
      </c>
      <c r="M1658">
        <v>1.22915</v>
      </c>
      <c r="N1658">
        <v>4.49</v>
      </c>
      <c r="O1658">
        <f t="shared" si="380"/>
        <v>1.796E-2</v>
      </c>
      <c r="P1658">
        <f t="shared" si="381"/>
        <v>14.834574128840989</v>
      </c>
      <c r="Q1658">
        <f t="shared" si="366"/>
        <v>1.2599227342303305</v>
      </c>
      <c r="R1658">
        <f t="shared" si="367"/>
        <v>1.1379947276919116</v>
      </c>
      <c r="S1658">
        <f t="shared" si="368"/>
        <v>1.2599227342303305</v>
      </c>
      <c r="T1658">
        <f t="shared" si="369"/>
        <v>1.2192800653841909</v>
      </c>
      <c r="U1658">
        <f t="shared" si="370"/>
        <v>1.2599227342303305</v>
      </c>
      <c r="V1658">
        <f t="shared" si="371"/>
        <v>1.2192800653841909</v>
      </c>
      <c r="W1658">
        <f t="shared" si="372"/>
        <v>1.2599227342303305</v>
      </c>
      <c r="X1658">
        <f t="shared" si="373"/>
        <v>1.2599227342303305</v>
      </c>
      <c r="Y1658">
        <f t="shared" si="374"/>
        <v>1.2192800653841909</v>
      </c>
      <c r="Z1658">
        <f t="shared" si="375"/>
        <v>1.2599227342303305</v>
      </c>
      <c r="AA1658">
        <f t="shared" si="376"/>
        <v>1.2192800653841909</v>
      </c>
      <c r="AB1658">
        <f t="shared" si="377"/>
        <v>1.2599227342303305</v>
      </c>
    </row>
    <row r="1659" spans="1:28" x14ac:dyDescent="0.2">
      <c r="A1659">
        <v>2019</v>
      </c>
      <c r="B1659" t="s">
        <v>16</v>
      </c>
      <c r="C1659" s="3">
        <v>400.5</v>
      </c>
      <c r="D1659">
        <v>0.85</v>
      </c>
      <c r="E1659">
        <f>VLOOKUP(B1659,DOC!$A$2:$E$32,5,FALSE)</f>
        <v>0.1492</v>
      </c>
      <c r="F1659">
        <v>0.6</v>
      </c>
      <c r="G1659">
        <f t="shared" si="382"/>
        <v>304748.45999999996</v>
      </c>
      <c r="H1659">
        <f t="shared" si="383"/>
        <v>289885.70222327881</v>
      </c>
      <c r="I1659">
        <f t="shared" si="384"/>
        <v>14862.757776721133</v>
      </c>
      <c r="J1659">
        <f t="shared" si="378"/>
        <v>1579952.8677944455</v>
      </c>
      <c r="K1659">
        <f t="shared" si="379"/>
        <v>466204.11801640363</v>
      </c>
      <c r="L1659">
        <f t="shared" si="385"/>
        <v>27.972247080984218</v>
      </c>
      <c r="M1659">
        <v>8.4175000000000004</v>
      </c>
      <c r="N1659">
        <v>90.27</v>
      </c>
      <c r="O1659">
        <f t="shared" si="380"/>
        <v>0.36107999999999996</v>
      </c>
      <c r="P1659">
        <f t="shared" si="381"/>
        <v>36.750827080984223</v>
      </c>
      <c r="Q1659">
        <f t="shared" si="366"/>
        <v>3.1213031219466054</v>
      </c>
      <c r="R1659">
        <f t="shared" si="367"/>
        <v>2.8192415295001596</v>
      </c>
      <c r="S1659">
        <f t="shared" si="368"/>
        <v>3.1213031219466054</v>
      </c>
      <c r="T1659">
        <f t="shared" si="369"/>
        <v>3.0206159244644568</v>
      </c>
      <c r="U1659">
        <f t="shared" si="370"/>
        <v>3.1213031219466054</v>
      </c>
      <c r="V1659">
        <f t="shared" si="371"/>
        <v>3.0206159244644568</v>
      </c>
      <c r="W1659">
        <f t="shared" si="372"/>
        <v>3.1213031219466054</v>
      </c>
      <c r="X1659">
        <f t="shared" si="373"/>
        <v>3.1213031219466054</v>
      </c>
      <c r="Y1659">
        <f t="shared" si="374"/>
        <v>3.0206159244644568</v>
      </c>
      <c r="Z1659">
        <f t="shared" si="375"/>
        <v>3.1213031219466054</v>
      </c>
      <c r="AA1659">
        <f t="shared" si="376"/>
        <v>3.0206159244644568</v>
      </c>
      <c r="AB1659">
        <f t="shared" si="377"/>
        <v>3.1213031219466054</v>
      </c>
    </row>
    <row r="1660" spans="1:28" x14ac:dyDescent="0.2">
      <c r="A1660">
        <v>2019</v>
      </c>
      <c r="B1660" t="s">
        <v>17</v>
      </c>
      <c r="C1660" s="3">
        <v>833.5</v>
      </c>
      <c r="D1660">
        <v>0.84</v>
      </c>
      <c r="E1660">
        <f>VLOOKUP(B1660,DOC!$A$2:$E$32,5,FALSE)</f>
        <v>0.1492</v>
      </c>
      <c r="F1660">
        <v>0.6</v>
      </c>
      <c r="G1660">
        <f t="shared" si="382"/>
        <v>626765.32799999998</v>
      </c>
      <c r="H1660">
        <f t="shared" si="383"/>
        <v>596197.62225044123</v>
      </c>
      <c r="I1660">
        <f t="shared" si="384"/>
        <v>30567.705749558743</v>
      </c>
      <c r="J1660">
        <f t="shared" si="378"/>
        <v>2050996.1857743899</v>
      </c>
      <c r="K1660">
        <f t="shared" si="379"/>
        <v>539541.79644732957</v>
      </c>
      <c r="L1660">
        <f t="shared" si="385"/>
        <v>32.372507786839776</v>
      </c>
      <c r="M1660">
        <v>1.9200999999999999</v>
      </c>
      <c r="N1660">
        <v>1.74</v>
      </c>
      <c r="O1660">
        <f t="shared" si="380"/>
        <v>6.96E-3</v>
      </c>
      <c r="P1660">
        <f t="shared" si="381"/>
        <v>34.299567786839773</v>
      </c>
      <c r="Q1660">
        <f t="shared" si="366"/>
        <v>2.9131139764165286</v>
      </c>
      <c r="R1660">
        <f t="shared" si="367"/>
        <v>2.6311997206342843</v>
      </c>
      <c r="S1660">
        <f t="shared" si="368"/>
        <v>2.9131139764165286</v>
      </c>
      <c r="T1660">
        <f t="shared" si="369"/>
        <v>2.8191425578224467</v>
      </c>
      <c r="U1660">
        <f t="shared" si="370"/>
        <v>2.9131139764165286</v>
      </c>
      <c r="V1660">
        <f t="shared" si="371"/>
        <v>2.8191425578224467</v>
      </c>
      <c r="W1660">
        <f t="shared" si="372"/>
        <v>2.9131139764165286</v>
      </c>
      <c r="X1660">
        <f t="shared" si="373"/>
        <v>2.9131139764165286</v>
      </c>
      <c r="Y1660">
        <f t="shared" si="374"/>
        <v>2.8191425578224467</v>
      </c>
      <c r="Z1660">
        <f t="shared" si="375"/>
        <v>2.9131139764165286</v>
      </c>
      <c r="AA1660">
        <f t="shared" si="376"/>
        <v>2.8191425578224467</v>
      </c>
      <c r="AB1660">
        <f t="shared" si="377"/>
        <v>2.9131139764165286</v>
      </c>
    </row>
    <row r="1661" spans="1:28" x14ac:dyDescent="0.2">
      <c r="A1661">
        <v>2019</v>
      </c>
      <c r="B1661" t="s">
        <v>18</v>
      </c>
      <c r="C1661" s="3">
        <v>473.8</v>
      </c>
      <c r="D1661">
        <v>0.8</v>
      </c>
      <c r="E1661">
        <f>VLOOKUP(B1661,DOC!$A$2:$E$32,5,FALSE)</f>
        <v>0.15130000000000002</v>
      </c>
      <c r="F1661">
        <v>0.6</v>
      </c>
      <c r="G1661">
        <f t="shared" si="382"/>
        <v>344092.51199999999</v>
      </c>
      <c r="H1661">
        <f t="shared" si="383"/>
        <v>327310.92216476501</v>
      </c>
      <c r="I1661">
        <f t="shared" si="384"/>
        <v>16781.589835234969</v>
      </c>
      <c r="J1661">
        <f t="shared" si="378"/>
        <v>1158346.0062570125</v>
      </c>
      <c r="K1661">
        <f t="shared" si="379"/>
        <v>307526.53340957209</v>
      </c>
      <c r="L1661">
        <f t="shared" si="385"/>
        <v>18.451592004574326</v>
      </c>
      <c r="M1661">
        <v>2.77745</v>
      </c>
      <c r="N1661">
        <v>78.650000000000006</v>
      </c>
      <c r="O1661">
        <f t="shared" si="380"/>
        <v>0.31460000000000005</v>
      </c>
      <c r="P1661">
        <f t="shared" si="381"/>
        <v>21.543642004574323</v>
      </c>
      <c r="Q1661">
        <f t="shared" si="366"/>
        <v>1.8297339784706961</v>
      </c>
      <c r="R1661">
        <f t="shared" si="367"/>
        <v>1.6526629482961124</v>
      </c>
      <c r="S1661">
        <f t="shared" si="368"/>
        <v>1.8297339784706961</v>
      </c>
      <c r="T1661">
        <f t="shared" si="369"/>
        <v>1.7707103017458348</v>
      </c>
      <c r="U1661">
        <f t="shared" si="370"/>
        <v>1.8297339784706961</v>
      </c>
      <c r="V1661">
        <f t="shared" si="371"/>
        <v>1.7707103017458348</v>
      </c>
      <c r="W1661">
        <f t="shared" si="372"/>
        <v>1.8297339784706961</v>
      </c>
      <c r="X1661">
        <f t="shared" si="373"/>
        <v>1.8297339784706961</v>
      </c>
      <c r="Y1661">
        <f t="shared" si="374"/>
        <v>1.7707103017458348</v>
      </c>
      <c r="Z1661">
        <f t="shared" si="375"/>
        <v>1.8297339784706961</v>
      </c>
      <c r="AA1661">
        <f t="shared" si="376"/>
        <v>1.7707103017458348</v>
      </c>
      <c r="AB1661">
        <f t="shared" si="377"/>
        <v>1.8297339784706961</v>
      </c>
    </row>
    <row r="1662" spans="1:28" x14ac:dyDescent="0.2">
      <c r="A1662">
        <v>2019</v>
      </c>
      <c r="B1662" t="s">
        <v>19</v>
      </c>
      <c r="C1662" s="3">
        <v>403.5</v>
      </c>
      <c r="D1662">
        <v>0.89</v>
      </c>
      <c r="E1662">
        <f>VLOOKUP(B1662,DOC!$A$2:$E$32,5,FALSE)</f>
        <v>0.15130000000000002</v>
      </c>
      <c r="F1662">
        <v>0.6</v>
      </c>
      <c r="G1662">
        <f t="shared" si="382"/>
        <v>326004.59700000007</v>
      </c>
      <c r="H1662">
        <f t="shared" si="383"/>
        <v>310105.16518889728</v>
      </c>
      <c r="I1662">
        <f t="shared" si="384"/>
        <v>15899.431811102804</v>
      </c>
      <c r="J1662">
        <f t="shared" si="378"/>
        <v>1498773.3131540436</v>
      </c>
      <c r="K1662">
        <f t="shared" si="379"/>
        <v>431765.45266176481</v>
      </c>
      <c r="L1662">
        <f t="shared" si="385"/>
        <v>25.90592715970589</v>
      </c>
      <c r="M1662">
        <v>2.1918000000000002</v>
      </c>
      <c r="N1662">
        <v>34.619999999999997</v>
      </c>
      <c r="O1662">
        <f t="shared" si="380"/>
        <v>0.13847999999999999</v>
      </c>
      <c r="P1662">
        <f t="shared" si="381"/>
        <v>28.236207159705891</v>
      </c>
      <c r="Q1662">
        <f t="shared" si="366"/>
        <v>2.3981436217832401</v>
      </c>
      <c r="R1662">
        <f t="shared" si="367"/>
        <v>2.1660652067719588</v>
      </c>
      <c r="S1662">
        <f t="shared" si="368"/>
        <v>2.3981436217832401</v>
      </c>
      <c r="T1662">
        <f t="shared" si="369"/>
        <v>2.320784150112813</v>
      </c>
      <c r="U1662">
        <f t="shared" si="370"/>
        <v>2.3981436217832401</v>
      </c>
      <c r="V1662">
        <f t="shared" si="371"/>
        <v>2.320784150112813</v>
      </c>
      <c r="W1662">
        <f t="shared" si="372"/>
        <v>2.3981436217832401</v>
      </c>
      <c r="X1662">
        <f t="shared" si="373"/>
        <v>2.3981436217832401</v>
      </c>
      <c r="Y1662">
        <f t="shared" si="374"/>
        <v>2.320784150112813</v>
      </c>
      <c r="Z1662">
        <f t="shared" si="375"/>
        <v>2.3981436217832401</v>
      </c>
      <c r="AA1662">
        <f t="shared" si="376"/>
        <v>2.320784150112813</v>
      </c>
      <c r="AB1662">
        <f t="shared" si="377"/>
        <v>2.3981436217832401</v>
      </c>
    </row>
    <row r="1663" spans="1:28" x14ac:dyDescent="0.2">
      <c r="A1663">
        <v>2019</v>
      </c>
      <c r="B1663" t="s">
        <v>20</v>
      </c>
      <c r="C1663" s="3">
        <v>1545</v>
      </c>
      <c r="D1663">
        <v>0.89</v>
      </c>
      <c r="E1663">
        <f>VLOOKUP(B1663,DOC!$A$2:$E$32,5,FALSE)</f>
        <v>0.15130000000000002</v>
      </c>
      <c r="F1663">
        <v>0.6</v>
      </c>
      <c r="G1663">
        <f t="shared" si="382"/>
        <v>1248270.3900000001</v>
      </c>
      <c r="H1663">
        <f t="shared" si="383"/>
        <v>1187391.524700982</v>
      </c>
      <c r="I1663">
        <f t="shared" si="384"/>
        <v>60878.865299018165</v>
      </c>
      <c r="J1663">
        <f t="shared" si="378"/>
        <v>4354500.2776006795</v>
      </c>
      <c r="K1663">
        <f t="shared" si="379"/>
        <v>1168919.7570520283</v>
      </c>
      <c r="L1663">
        <f t="shared" si="385"/>
        <v>70.135185423121712</v>
      </c>
      <c r="M1663">
        <v>11.28595</v>
      </c>
      <c r="N1663">
        <v>64.42</v>
      </c>
      <c r="O1663">
        <f t="shared" si="380"/>
        <v>0.25768000000000002</v>
      </c>
      <c r="P1663">
        <f t="shared" si="381"/>
        <v>81.678815423121705</v>
      </c>
      <c r="Q1663">
        <f t="shared" si="366"/>
        <v>6.9371048715528021</v>
      </c>
      <c r="R1663">
        <f t="shared" si="367"/>
        <v>6.2657721420476928</v>
      </c>
      <c r="S1663">
        <f t="shared" si="368"/>
        <v>6.9371048715528021</v>
      </c>
      <c r="T1663">
        <f t="shared" si="369"/>
        <v>6.7133272950510987</v>
      </c>
      <c r="U1663">
        <f t="shared" si="370"/>
        <v>6.9371048715528021</v>
      </c>
      <c r="V1663">
        <f t="shared" si="371"/>
        <v>6.7133272950510987</v>
      </c>
      <c r="W1663">
        <f t="shared" si="372"/>
        <v>6.9371048715528021</v>
      </c>
      <c r="X1663">
        <f t="shared" si="373"/>
        <v>6.9371048715528021</v>
      </c>
      <c r="Y1663">
        <f t="shared" si="374"/>
        <v>6.7133272950510987</v>
      </c>
      <c r="Z1663">
        <f t="shared" si="375"/>
        <v>6.9371048715528021</v>
      </c>
      <c r="AA1663">
        <f t="shared" si="376"/>
        <v>6.7133272950510987</v>
      </c>
      <c r="AB1663">
        <f t="shared" si="377"/>
        <v>6.9371048715528021</v>
      </c>
    </row>
    <row r="1664" spans="1:28" x14ac:dyDescent="0.2">
      <c r="A1664">
        <v>2019</v>
      </c>
      <c r="B1664" t="s">
        <v>21</v>
      </c>
      <c r="C1664" s="3">
        <v>271.2</v>
      </c>
      <c r="D1664">
        <v>0.78</v>
      </c>
      <c r="E1664">
        <f>VLOOKUP(B1664,DOC!$A$2:$E$32,5,FALSE)</f>
        <v>0.15130000000000002</v>
      </c>
      <c r="F1664">
        <v>0.6</v>
      </c>
      <c r="G1664">
        <f t="shared" si="382"/>
        <v>192032.38080000001</v>
      </c>
      <c r="H1664">
        <f t="shared" si="383"/>
        <v>182666.85107388598</v>
      </c>
      <c r="I1664">
        <f t="shared" si="384"/>
        <v>9365.5297261140367</v>
      </c>
      <c r="J1664">
        <f t="shared" si="378"/>
        <v>753487.72192070773</v>
      </c>
      <c r="K1664">
        <f t="shared" si="379"/>
        <v>209072.23894007874</v>
      </c>
      <c r="L1664">
        <f t="shared" si="385"/>
        <v>12.544334336404724</v>
      </c>
      <c r="M1664">
        <v>1.4722500000000001</v>
      </c>
      <c r="N1664">
        <v>0</v>
      </c>
      <c r="O1664">
        <f t="shared" si="380"/>
        <v>0</v>
      </c>
      <c r="P1664">
        <f t="shared" si="381"/>
        <v>14.016584336404724</v>
      </c>
      <c r="Q1664">
        <f t="shared" si="366"/>
        <v>1.1904496285713602</v>
      </c>
      <c r="R1664">
        <f t="shared" si="367"/>
        <v>1.0752448258063898</v>
      </c>
      <c r="S1664">
        <f t="shared" si="368"/>
        <v>1.1904496285713602</v>
      </c>
      <c r="T1664">
        <f t="shared" si="369"/>
        <v>1.1520480276497034</v>
      </c>
      <c r="U1664">
        <f t="shared" si="370"/>
        <v>1.1904496285713602</v>
      </c>
      <c r="V1664">
        <f t="shared" si="371"/>
        <v>1.1520480276497034</v>
      </c>
      <c r="W1664">
        <f t="shared" si="372"/>
        <v>1.1904496285713602</v>
      </c>
      <c r="X1664">
        <f t="shared" si="373"/>
        <v>1.1904496285713602</v>
      </c>
      <c r="Y1664">
        <f t="shared" si="374"/>
        <v>1.1520480276497034</v>
      </c>
      <c r="Z1664">
        <f t="shared" si="375"/>
        <v>1.1904496285713602</v>
      </c>
      <c r="AA1664">
        <f t="shared" si="376"/>
        <v>1.1520480276497034</v>
      </c>
      <c r="AB1664">
        <f t="shared" si="377"/>
        <v>1.1904496285713602</v>
      </c>
    </row>
    <row r="1665" spans="1:28" x14ac:dyDescent="0.2">
      <c r="A1665">
        <v>2019</v>
      </c>
      <c r="B1665" t="s">
        <v>22</v>
      </c>
      <c r="C1665" s="3">
        <v>98</v>
      </c>
      <c r="D1665">
        <v>0.8</v>
      </c>
      <c r="E1665">
        <f>VLOOKUP(B1665,DOC!$A$2:$E$32,5,FALSE)</f>
        <v>0.15130000000000002</v>
      </c>
      <c r="F1665">
        <v>0.6</v>
      </c>
      <c r="G1665">
        <f t="shared" si="382"/>
        <v>71171.520000000004</v>
      </c>
      <c r="H1665">
        <f t="shared" si="383"/>
        <v>67700.444010441061</v>
      </c>
      <c r="I1665">
        <f t="shared" si="384"/>
        <v>3471.0759895589426</v>
      </c>
      <c r="J1665">
        <f t="shared" si="378"/>
        <v>204500.62812886405</v>
      </c>
      <c r="K1665">
        <f t="shared" si="379"/>
        <v>51331.825281408092</v>
      </c>
      <c r="L1665">
        <f t="shared" si="385"/>
        <v>3.0799095168844857</v>
      </c>
      <c r="M1665">
        <v>0.91259999999999997</v>
      </c>
      <c r="N1665">
        <v>18.07</v>
      </c>
      <c r="O1665">
        <f t="shared" si="380"/>
        <v>7.2279999999999997E-2</v>
      </c>
      <c r="P1665">
        <f t="shared" si="381"/>
        <v>4.0647895168844856</v>
      </c>
      <c r="Q1665">
        <f t="shared" si="366"/>
        <v>0.34522869869429879</v>
      </c>
      <c r="R1665">
        <f t="shared" si="367"/>
        <v>0.31181946978839892</v>
      </c>
      <c r="S1665">
        <f t="shared" si="368"/>
        <v>0.34522869869429879</v>
      </c>
      <c r="T1665">
        <f t="shared" si="369"/>
        <v>0.33409228905899879</v>
      </c>
      <c r="U1665">
        <f t="shared" si="370"/>
        <v>0.34522869869429879</v>
      </c>
      <c r="V1665">
        <f t="shared" si="371"/>
        <v>0.33409228905899879</v>
      </c>
      <c r="W1665">
        <f t="shared" si="372"/>
        <v>0.34522869869429879</v>
      </c>
      <c r="X1665">
        <f t="shared" si="373"/>
        <v>0.34522869869429879</v>
      </c>
      <c r="Y1665">
        <f t="shared" si="374"/>
        <v>0.33409228905899879</v>
      </c>
      <c r="Z1665">
        <f t="shared" si="375"/>
        <v>0.34522869869429879</v>
      </c>
      <c r="AA1665">
        <f t="shared" si="376"/>
        <v>0.33409228905899879</v>
      </c>
      <c r="AB1665">
        <f t="shared" si="377"/>
        <v>0.34522869869429879</v>
      </c>
    </row>
    <row r="1666" spans="1:28" x14ac:dyDescent="0.2">
      <c r="A1666">
        <v>2019</v>
      </c>
      <c r="B1666" t="s">
        <v>23</v>
      </c>
      <c r="C1666" s="3">
        <v>225.8</v>
      </c>
      <c r="D1666">
        <v>0.91</v>
      </c>
      <c r="E1666">
        <f>VLOOKUP(B1666,DOC!$A$2:$E$32,5,FALSE)</f>
        <v>0.15130000000000002</v>
      </c>
      <c r="F1666">
        <v>0.6</v>
      </c>
      <c r="G1666">
        <f t="shared" si="382"/>
        <v>186532.9284</v>
      </c>
      <c r="H1666">
        <f t="shared" si="383"/>
        <v>177435.61013236491</v>
      </c>
      <c r="I1666">
        <f t="shared" si="384"/>
        <v>9097.3182676351062</v>
      </c>
      <c r="J1666">
        <f t="shared" si="378"/>
        <v>788039.33104472293</v>
      </c>
      <c r="K1666">
        <f t="shared" si="379"/>
        <v>222722.40796750324</v>
      </c>
      <c r="L1666">
        <f t="shared" si="385"/>
        <v>13.363344478050195</v>
      </c>
      <c r="M1666">
        <v>1.9785999999999999</v>
      </c>
      <c r="N1666">
        <v>4.3</v>
      </c>
      <c r="O1666">
        <f t="shared" si="380"/>
        <v>1.72E-2</v>
      </c>
      <c r="P1666">
        <f t="shared" si="381"/>
        <v>15.359144478050196</v>
      </c>
      <c r="Q1666">
        <f t="shared" si="366"/>
        <v>1.3044752844371399</v>
      </c>
      <c r="R1666">
        <f t="shared" si="367"/>
        <v>1.1782357407819328</v>
      </c>
      <c r="S1666">
        <f t="shared" si="368"/>
        <v>1.3044752844371399</v>
      </c>
      <c r="T1666">
        <f t="shared" si="369"/>
        <v>1.2623954365520709</v>
      </c>
      <c r="U1666">
        <f t="shared" si="370"/>
        <v>1.3044752844371399</v>
      </c>
      <c r="V1666">
        <f t="shared" si="371"/>
        <v>1.2623954365520709</v>
      </c>
      <c r="W1666">
        <f t="shared" si="372"/>
        <v>1.3044752844371399</v>
      </c>
      <c r="X1666">
        <f t="shared" si="373"/>
        <v>1.3044752844371399</v>
      </c>
      <c r="Y1666">
        <f t="shared" si="374"/>
        <v>1.2623954365520709</v>
      </c>
      <c r="Z1666">
        <f t="shared" si="375"/>
        <v>1.3044752844371399</v>
      </c>
      <c r="AA1666">
        <f t="shared" si="376"/>
        <v>1.2623954365520709</v>
      </c>
      <c r="AB1666">
        <f t="shared" si="377"/>
        <v>1.3044752844371399</v>
      </c>
    </row>
    <row r="1667" spans="1:28" x14ac:dyDescent="0.2">
      <c r="A1667">
        <v>2019</v>
      </c>
      <c r="B1667" t="s">
        <v>24</v>
      </c>
      <c r="C1667" s="3">
        <v>446.7</v>
      </c>
      <c r="D1667">
        <v>0.84</v>
      </c>
      <c r="E1667">
        <f>VLOOKUP(B1667,DOC!$A$2:$E$32,5,FALSE)</f>
        <v>0.15130000000000002</v>
      </c>
      <c r="F1667">
        <v>0.6</v>
      </c>
      <c r="G1667">
        <f t="shared" si="382"/>
        <v>340631.97840000002</v>
      </c>
      <c r="H1667">
        <f t="shared" si="383"/>
        <v>324019.16077997169</v>
      </c>
      <c r="I1667">
        <f t="shared" si="384"/>
        <v>16612.817620028352</v>
      </c>
      <c r="J1667">
        <f t="shared" si="378"/>
        <v>1324562.4711846984</v>
      </c>
      <c r="K1667">
        <f t="shared" si="379"/>
        <v>366661.70712637273</v>
      </c>
      <c r="L1667">
        <f t="shared" si="385"/>
        <v>21.999702427582363</v>
      </c>
      <c r="M1667">
        <v>4.5929000000000002</v>
      </c>
      <c r="N1667">
        <v>13.21</v>
      </c>
      <c r="O1667">
        <f t="shared" si="380"/>
        <v>5.2840000000000005E-2</v>
      </c>
      <c r="P1667">
        <f t="shared" si="381"/>
        <v>26.645442427582363</v>
      </c>
      <c r="Q1667">
        <f t="shared" si="366"/>
        <v>2.263037576041242</v>
      </c>
      <c r="R1667">
        <f t="shared" si="367"/>
        <v>2.0440339396501539</v>
      </c>
      <c r="S1667">
        <f t="shared" si="368"/>
        <v>2.263037576041242</v>
      </c>
      <c r="T1667">
        <f t="shared" si="369"/>
        <v>2.1900363639108793</v>
      </c>
      <c r="U1667">
        <f t="shared" si="370"/>
        <v>2.263037576041242</v>
      </c>
      <c r="V1667">
        <f t="shared" si="371"/>
        <v>2.1900363639108793</v>
      </c>
      <c r="W1667">
        <f t="shared" si="372"/>
        <v>2.263037576041242</v>
      </c>
      <c r="X1667">
        <f t="shared" si="373"/>
        <v>2.263037576041242</v>
      </c>
      <c r="Y1667">
        <f t="shared" si="374"/>
        <v>2.1900363639108793</v>
      </c>
      <c r="Z1667">
        <f t="shared" si="375"/>
        <v>2.263037576041242</v>
      </c>
      <c r="AA1667">
        <f t="shared" si="376"/>
        <v>2.1900363639108793</v>
      </c>
      <c r="AB1667">
        <f t="shared" si="377"/>
        <v>2.263037576041242</v>
      </c>
    </row>
    <row r="1668" spans="1:28" x14ac:dyDescent="0.2">
      <c r="A1668">
        <v>2019</v>
      </c>
      <c r="B1668" t="s">
        <v>25</v>
      </c>
      <c r="C1668" s="3">
        <v>179</v>
      </c>
      <c r="D1668">
        <v>0.72</v>
      </c>
      <c r="E1668">
        <f>VLOOKUP(B1668,DOC!$A$2:$E$32,5,FALSE)</f>
        <v>0.15130000000000002</v>
      </c>
      <c r="F1668">
        <v>0.6</v>
      </c>
      <c r="G1668">
        <f t="shared" si="382"/>
        <v>116997.26400000001</v>
      </c>
      <c r="H1668">
        <f t="shared" si="383"/>
        <v>111291.24010287812</v>
      </c>
      <c r="I1668">
        <f t="shared" si="384"/>
        <v>5706.0238971218942</v>
      </c>
      <c r="J1668">
        <f t="shared" si="378"/>
        <v>487694.27505802136</v>
      </c>
      <c r="K1668">
        <f t="shared" si="379"/>
        <v>137393.94087451691</v>
      </c>
      <c r="L1668">
        <f t="shared" si="385"/>
        <v>8.2436364524710157</v>
      </c>
      <c r="M1668">
        <v>1.0458499999999999</v>
      </c>
      <c r="N1668">
        <v>12.28</v>
      </c>
      <c r="O1668">
        <f t="shared" si="380"/>
        <v>4.9119999999999997E-2</v>
      </c>
      <c r="P1668">
        <f t="shared" si="381"/>
        <v>9.3386064524710157</v>
      </c>
      <c r="Q1668">
        <f t="shared" si="366"/>
        <v>0.79314191788109989</v>
      </c>
      <c r="R1668">
        <f t="shared" si="367"/>
        <v>0.71638624840873544</v>
      </c>
      <c r="S1668">
        <f t="shared" si="368"/>
        <v>0.79314191788109989</v>
      </c>
      <c r="T1668">
        <f t="shared" si="369"/>
        <v>0.76755669472364507</v>
      </c>
      <c r="U1668">
        <f t="shared" si="370"/>
        <v>0.79314191788109989</v>
      </c>
      <c r="V1668">
        <f t="shared" si="371"/>
        <v>0.76755669472364507</v>
      </c>
      <c r="W1668">
        <f t="shared" si="372"/>
        <v>0.79314191788109989</v>
      </c>
      <c r="X1668">
        <f t="shared" si="373"/>
        <v>0.79314191788109989</v>
      </c>
      <c r="Y1668">
        <f t="shared" si="374"/>
        <v>0.76755669472364507</v>
      </c>
      <c r="Z1668">
        <f t="shared" si="375"/>
        <v>0.79314191788109989</v>
      </c>
      <c r="AA1668">
        <f t="shared" si="376"/>
        <v>0.76755669472364507</v>
      </c>
      <c r="AB1668">
        <f t="shared" si="377"/>
        <v>0.79314191788109989</v>
      </c>
    </row>
    <row r="1669" spans="1:28" x14ac:dyDescent="0.2">
      <c r="A1669">
        <v>2019</v>
      </c>
      <c r="B1669" t="s">
        <v>26</v>
      </c>
      <c r="C1669" s="3">
        <v>226.5</v>
      </c>
      <c r="D1669">
        <v>0.76</v>
      </c>
      <c r="E1669">
        <f>VLOOKUP(B1669,DOC!$A$2:$E$32,5,FALSE)</f>
        <v>0.15130000000000002</v>
      </c>
      <c r="F1669">
        <v>0.6</v>
      </c>
      <c r="G1669">
        <f t="shared" si="382"/>
        <v>156268.69200000001</v>
      </c>
      <c r="H1669">
        <f t="shared" si="383"/>
        <v>148647.37795863935</v>
      </c>
      <c r="I1669">
        <f t="shared" si="384"/>
        <v>7621.3140413606679</v>
      </c>
      <c r="J1669">
        <f t="shared" si="378"/>
        <v>431292.08034466032</v>
      </c>
      <c r="K1669">
        <f t="shared" si="379"/>
        <v>106507.05258580825</v>
      </c>
      <c r="L1669">
        <f t="shared" si="385"/>
        <v>6.390423155148496</v>
      </c>
      <c r="M1669">
        <v>1.4585999999999999</v>
      </c>
      <c r="N1669">
        <v>3.89</v>
      </c>
      <c r="O1669">
        <f t="shared" si="380"/>
        <v>1.5560000000000001E-2</v>
      </c>
      <c r="P1669">
        <f t="shared" si="381"/>
        <v>7.8645831551484955</v>
      </c>
      <c r="Q1669">
        <f t="shared" si="366"/>
        <v>0.66795089810850239</v>
      </c>
      <c r="R1669">
        <f t="shared" si="367"/>
        <v>0.60331048861413117</v>
      </c>
      <c r="S1669">
        <f t="shared" si="368"/>
        <v>0.66795089810850239</v>
      </c>
      <c r="T1669">
        <f t="shared" si="369"/>
        <v>0.64640409494371198</v>
      </c>
      <c r="U1669">
        <f t="shared" si="370"/>
        <v>0.66795089810850239</v>
      </c>
      <c r="V1669">
        <f t="shared" si="371"/>
        <v>0.64640409494371198</v>
      </c>
      <c r="W1669">
        <f t="shared" si="372"/>
        <v>0.66795089810850239</v>
      </c>
      <c r="X1669">
        <f t="shared" si="373"/>
        <v>0.66795089810850239</v>
      </c>
      <c r="Y1669">
        <f t="shared" si="374"/>
        <v>0.64640409494371198</v>
      </c>
      <c r="Z1669">
        <f t="shared" si="375"/>
        <v>0.66795089810850239</v>
      </c>
      <c r="AA1669">
        <f t="shared" si="376"/>
        <v>0.64640409494371198</v>
      </c>
      <c r="AB1669">
        <f t="shared" si="377"/>
        <v>0.66795089810850239</v>
      </c>
    </row>
    <row r="1670" spans="1:28" x14ac:dyDescent="0.2">
      <c r="A1670">
        <v>2019</v>
      </c>
      <c r="B1670" t="s">
        <v>27</v>
      </c>
      <c r="C1670" s="3">
        <v>38</v>
      </c>
      <c r="D1670">
        <v>0.7</v>
      </c>
      <c r="E1670">
        <f>VLOOKUP(B1670,DOC!$A$2:$E$32,5,FALSE)</f>
        <v>0.1492</v>
      </c>
      <c r="F1670">
        <v>0.6</v>
      </c>
      <c r="G1670">
        <f t="shared" si="382"/>
        <v>23812.319999999996</v>
      </c>
      <c r="H1670">
        <f t="shared" si="383"/>
        <v>22650.979449626837</v>
      </c>
      <c r="I1670">
        <f t="shared" si="384"/>
        <v>1161.3405503731574</v>
      </c>
      <c r="J1670">
        <f t="shared" si="378"/>
        <v>78730.949586330622</v>
      </c>
      <c r="K1670">
        <f t="shared" si="379"/>
        <v>20781.412031298205</v>
      </c>
      <c r="L1670">
        <f t="shared" si="385"/>
        <v>1.2468847218778922</v>
      </c>
      <c r="M1670">
        <v>0.16705</v>
      </c>
      <c r="N1670">
        <v>0</v>
      </c>
      <c r="O1670">
        <f t="shared" si="380"/>
        <v>0</v>
      </c>
      <c r="P1670">
        <f t="shared" si="381"/>
        <v>1.4139347218778922</v>
      </c>
      <c r="Q1670">
        <f t="shared" si="366"/>
        <v>0.12008760651565659</v>
      </c>
      <c r="R1670">
        <f t="shared" si="367"/>
        <v>0.10846622523994789</v>
      </c>
      <c r="S1670">
        <f t="shared" si="368"/>
        <v>0.12008760651565659</v>
      </c>
      <c r="T1670">
        <f t="shared" si="369"/>
        <v>0.11621381275708702</v>
      </c>
      <c r="U1670">
        <f t="shared" si="370"/>
        <v>0.12008760651565659</v>
      </c>
      <c r="V1670">
        <f t="shared" si="371"/>
        <v>0.11621381275708702</v>
      </c>
      <c r="W1670">
        <f t="shared" si="372"/>
        <v>0.12008760651565659</v>
      </c>
      <c r="X1670">
        <f t="shared" si="373"/>
        <v>0.12008760651565659</v>
      </c>
      <c r="Y1670">
        <f t="shared" si="374"/>
        <v>0.11621381275708702</v>
      </c>
      <c r="Z1670">
        <f t="shared" si="375"/>
        <v>0.12008760651565659</v>
      </c>
      <c r="AA1670">
        <f t="shared" si="376"/>
        <v>0.11621381275708702</v>
      </c>
      <c r="AB1670">
        <f t="shared" si="377"/>
        <v>0.12008760651565659</v>
      </c>
    </row>
    <row r="1671" spans="1:28" x14ac:dyDescent="0.2">
      <c r="A1671">
        <v>2019</v>
      </c>
      <c r="B1671" t="s">
        <v>28</v>
      </c>
      <c r="C1671" s="3">
        <v>616.5</v>
      </c>
      <c r="D1671">
        <v>0.7</v>
      </c>
      <c r="E1671">
        <f>VLOOKUP(B1671,DOC!$A$2:$E$32,5,FALSE)</f>
        <v>0.1492</v>
      </c>
      <c r="F1671">
        <v>0.6</v>
      </c>
      <c r="G1671">
        <f t="shared" si="382"/>
        <v>386323.56</v>
      </c>
      <c r="H1671">
        <f t="shared" si="383"/>
        <v>367482.33764986706</v>
      </c>
      <c r="I1671">
        <f t="shared" si="384"/>
        <v>18841.222350132939</v>
      </c>
      <c r="J1671">
        <f t="shared" si="378"/>
        <v>1172168.1051383282</v>
      </c>
      <c r="K1671">
        <f t="shared" si="379"/>
        <v>300367.62543702679</v>
      </c>
      <c r="L1671">
        <f t="shared" si="385"/>
        <v>18.022057526221605</v>
      </c>
      <c r="M1671">
        <v>9.1649999999999995E-2</v>
      </c>
      <c r="N1671">
        <v>1.54</v>
      </c>
      <c r="O1671">
        <f t="shared" si="380"/>
        <v>6.1600000000000005E-3</v>
      </c>
      <c r="P1671">
        <f t="shared" si="381"/>
        <v>18.119867526221608</v>
      </c>
      <c r="Q1671">
        <f t="shared" si="366"/>
        <v>1.5389476529119723</v>
      </c>
      <c r="R1671">
        <f t="shared" si="367"/>
        <v>1.3900172348882329</v>
      </c>
      <c r="S1671">
        <f t="shared" si="368"/>
        <v>1.5389476529119723</v>
      </c>
      <c r="T1671">
        <f t="shared" si="369"/>
        <v>1.4893041802373925</v>
      </c>
      <c r="U1671">
        <f t="shared" si="370"/>
        <v>1.5389476529119723</v>
      </c>
      <c r="V1671">
        <f t="shared" si="371"/>
        <v>1.4893041802373925</v>
      </c>
      <c r="W1671">
        <f t="shared" si="372"/>
        <v>1.5389476529119723</v>
      </c>
      <c r="X1671">
        <f t="shared" si="373"/>
        <v>1.5389476529119723</v>
      </c>
      <c r="Y1671">
        <f t="shared" si="374"/>
        <v>1.4893041802373925</v>
      </c>
      <c r="Z1671">
        <f t="shared" si="375"/>
        <v>1.5389476529119723</v>
      </c>
      <c r="AA1671">
        <f t="shared" si="376"/>
        <v>1.4893041802373925</v>
      </c>
      <c r="AB1671">
        <f t="shared" si="377"/>
        <v>1.5389476529119723</v>
      </c>
    </row>
    <row r="1672" spans="1:28" x14ac:dyDescent="0.2">
      <c r="A1672">
        <v>2019</v>
      </c>
      <c r="B1672" t="s">
        <v>29</v>
      </c>
      <c r="C1672" s="3">
        <v>140.30000000000001</v>
      </c>
      <c r="D1672">
        <v>0.78</v>
      </c>
      <c r="E1672">
        <f>VLOOKUP(B1672,DOC!$A$2:$E$32,5,FALSE)</f>
        <v>0.1492</v>
      </c>
      <c r="F1672">
        <v>0.6</v>
      </c>
      <c r="G1672">
        <f t="shared" si="382"/>
        <v>97965.316799999986</v>
      </c>
      <c r="H1672">
        <f t="shared" si="383"/>
        <v>93187.491920694112</v>
      </c>
      <c r="I1672">
        <f t="shared" si="384"/>
        <v>4777.8248793058692</v>
      </c>
      <c r="J1672">
        <f t="shared" si="378"/>
        <v>368818.69277569937</v>
      </c>
      <c r="K1672">
        <f t="shared" si="379"/>
        <v>101209.82814117982</v>
      </c>
      <c r="L1672">
        <f t="shared" si="385"/>
        <v>6.0725896884707895</v>
      </c>
      <c r="M1672">
        <v>0.80794999999999995</v>
      </c>
      <c r="N1672">
        <v>15.13</v>
      </c>
      <c r="O1672">
        <f t="shared" si="380"/>
        <v>6.0520000000000004E-2</v>
      </c>
      <c r="P1672">
        <f t="shared" si="381"/>
        <v>6.9410596884707898</v>
      </c>
      <c r="Q1672">
        <f t="shared" si="366"/>
        <v>0.58951465847286155</v>
      </c>
      <c r="R1672">
        <f t="shared" si="367"/>
        <v>0.53246485281419764</v>
      </c>
      <c r="S1672">
        <f t="shared" si="368"/>
        <v>0.58951465847286155</v>
      </c>
      <c r="T1672">
        <f t="shared" si="369"/>
        <v>0.57049805658664032</v>
      </c>
      <c r="U1672">
        <f t="shared" si="370"/>
        <v>0.58951465847286155</v>
      </c>
      <c r="V1672">
        <f t="shared" si="371"/>
        <v>0.57049805658664032</v>
      </c>
      <c r="W1672">
        <f t="shared" si="372"/>
        <v>0.58951465847286155</v>
      </c>
      <c r="X1672">
        <f t="shared" si="373"/>
        <v>0.58951465847286155</v>
      </c>
      <c r="Y1672">
        <f t="shared" si="374"/>
        <v>0.57049805658664032</v>
      </c>
      <c r="Z1672">
        <f t="shared" si="375"/>
        <v>0.58951465847286155</v>
      </c>
      <c r="AA1672">
        <f t="shared" si="376"/>
        <v>0.57049805658664032</v>
      </c>
      <c r="AB1672">
        <f t="shared" si="377"/>
        <v>0.58951465847286155</v>
      </c>
    </row>
    <row r="1673" spans="1:28" x14ac:dyDescent="0.2">
      <c r="A1673">
        <v>2019</v>
      </c>
      <c r="B1673" t="s">
        <v>30</v>
      </c>
      <c r="C1673" s="3">
        <v>89.8</v>
      </c>
      <c r="D1673">
        <v>0.88</v>
      </c>
      <c r="E1673">
        <f>VLOOKUP(B1673,DOC!$A$2:$E$32,5,FALSE)</f>
        <v>0.1492</v>
      </c>
      <c r="F1673">
        <v>0.6</v>
      </c>
      <c r="G1673">
        <f t="shared" si="382"/>
        <v>70742.284799999994</v>
      </c>
      <c r="H1673">
        <f t="shared" si="383"/>
        <v>67292.142858169609</v>
      </c>
      <c r="I1673">
        <f t="shared" si="384"/>
        <v>3450.1419418303908</v>
      </c>
      <c r="J1673">
        <f t="shared" si="378"/>
        <v>227315.86758217606</v>
      </c>
      <c r="K1673">
        <f t="shared" si="379"/>
        <v>59435.85145764186</v>
      </c>
      <c r="L1673">
        <f t="shared" si="385"/>
        <v>3.5661510874585116</v>
      </c>
      <c r="M1673">
        <f>(M1670+M1671+M1672+M1674)/4</f>
        <v>0.36513749999999995</v>
      </c>
      <c r="N1673">
        <v>15.55</v>
      </c>
      <c r="O1673">
        <f t="shared" si="380"/>
        <v>6.2200000000000005E-2</v>
      </c>
      <c r="P1673">
        <f t="shared" si="381"/>
        <v>3.9934885874585113</v>
      </c>
      <c r="Q1673">
        <f t="shared" si="366"/>
        <v>0.33917300331839412</v>
      </c>
      <c r="R1673">
        <f t="shared" si="367"/>
        <v>0.30634980944887208</v>
      </c>
      <c r="S1673">
        <f t="shared" si="368"/>
        <v>0.33917300331839412</v>
      </c>
      <c r="T1673">
        <f t="shared" si="369"/>
        <v>0.3282319386952201</v>
      </c>
      <c r="U1673">
        <f t="shared" si="370"/>
        <v>0.33917300331839412</v>
      </c>
      <c r="V1673">
        <f t="shared" si="371"/>
        <v>0.3282319386952201</v>
      </c>
      <c r="W1673">
        <f t="shared" si="372"/>
        <v>0.33917300331839412</v>
      </c>
      <c r="X1673">
        <f t="shared" si="373"/>
        <v>0.33917300331839412</v>
      </c>
      <c r="Y1673">
        <f t="shared" si="374"/>
        <v>0.3282319386952201</v>
      </c>
      <c r="Z1673">
        <f t="shared" si="375"/>
        <v>0.33917300331839412</v>
      </c>
      <c r="AA1673">
        <f t="shared" si="376"/>
        <v>0.3282319386952201</v>
      </c>
      <c r="AB1673">
        <f t="shared" si="377"/>
        <v>0.33917300331839412</v>
      </c>
    </row>
    <row r="1674" spans="1:28" x14ac:dyDescent="0.2">
      <c r="A1674">
        <v>2019</v>
      </c>
      <c r="B1674" t="s">
        <v>31</v>
      </c>
      <c r="C1674" s="3">
        <v>66.5</v>
      </c>
      <c r="D1674">
        <v>0.77</v>
      </c>
      <c r="E1674">
        <f>VLOOKUP(B1674,DOC!$A$2:$E$32,5,FALSE)</f>
        <v>0.1492</v>
      </c>
      <c r="F1674">
        <v>0.6</v>
      </c>
      <c r="G1674">
        <f t="shared" si="382"/>
        <v>45838.716</v>
      </c>
      <c r="H1674">
        <f t="shared" si="383"/>
        <v>43603.135440531674</v>
      </c>
      <c r="I1674">
        <f t="shared" si="384"/>
        <v>2235.5805594683284</v>
      </c>
      <c r="J1674">
        <f t="shared" si="378"/>
        <v>195335.22236901018</v>
      </c>
      <c r="K1674">
        <f t="shared" si="379"/>
        <v>55320.387563284261</v>
      </c>
      <c r="L1674">
        <f t="shared" si="385"/>
        <v>3.3192232537970559</v>
      </c>
      <c r="M1674">
        <v>0.39389999999999997</v>
      </c>
      <c r="N1674">
        <v>3.28</v>
      </c>
      <c r="O1674">
        <f t="shared" si="380"/>
        <v>1.312E-2</v>
      </c>
      <c r="P1674">
        <f t="shared" si="381"/>
        <v>3.7262432537970556</v>
      </c>
      <c r="Q1674">
        <f t="shared" si="366"/>
        <v>0.3164754544320787</v>
      </c>
      <c r="R1674">
        <f t="shared" si="367"/>
        <v>0.28584879755155496</v>
      </c>
      <c r="S1674">
        <f t="shared" si="368"/>
        <v>0.3164754544320787</v>
      </c>
      <c r="T1674">
        <f t="shared" si="369"/>
        <v>0.30626656880523745</v>
      </c>
      <c r="U1674">
        <f t="shared" si="370"/>
        <v>0.3164754544320787</v>
      </c>
      <c r="V1674">
        <f t="shared" si="371"/>
        <v>0.30626656880523745</v>
      </c>
      <c r="W1674">
        <f t="shared" si="372"/>
        <v>0.3164754544320787</v>
      </c>
      <c r="X1674">
        <f t="shared" si="373"/>
        <v>0.3164754544320787</v>
      </c>
      <c r="Y1674">
        <f t="shared" si="374"/>
        <v>0.30626656880523745</v>
      </c>
      <c r="Z1674">
        <f t="shared" si="375"/>
        <v>0.3164754544320787</v>
      </c>
      <c r="AA1674">
        <f t="shared" si="376"/>
        <v>0.30626656880523745</v>
      </c>
      <c r="AB1674">
        <f t="shared" si="377"/>
        <v>0.3164754544320787</v>
      </c>
    </row>
    <row r="1675" spans="1:28" x14ac:dyDescent="0.2">
      <c r="A1675">
        <v>2019</v>
      </c>
      <c r="B1675" t="s">
        <v>32</v>
      </c>
      <c r="C1675" s="3">
        <v>340.3</v>
      </c>
      <c r="D1675">
        <v>0.7</v>
      </c>
      <c r="E1675">
        <f>VLOOKUP(B1675,DOC!$A$2:$E$32,5,FALSE)</f>
        <v>0.1492</v>
      </c>
      <c r="F1675">
        <v>0.6</v>
      </c>
      <c r="G1675">
        <f t="shared" si="382"/>
        <v>213245.592</v>
      </c>
      <c r="H1675">
        <f t="shared" si="383"/>
        <v>202845.48175547406</v>
      </c>
      <c r="I1675">
        <f t="shared" si="384"/>
        <v>10400.110244525935</v>
      </c>
      <c r="J1675">
        <f t="shared" si="378"/>
        <v>704861.82457814179</v>
      </c>
      <c r="K1675">
        <f t="shared" si="379"/>
        <v>186034.94932813043</v>
      </c>
      <c r="L1675">
        <f t="shared" si="385"/>
        <v>11.162096959687826</v>
      </c>
      <c r="M1675">
        <v>7.4749999999999997E-2</v>
      </c>
      <c r="N1675">
        <v>6.2</v>
      </c>
      <c r="O1675">
        <f t="shared" si="380"/>
        <v>2.4799999999999999E-2</v>
      </c>
      <c r="P1675">
        <f t="shared" si="381"/>
        <v>11.261646959687827</v>
      </c>
      <c r="Q1675">
        <f t="shared" si="366"/>
        <v>0.95646864589129488</v>
      </c>
      <c r="R1675">
        <f t="shared" si="367"/>
        <v>0.863907164030847</v>
      </c>
      <c r="S1675">
        <f t="shared" si="368"/>
        <v>0.95646864589129488</v>
      </c>
      <c r="T1675">
        <f t="shared" si="369"/>
        <v>0.92561481860447892</v>
      </c>
      <c r="U1675">
        <f t="shared" si="370"/>
        <v>0.95646864589129488</v>
      </c>
      <c r="V1675">
        <f t="shared" si="371"/>
        <v>0.92561481860447892</v>
      </c>
      <c r="W1675">
        <f t="shared" si="372"/>
        <v>0.95646864589129488</v>
      </c>
      <c r="X1675">
        <f t="shared" si="373"/>
        <v>0.95646864589129488</v>
      </c>
      <c r="Y1675">
        <f t="shared" si="374"/>
        <v>0.92561481860447892</v>
      </c>
      <c r="Z1675">
        <f t="shared" si="375"/>
        <v>0.95646864589129488</v>
      </c>
      <c r="AA1675">
        <f t="shared" si="376"/>
        <v>0.92561481860447892</v>
      </c>
      <c r="AB1675">
        <f t="shared" si="377"/>
        <v>0.95646864589129488</v>
      </c>
    </row>
    <row r="1676" spans="1:28" x14ac:dyDescent="0.2">
      <c r="A1676">
        <v>2020</v>
      </c>
      <c r="B1676" t="s">
        <v>2</v>
      </c>
      <c r="C1676" s="3">
        <v>111.6</v>
      </c>
      <c r="D1676">
        <v>0.85</v>
      </c>
      <c r="E1676">
        <f>VLOOKUP(B1676,DOC!$A$2:$E$32,5,FALSE)</f>
        <v>0.1492</v>
      </c>
      <c r="F1676">
        <v>0.6</v>
      </c>
      <c r="G1676">
        <f t="shared" si="382"/>
        <v>84918.671999999991</v>
      </c>
      <c r="H1676">
        <f t="shared" si="383"/>
        <v>80777.139495924886</v>
      </c>
      <c r="I1676">
        <f t="shared" si="384"/>
        <v>4141.5325040751022</v>
      </c>
      <c r="J1676">
        <f t="shared" si="378"/>
        <v>895050.62379580538</v>
      </c>
      <c r="K1676">
        <f t="shared" si="379"/>
        <v>289022.28276198852</v>
      </c>
      <c r="L1676">
        <f t="shared" si="385"/>
        <v>17.341336965719311</v>
      </c>
      <c r="M1676">
        <v>3.2968000000000002</v>
      </c>
      <c r="N1676">
        <v>178.66</v>
      </c>
      <c r="O1676">
        <f>N1676*4/1000</f>
        <v>0.71463999999999994</v>
      </c>
      <c r="P1676">
        <f>L1676+M1676+O1676</f>
        <v>21.352776965719311</v>
      </c>
      <c r="Q1676">
        <f t="shared" si="366"/>
        <v>1.8135235231158868</v>
      </c>
      <c r="R1676">
        <f t="shared" si="367"/>
        <v>1.6380212466853172</v>
      </c>
      <c r="S1676">
        <f t="shared" si="368"/>
        <v>1.8135235231158868</v>
      </c>
      <c r="T1676">
        <f t="shared" si="369"/>
        <v>1.7550227643056968</v>
      </c>
      <c r="U1676">
        <f t="shared" si="370"/>
        <v>1.8135235231158868</v>
      </c>
      <c r="V1676">
        <f t="shared" si="371"/>
        <v>1.7550227643056968</v>
      </c>
      <c r="W1676">
        <f t="shared" si="372"/>
        <v>1.8135235231158868</v>
      </c>
      <c r="X1676">
        <f t="shared" si="373"/>
        <v>1.8135235231158868</v>
      </c>
      <c r="Y1676">
        <f t="shared" si="374"/>
        <v>1.7550227643056968</v>
      </c>
      <c r="Z1676">
        <f t="shared" si="375"/>
        <v>1.8135235231158868</v>
      </c>
      <c r="AA1676">
        <f t="shared" si="376"/>
        <v>1.7550227643056968</v>
      </c>
      <c r="AB1676">
        <f t="shared" si="377"/>
        <v>1.8135235231158868</v>
      </c>
    </row>
    <row r="1677" spans="1:28" x14ac:dyDescent="0.2">
      <c r="A1677">
        <v>2020</v>
      </c>
      <c r="B1677" t="s">
        <v>3</v>
      </c>
      <c r="C1677" s="3">
        <v>79.3</v>
      </c>
      <c r="D1677">
        <v>0.86</v>
      </c>
      <c r="E1677">
        <f>VLOOKUP(B1677,DOC!$A$2:$E$32,5,FALSE)</f>
        <v>0.1492</v>
      </c>
      <c r="F1677">
        <v>0.6</v>
      </c>
      <c r="G1677">
        <f t="shared" si="382"/>
        <v>61050.849599999994</v>
      </c>
      <c r="H1677">
        <f t="shared" si="383"/>
        <v>58073.364530287639</v>
      </c>
      <c r="I1677">
        <f t="shared" si="384"/>
        <v>2977.4850697123534</v>
      </c>
      <c r="J1677">
        <f t="shared" si="378"/>
        <v>296542.79829335894</v>
      </c>
      <c r="K1677">
        <f t="shared" si="379"/>
        <v>86408.11680938513</v>
      </c>
      <c r="L1677">
        <f t="shared" si="385"/>
        <v>5.1844870085631074</v>
      </c>
      <c r="M1677">
        <v>1.2720499999999999</v>
      </c>
      <c r="N1677">
        <v>31.63</v>
      </c>
      <c r="O1677">
        <f t="shared" ref="O1677:O1706" si="386">N1677*4/1000</f>
        <v>0.12651999999999999</v>
      </c>
      <c r="P1677">
        <f t="shared" ref="P1677:P1706" si="387">L1677+M1677+O1677</f>
        <v>6.5830570085631077</v>
      </c>
      <c r="Q1677">
        <f t="shared" si="366"/>
        <v>0.55910895141220918</v>
      </c>
      <c r="R1677">
        <f t="shared" si="367"/>
        <v>0.50500163353360827</v>
      </c>
      <c r="S1677">
        <f t="shared" si="368"/>
        <v>0.55910895141220918</v>
      </c>
      <c r="T1677">
        <f t="shared" si="369"/>
        <v>0.54107317878600891</v>
      </c>
      <c r="U1677">
        <f t="shared" si="370"/>
        <v>0.55910895141220918</v>
      </c>
      <c r="V1677">
        <f t="shared" si="371"/>
        <v>0.54107317878600891</v>
      </c>
      <c r="W1677">
        <f t="shared" si="372"/>
        <v>0.55910895141220918</v>
      </c>
      <c r="X1677">
        <f t="shared" si="373"/>
        <v>0.55910895141220918</v>
      </c>
      <c r="Y1677">
        <f t="shared" si="374"/>
        <v>0.54107317878600891</v>
      </c>
      <c r="Z1677">
        <f t="shared" si="375"/>
        <v>0.55910895141220918</v>
      </c>
      <c r="AA1677">
        <f t="shared" si="376"/>
        <v>0.54107317878600891</v>
      </c>
      <c r="AB1677">
        <f t="shared" si="377"/>
        <v>0.55910895141220918</v>
      </c>
    </row>
    <row r="1678" spans="1:28" x14ac:dyDescent="0.2">
      <c r="A1678">
        <v>2020</v>
      </c>
      <c r="B1678" t="s">
        <v>4</v>
      </c>
      <c r="C1678" s="3">
        <v>309.7</v>
      </c>
      <c r="D1678">
        <v>0.83</v>
      </c>
      <c r="E1678">
        <f>VLOOKUP(B1678,DOC!$A$2:$E$32,5,FALSE)</f>
        <v>0.1492</v>
      </c>
      <c r="F1678">
        <v>0.6</v>
      </c>
      <c r="G1678">
        <f t="shared" si="382"/>
        <v>230112.0552</v>
      </c>
      <c r="H1678">
        <f t="shared" si="383"/>
        <v>218889.35783857253</v>
      </c>
      <c r="I1678">
        <f t="shared" si="384"/>
        <v>11222.697361427465</v>
      </c>
      <c r="J1678">
        <f t="shared" si="378"/>
        <v>980241.78975205612</v>
      </c>
      <c r="K1678">
        <f t="shared" si="379"/>
        <v>277588.55133576889</v>
      </c>
      <c r="L1678">
        <f t="shared" si="385"/>
        <v>16.655313080146133</v>
      </c>
      <c r="M1678">
        <v>2.9068000000000001</v>
      </c>
      <c r="N1678">
        <v>29.25</v>
      </c>
      <c r="O1678">
        <f t="shared" si="386"/>
        <v>0.11700000000000001</v>
      </c>
      <c r="P1678">
        <f t="shared" si="387"/>
        <v>19.679113080146134</v>
      </c>
      <c r="Q1678">
        <f t="shared" si="366"/>
        <v>1.671376727354877</v>
      </c>
      <c r="R1678">
        <f t="shared" si="367"/>
        <v>1.5096305924495665</v>
      </c>
      <c r="S1678">
        <f t="shared" si="368"/>
        <v>1.671376727354877</v>
      </c>
      <c r="T1678">
        <f t="shared" si="369"/>
        <v>1.6174613490531069</v>
      </c>
      <c r="U1678">
        <f t="shared" si="370"/>
        <v>1.671376727354877</v>
      </c>
      <c r="V1678">
        <f t="shared" si="371"/>
        <v>1.6174613490531069</v>
      </c>
      <c r="W1678">
        <f t="shared" si="372"/>
        <v>1.671376727354877</v>
      </c>
      <c r="X1678">
        <f t="shared" si="373"/>
        <v>1.671376727354877</v>
      </c>
      <c r="Y1678">
        <f t="shared" si="374"/>
        <v>1.6174613490531069</v>
      </c>
      <c r="Z1678">
        <f t="shared" si="375"/>
        <v>1.671376727354877</v>
      </c>
      <c r="AA1678">
        <f t="shared" si="376"/>
        <v>1.6174613490531069</v>
      </c>
      <c r="AB1678">
        <f t="shared" si="377"/>
        <v>1.671376727354877</v>
      </c>
    </row>
    <row r="1679" spans="1:28" x14ac:dyDescent="0.2">
      <c r="A1679">
        <v>2020</v>
      </c>
      <c r="B1679" t="s">
        <v>5</v>
      </c>
      <c r="C1679" s="3">
        <v>284.2</v>
      </c>
      <c r="D1679">
        <v>0.71</v>
      </c>
      <c r="E1679">
        <f>VLOOKUP(B1679,DOC!$A$2:$E$32,5,FALSE)</f>
        <v>0.1492</v>
      </c>
      <c r="F1679">
        <v>0.6</v>
      </c>
      <c r="G1679">
        <f t="shared" si="382"/>
        <v>180635.2464</v>
      </c>
      <c r="H1679">
        <f t="shared" si="383"/>
        <v>171825.56147761666</v>
      </c>
      <c r="I1679">
        <f t="shared" si="384"/>
        <v>8809.6849223833269</v>
      </c>
      <c r="J1679">
        <f t="shared" si="378"/>
        <v>717467.17676066537</v>
      </c>
      <c r="K1679">
        <f t="shared" si="379"/>
        <v>199707.20980915497</v>
      </c>
      <c r="L1679">
        <f t="shared" si="385"/>
        <v>11.982432588549297</v>
      </c>
      <c r="M1679">
        <v>1.08745</v>
      </c>
      <c r="N1679">
        <v>9.2899999999999991</v>
      </c>
      <c r="O1679">
        <f t="shared" si="386"/>
        <v>3.7159999999999999E-2</v>
      </c>
      <c r="P1679">
        <f t="shared" si="387"/>
        <v>13.107042588549298</v>
      </c>
      <c r="Q1679">
        <f t="shared" si="366"/>
        <v>1.113200877383639</v>
      </c>
      <c r="R1679">
        <f t="shared" si="367"/>
        <v>1.0054717602174805</v>
      </c>
      <c r="S1679">
        <f t="shared" si="368"/>
        <v>1.113200877383639</v>
      </c>
      <c r="T1679">
        <f t="shared" si="369"/>
        <v>1.0772911716615863</v>
      </c>
      <c r="U1679">
        <f t="shared" si="370"/>
        <v>1.113200877383639</v>
      </c>
      <c r="V1679">
        <f t="shared" si="371"/>
        <v>1.0772911716615863</v>
      </c>
      <c r="W1679">
        <f t="shared" si="372"/>
        <v>1.113200877383639</v>
      </c>
      <c r="X1679">
        <f t="shared" si="373"/>
        <v>1.113200877383639</v>
      </c>
      <c r="Y1679">
        <f t="shared" si="374"/>
        <v>1.0772911716615863</v>
      </c>
      <c r="Z1679">
        <f t="shared" si="375"/>
        <v>1.113200877383639</v>
      </c>
      <c r="AA1679">
        <f t="shared" si="376"/>
        <v>1.0772911716615863</v>
      </c>
      <c r="AB1679">
        <f t="shared" si="377"/>
        <v>1.113200877383639</v>
      </c>
    </row>
    <row r="1680" spans="1:28" x14ac:dyDescent="0.2">
      <c r="A1680">
        <v>2020</v>
      </c>
      <c r="B1680" t="s">
        <v>6</v>
      </c>
      <c r="C1680" s="3">
        <v>268.60000000000002</v>
      </c>
      <c r="D1680">
        <v>0.78</v>
      </c>
      <c r="E1680">
        <f>VLOOKUP(B1680,DOC!$A$2:$E$32,5,FALSE)</f>
        <v>0.1492</v>
      </c>
      <c r="F1680">
        <v>0.6</v>
      </c>
      <c r="G1680">
        <f t="shared" si="382"/>
        <v>187551.56159999999</v>
      </c>
      <c r="H1680">
        <f t="shared" si="383"/>
        <v>178404.56400497819</v>
      </c>
      <c r="I1680">
        <f t="shared" si="384"/>
        <v>9146.9975950217849</v>
      </c>
      <c r="J1680">
        <f t="shared" si="378"/>
        <v>714924.26317587611</v>
      </c>
      <c r="K1680">
        <f t="shared" si="379"/>
        <v>196853.13978798807</v>
      </c>
      <c r="L1680">
        <f t="shared" si="385"/>
        <v>11.811188387279284</v>
      </c>
      <c r="M1680">
        <v>0.7722</v>
      </c>
      <c r="N1680">
        <v>0</v>
      </c>
      <c r="O1680">
        <f t="shared" si="386"/>
        <v>0</v>
      </c>
      <c r="P1680">
        <f t="shared" si="387"/>
        <v>12.583388387279284</v>
      </c>
      <c r="Q1680">
        <f t="shared" si="366"/>
        <v>1.0687261370018022</v>
      </c>
      <c r="R1680">
        <f t="shared" si="367"/>
        <v>0.9653010269693697</v>
      </c>
      <c r="S1680">
        <f t="shared" si="368"/>
        <v>1.0687261370018022</v>
      </c>
      <c r="T1680">
        <f t="shared" si="369"/>
        <v>1.0342511003243247</v>
      </c>
      <c r="U1680">
        <f t="shared" si="370"/>
        <v>1.0687261370018022</v>
      </c>
      <c r="V1680">
        <f t="shared" si="371"/>
        <v>1.0342511003243247</v>
      </c>
      <c r="W1680">
        <f t="shared" si="372"/>
        <v>1.0687261370018022</v>
      </c>
      <c r="X1680">
        <f t="shared" si="373"/>
        <v>1.0687261370018022</v>
      </c>
      <c r="Y1680">
        <f t="shared" si="374"/>
        <v>1.0342511003243247</v>
      </c>
      <c r="Z1680">
        <f t="shared" si="375"/>
        <v>1.0687261370018022</v>
      </c>
      <c r="AA1680">
        <f t="shared" si="376"/>
        <v>1.0342511003243247</v>
      </c>
      <c r="AB1680">
        <f t="shared" si="377"/>
        <v>1.0687261370018022</v>
      </c>
    </row>
    <row r="1681" spans="1:28" x14ac:dyDescent="0.2">
      <c r="A1681">
        <v>2020</v>
      </c>
      <c r="B1681" t="s">
        <v>7</v>
      </c>
      <c r="C1681" s="3">
        <v>574</v>
      </c>
      <c r="D1681">
        <v>0.77</v>
      </c>
      <c r="E1681">
        <f>VLOOKUP(B1681,DOC!$A$2:$E$32,5,FALSE)</f>
        <v>0.1492</v>
      </c>
      <c r="F1681">
        <v>0.6</v>
      </c>
      <c r="G1681">
        <f t="shared" si="382"/>
        <v>395660.49599999998</v>
      </c>
      <c r="H1681">
        <f t="shared" si="383"/>
        <v>376363.90590774704</v>
      </c>
      <c r="I1681">
        <f t="shared" si="384"/>
        <v>19296.59009225294</v>
      </c>
      <c r="J1681">
        <f t="shared" si="378"/>
        <v>1763451.8152295279</v>
      </c>
      <c r="K1681">
        <f t="shared" si="379"/>
        <v>504581.51205066225</v>
      </c>
      <c r="L1681">
        <f t="shared" si="385"/>
        <v>30.274890723039732</v>
      </c>
      <c r="M1681">
        <v>2.4413999999999998</v>
      </c>
      <c r="N1681">
        <v>38.97</v>
      </c>
      <c r="O1681">
        <f t="shared" si="386"/>
        <v>0.15587999999999999</v>
      </c>
      <c r="P1681">
        <f t="shared" si="387"/>
        <v>32.872170723039737</v>
      </c>
      <c r="Q1681">
        <f t="shared" ref="Q1681:Q1737" si="388">P1681*31/365</f>
        <v>2.7918829929157036</v>
      </c>
      <c r="R1681">
        <f t="shared" ref="R1681:R1737" si="389">P1681*28/365</f>
        <v>2.5217007677948291</v>
      </c>
      <c r="S1681">
        <f t="shared" ref="S1681:S1737" si="390">P1681*31/365</f>
        <v>2.7918829929157036</v>
      </c>
      <c r="T1681">
        <f t="shared" ref="T1681:T1737" si="391">P1681*30/365</f>
        <v>2.7018222512087453</v>
      </c>
      <c r="U1681">
        <f t="shared" ref="U1681:U1737" si="392">P1681*31/365</f>
        <v>2.7918829929157036</v>
      </c>
      <c r="V1681">
        <f t="shared" ref="V1681:V1737" si="393">P1681*30/365</f>
        <v>2.7018222512087453</v>
      </c>
      <c r="W1681">
        <f t="shared" ref="W1681:W1737" si="394">P1681*31/365</f>
        <v>2.7918829929157036</v>
      </c>
      <c r="X1681">
        <f t="shared" ref="X1681:X1737" si="395">P1681*31/365</f>
        <v>2.7918829929157036</v>
      </c>
      <c r="Y1681">
        <f t="shared" ref="Y1681:Y1737" si="396">P1681*30/365</f>
        <v>2.7018222512087453</v>
      </c>
      <c r="Z1681">
        <f t="shared" ref="Z1681:Z1737" si="397">P1681*31/365</f>
        <v>2.7918829929157036</v>
      </c>
      <c r="AA1681">
        <f t="shared" ref="AA1681:AA1737" si="398">P1681*30/365</f>
        <v>2.7018222512087453</v>
      </c>
      <c r="AB1681">
        <f t="shared" ref="AB1681:AB1737" si="399">P1681*31/365</f>
        <v>2.7918829929157036</v>
      </c>
    </row>
    <row r="1682" spans="1:28" x14ac:dyDescent="0.2">
      <c r="A1682">
        <v>2020</v>
      </c>
      <c r="B1682" t="s">
        <v>8</v>
      </c>
      <c r="C1682" s="3">
        <v>174.7</v>
      </c>
      <c r="D1682">
        <v>0.75</v>
      </c>
      <c r="E1682">
        <f>VLOOKUP(B1682,DOC!$A$2:$E$32,5,FALSE)</f>
        <v>0.1492</v>
      </c>
      <c r="F1682">
        <v>0.6</v>
      </c>
      <c r="G1682">
        <f t="shared" si="382"/>
        <v>117293.57999999999</v>
      </c>
      <c r="H1682">
        <f t="shared" si="383"/>
        <v>111573.10460102845</v>
      </c>
      <c r="I1682">
        <f t="shared" si="384"/>
        <v>5720.47539897154</v>
      </c>
      <c r="J1682">
        <f t="shared" si="378"/>
        <v>546627.96724408912</v>
      </c>
      <c r="K1682">
        <f t="shared" si="379"/>
        <v>157928.25087341457</v>
      </c>
      <c r="L1682">
        <f t="shared" si="385"/>
        <v>9.4756950524048751</v>
      </c>
      <c r="M1682">
        <v>1.8148</v>
      </c>
      <c r="N1682">
        <v>10.24</v>
      </c>
      <c r="O1682">
        <f t="shared" si="386"/>
        <v>4.0960000000000003E-2</v>
      </c>
      <c r="P1682">
        <f t="shared" si="387"/>
        <v>11.331455052404875</v>
      </c>
      <c r="Q1682">
        <f t="shared" si="388"/>
        <v>0.96239755239603053</v>
      </c>
      <c r="R1682">
        <f t="shared" si="389"/>
        <v>0.86926230538996296</v>
      </c>
      <c r="S1682">
        <f t="shared" si="390"/>
        <v>0.96239755239603053</v>
      </c>
      <c r="T1682">
        <f t="shared" si="391"/>
        <v>0.93135247006067479</v>
      </c>
      <c r="U1682">
        <f t="shared" si="392"/>
        <v>0.96239755239603053</v>
      </c>
      <c r="V1682">
        <f t="shared" si="393"/>
        <v>0.93135247006067479</v>
      </c>
      <c r="W1682">
        <f t="shared" si="394"/>
        <v>0.96239755239603053</v>
      </c>
      <c r="X1682">
        <f t="shared" si="395"/>
        <v>0.96239755239603053</v>
      </c>
      <c r="Y1682">
        <f t="shared" si="396"/>
        <v>0.93135247006067479</v>
      </c>
      <c r="Z1682">
        <f t="shared" si="397"/>
        <v>0.96239755239603053</v>
      </c>
      <c r="AA1682">
        <f t="shared" si="398"/>
        <v>0.93135247006067479</v>
      </c>
      <c r="AB1682">
        <f t="shared" si="399"/>
        <v>0.96239755239603053</v>
      </c>
    </row>
    <row r="1683" spans="1:28" x14ac:dyDescent="0.2">
      <c r="A1683">
        <v>2020</v>
      </c>
      <c r="B1683" t="s">
        <v>9</v>
      </c>
      <c r="C1683" s="3">
        <v>349.2</v>
      </c>
      <c r="D1683">
        <v>0.78</v>
      </c>
      <c r="E1683">
        <f>VLOOKUP(B1683,DOC!$A$2:$E$32,5,FALSE)</f>
        <v>0.1492</v>
      </c>
      <c r="F1683">
        <v>0.6</v>
      </c>
      <c r="G1683">
        <f t="shared" si="382"/>
        <v>243830.99519999998</v>
      </c>
      <c r="H1683">
        <f t="shared" si="383"/>
        <v>231939.21723953233</v>
      </c>
      <c r="I1683">
        <f t="shared" si="384"/>
        <v>11891.777960467638</v>
      </c>
      <c r="J1683">
        <f t="shared" ref="J1683:J1737" si="400">H1683+J1652*EXP(-0.3)</f>
        <v>862660.86629682733</v>
      </c>
      <c r="K1683">
        <f t="shared" ref="K1683:K1737" si="401">I1683+J1652*(1-EXP(-0.3))</f>
        <v>232555.30201202317</v>
      </c>
      <c r="L1683">
        <f t="shared" si="385"/>
        <v>13.95331812072139</v>
      </c>
      <c r="M1683">
        <v>0.84630000000000005</v>
      </c>
      <c r="N1683">
        <v>17.579999999999998</v>
      </c>
      <c r="O1683">
        <f t="shared" si="386"/>
        <v>7.0319999999999994E-2</v>
      </c>
      <c r="P1683">
        <f t="shared" si="387"/>
        <v>14.86993812072139</v>
      </c>
      <c r="Q1683">
        <f t="shared" si="388"/>
        <v>1.2629262513489401</v>
      </c>
      <c r="R1683">
        <f t="shared" si="389"/>
        <v>1.1407075818635588</v>
      </c>
      <c r="S1683">
        <f t="shared" si="390"/>
        <v>1.2629262513489401</v>
      </c>
      <c r="T1683">
        <f t="shared" si="391"/>
        <v>1.2221866948538127</v>
      </c>
      <c r="U1683">
        <f t="shared" si="392"/>
        <v>1.2629262513489401</v>
      </c>
      <c r="V1683">
        <f t="shared" si="393"/>
        <v>1.2221866948538127</v>
      </c>
      <c r="W1683">
        <f t="shared" si="394"/>
        <v>1.2629262513489401</v>
      </c>
      <c r="X1683">
        <f t="shared" si="395"/>
        <v>1.2629262513489401</v>
      </c>
      <c r="Y1683">
        <f t="shared" si="396"/>
        <v>1.2221866948538127</v>
      </c>
      <c r="Z1683">
        <f t="shared" si="397"/>
        <v>1.2629262513489401</v>
      </c>
      <c r="AA1683">
        <f t="shared" si="398"/>
        <v>1.2221866948538127</v>
      </c>
      <c r="AB1683">
        <f t="shared" si="399"/>
        <v>1.2629262513489401</v>
      </c>
    </row>
    <row r="1684" spans="1:28" x14ac:dyDescent="0.2">
      <c r="A1684">
        <v>2020</v>
      </c>
      <c r="B1684" t="s">
        <v>10</v>
      </c>
      <c r="C1684" s="3">
        <v>70</v>
      </c>
      <c r="D1684">
        <v>0.7</v>
      </c>
      <c r="E1684">
        <f>VLOOKUP(B1684,DOC!$A$2:$E$32,5,FALSE)</f>
        <v>0.15130000000000002</v>
      </c>
      <c r="F1684">
        <v>0.6</v>
      </c>
      <c r="G1684">
        <f t="shared" si="382"/>
        <v>44482.2</v>
      </c>
      <c r="H1684">
        <f t="shared" si="383"/>
        <v>42312.777506525657</v>
      </c>
      <c r="I1684">
        <f t="shared" si="384"/>
        <v>2169.4224934743388</v>
      </c>
      <c r="J1684">
        <f t="shared" si="400"/>
        <v>600299.32958526409</v>
      </c>
      <c r="K1684">
        <f t="shared" si="401"/>
        <v>197385.93224718713</v>
      </c>
      <c r="L1684">
        <f t="shared" si="385"/>
        <v>11.843155934831229</v>
      </c>
      <c r="M1684">
        <v>4.4336500000000001</v>
      </c>
      <c r="N1684">
        <v>116.02</v>
      </c>
      <c r="O1684">
        <f t="shared" si="386"/>
        <v>0.46407999999999999</v>
      </c>
      <c r="P1684">
        <f t="shared" si="387"/>
        <v>16.74088593483123</v>
      </c>
      <c r="Q1684">
        <f t="shared" si="388"/>
        <v>1.4218286684377208</v>
      </c>
      <c r="R1684">
        <f t="shared" si="389"/>
        <v>1.2842323456856835</v>
      </c>
      <c r="S1684">
        <f t="shared" si="390"/>
        <v>1.4218286684377208</v>
      </c>
      <c r="T1684">
        <f t="shared" si="391"/>
        <v>1.375963227520375</v>
      </c>
      <c r="U1684">
        <f t="shared" si="392"/>
        <v>1.4218286684377208</v>
      </c>
      <c r="V1684">
        <f t="shared" si="393"/>
        <v>1.375963227520375</v>
      </c>
      <c r="W1684">
        <f t="shared" si="394"/>
        <v>1.4218286684377208</v>
      </c>
      <c r="X1684">
        <f t="shared" si="395"/>
        <v>1.4218286684377208</v>
      </c>
      <c r="Y1684">
        <f t="shared" si="396"/>
        <v>1.375963227520375</v>
      </c>
      <c r="Z1684">
        <f t="shared" si="397"/>
        <v>1.4218286684377208</v>
      </c>
      <c r="AA1684">
        <f t="shared" si="398"/>
        <v>1.375963227520375</v>
      </c>
      <c r="AB1684">
        <f t="shared" si="399"/>
        <v>1.4218286684377208</v>
      </c>
    </row>
    <row r="1685" spans="1:28" x14ac:dyDescent="0.2">
      <c r="A1685">
        <v>2020</v>
      </c>
      <c r="B1685" t="s">
        <v>11</v>
      </c>
      <c r="C1685" s="3">
        <v>196.6</v>
      </c>
      <c r="D1685">
        <v>0.95</v>
      </c>
      <c r="E1685">
        <f>VLOOKUP(B1685,DOC!$A$2:$E$32,5,FALSE)</f>
        <v>0.15130000000000002</v>
      </c>
      <c r="F1685">
        <v>0.6</v>
      </c>
      <c r="G1685">
        <f t="shared" si="382"/>
        <v>169549.80600000001</v>
      </c>
      <c r="H1685">
        <f t="shared" si="383"/>
        <v>161280.76438558771</v>
      </c>
      <c r="I1685">
        <f t="shared" si="384"/>
        <v>8269.0416144122919</v>
      </c>
      <c r="J1685">
        <f t="shared" si="400"/>
        <v>1113405.0159376478</v>
      </c>
      <c r="K1685">
        <f t="shared" si="401"/>
        <v>341378.09692661045</v>
      </c>
      <c r="L1685">
        <f t="shared" si="385"/>
        <v>20.482685815596628</v>
      </c>
      <c r="M1685">
        <v>10.39415</v>
      </c>
      <c r="N1685">
        <v>74.81</v>
      </c>
      <c r="O1685">
        <f t="shared" si="386"/>
        <v>0.29924000000000001</v>
      </c>
      <c r="P1685">
        <f t="shared" si="387"/>
        <v>31.176075815596629</v>
      </c>
      <c r="Q1685">
        <f t="shared" si="388"/>
        <v>2.6478310966671108</v>
      </c>
      <c r="R1685">
        <f t="shared" si="389"/>
        <v>2.3915893776348098</v>
      </c>
      <c r="S1685">
        <f t="shared" si="390"/>
        <v>2.6478310966671108</v>
      </c>
      <c r="T1685">
        <f t="shared" si="391"/>
        <v>2.5624171903230106</v>
      </c>
      <c r="U1685">
        <f t="shared" si="392"/>
        <v>2.6478310966671108</v>
      </c>
      <c r="V1685">
        <f t="shared" si="393"/>
        <v>2.5624171903230106</v>
      </c>
      <c r="W1685">
        <f t="shared" si="394"/>
        <v>2.6478310966671108</v>
      </c>
      <c r="X1685">
        <f t="shared" si="395"/>
        <v>2.6478310966671108</v>
      </c>
      <c r="Y1685">
        <f t="shared" si="396"/>
        <v>2.5624171903230106</v>
      </c>
      <c r="Z1685">
        <f t="shared" si="397"/>
        <v>2.6478310966671108</v>
      </c>
      <c r="AA1685">
        <f t="shared" si="398"/>
        <v>2.5624171903230106</v>
      </c>
      <c r="AB1685">
        <f t="shared" si="399"/>
        <v>2.6478310966671108</v>
      </c>
    </row>
    <row r="1686" spans="1:28" x14ac:dyDescent="0.2">
      <c r="A1686">
        <v>2020</v>
      </c>
      <c r="B1686" t="s">
        <v>12</v>
      </c>
      <c r="C1686" s="3">
        <v>294.7</v>
      </c>
      <c r="D1686">
        <v>0.8</v>
      </c>
      <c r="E1686">
        <f>VLOOKUP(B1686,DOC!$A$2:$E$32,5,FALSE)</f>
        <v>0.15130000000000002</v>
      </c>
      <c r="F1686">
        <v>0.6</v>
      </c>
      <c r="G1686">
        <f t="shared" si="382"/>
        <v>214022.92800000004</v>
      </c>
      <c r="H1686">
        <f t="shared" si="383"/>
        <v>203584.90663139778</v>
      </c>
      <c r="I1686">
        <f t="shared" si="384"/>
        <v>10438.021368602251</v>
      </c>
      <c r="J1686">
        <f t="shared" si="400"/>
        <v>1135915.1500018658</v>
      </c>
      <c r="K1686">
        <f t="shared" si="401"/>
        <v>336621.96858123888</v>
      </c>
      <c r="L1686">
        <f t="shared" si="385"/>
        <v>20.197318114874331</v>
      </c>
      <c r="M1686">
        <v>6.9452499999999997</v>
      </c>
      <c r="N1686">
        <v>81.709999999999994</v>
      </c>
      <c r="O1686">
        <f t="shared" si="386"/>
        <v>0.32683999999999996</v>
      </c>
      <c r="P1686">
        <f t="shared" si="387"/>
        <v>27.46940811487433</v>
      </c>
      <c r="Q1686">
        <f t="shared" si="388"/>
        <v>2.3330182234550803</v>
      </c>
      <c r="R1686">
        <f t="shared" si="389"/>
        <v>2.1072422663465238</v>
      </c>
      <c r="S1686">
        <f t="shared" si="390"/>
        <v>2.3330182234550803</v>
      </c>
      <c r="T1686">
        <f t="shared" si="391"/>
        <v>2.2577595710855611</v>
      </c>
      <c r="U1686">
        <f t="shared" si="392"/>
        <v>2.3330182234550803</v>
      </c>
      <c r="V1686">
        <f t="shared" si="393"/>
        <v>2.2577595710855611</v>
      </c>
      <c r="W1686">
        <f t="shared" si="394"/>
        <v>2.3330182234550803</v>
      </c>
      <c r="X1686">
        <f t="shared" si="395"/>
        <v>2.3330182234550803</v>
      </c>
      <c r="Y1686">
        <f t="shared" si="396"/>
        <v>2.2577595710855611</v>
      </c>
      <c r="Z1686">
        <f t="shared" si="397"/>
        <v>2.3330182234550803</v>
      </c>
      <c r="AA1686">
        <f t="shared" si="398"/>
        <v>2.2577595710855611</v>
      </c>
      <c r="AB1686">
        <f t="shared" si="399"/>
        <v>2.3330182234550803</v>
      </c>
    </row>
    <row r="1687" spans="1:28" x14ac:dyDescent="0.2">
      <c r="A1687">
        <v>2020</v>
      </c>
      <c r="B1687" t="s">
        <v>13</v>
      </c>
      <c r="C1687" s="3">
        <v>87.8</v>
      </c>
      <c r="D1687">
        <v>0.8</v>
      </c>
      <c r="E1687">
        <f>VLOOKUP(B1687,DOC!$A$2:$E$32,5,FALSE)</f>
        <v>0.15130000000000002</v>
      </c>
      <c r="F1687">
        <v>0.6</v>
      </c>
      <c r="G1687">
        <f t="shared" si="382"/>
        <v>63763.872000000003</v>
      </c>
      <c r="H1687">
        <f t="shared" si="383"/>
        <v>60654.071266497194</v>
      </c>
      <c r="I1687">
        <f t="shared" si="384"/>
        <v>3109.8007335028078</v>
      </c>
      <c r="J1687">
        <f t="shared" si="400"/>
        <v>509039.883545144</v>
      </c>
      <c r="K1687">
        <f t="shared" si="401"/>
        <v>159981.52635130775</v>
      </c>
      <c r="L1687">
        <f t="shared" si="385"/>
        <v>9.5988915810784654</v>
      </c>
      <c r="M1687">
        <v>3.56785</v>
      </c>
      <c r="N1687">
        <v>23.98</v>
      </c>
      <c r="O1687">
        <f t="shared" si="386"/>
        <v>9.5920000000000005E-2</v>
      </c>
      <c r="P1687">
        <f t="shared" si="387"/>
        <v>13.262661581078465</v>
      </c>
      <c r="Q1687">
        <f t="shared" si="388"/>
        <v>1.1264178329135135</v>
      </c>
      <c r="R1687">
        <f t="shared" si="389"/>
        <v>1.0174096555347865</v>
      </c>
      <c r="S1687">
        <f t="shared" si="390"/>
        <v>1.1264178329135135</v>
      </c>
      <c r="T1687">
        <f t="shared" si="391"/>
        <v>1.090081773787271</v>
      </c>
      <c r="U1687">
        <f t="shared" si="392"/>
        <v>1.1264178329135135</v>
      </c>
      <c r="V1687">
        <f t="shared" si="393"/>
        <v>1.090081773787271</v>
      </c>
      <c r="W1687">
        <f t="shared" si="394"/>
        <v>1.1264178329135135</v>
      </c>
      <c r="X1687">
        <f t="shared" si="395"/>
        <v>1.1264178329135135</v>
      </c>
      <c r="Y1687">
        <f t="shared" si="396"/>
        <v>1.090081773787271</v>
      </c>
      <c r="Z1687">
        <f t="shared" si="397"/>
        <v>1.1264178329135135</v>
      </c>
      <c r="AA1687">
        <f t="shared" si="398"/>
        <v>1.090081773787271</v>
      </c>
      <c r="AB1687">
        <f t="shared" si="399"/>
        <v>1.1264178329135135</v>
      </c>
    </row>
    <row r="1688" spans="1:28" x14ac:dyDescent="0.2">
      <c r="A1688">
        <v>2020</v>
      </c>
      <c r="B1688" t="s">
        <v>14</v>
      </c>
      <c r="C1688" s="3">
        <v>131.6</v>
      </c>
      <c r="D1688">
        <v>0.81</v>
      </c>
      <c r="E1688">
        <f>VLOOKUP(B1688,DOC!$A$2:$E$32,5,FALSE)</f>
        <v>0.15130000000000002</v>
      </c>
      <c r="F1688">
        <v>0.6</v>
      </c>
      <c r="G1688">
        <f t="shared" si="382"/>
        <v>96767.848800000007</v>
      </c>
      <c r="H1688">
        <f t="shared" si="383"/>
        <v>92048.425124196117</v>
      </c>
      <c r="I1688">
        <f t="shared" si="384"/>
        <v>4719.4236758038905</v>
      </c>
      <c r="J1688">
        <f t="shared" si="400"/>
        <v>595992.58120567969</v>
      </c>
      <c r="K1688">
        <f t="shared" si="401"/>
        <v>181028.72520736695</v>
      </c>
      <c r="L1688">
        <f t="shared" si="385"/>
        <v>10.861723512442017</v>
      </c>
      <c r="M1688">
        <v>4.5441500000000001</v>
      </c>
      <c r="N1688">
        <v>47.79</v>
      </c>
      <c r="O1688">
        <f t="shared" si="386"/>
        <v>0.19116</v>
      </c>
      <c r="P1688">
        <f t="shared" si="387"/>
        <v>15.597033512442017</v>
      </c>
      <c r="Q1688">
        <f t="shared" si="388"/>
        <v>1.3246795585909659</v>
      </c>
      <c r="R1688">
        <f t="shared" si="389"/>
        <v>1.1964847625982917</v>
      </c>
      <c r="S1688">
        <f t="shared" si="390"/>
        <v>1.3246795585909659</v>
      </c>
      <c r="T1688">
        <f t="shared" si="391"/>
        <v>1.2819479599267412</v>
      </c>
      <c r="U1688">
        <f t="shared" si="392"/>
        <v>1.3246795585909659</v>
      </c>
      <c r="V1688">
        <f t="shared" si="393"/>
        <v>1.2819479599267412</v>
      </c>
      <c r="W1688">
        <f t="shared" si="394"/>
        <v>1.3246795585909659</v>
      </c>
      <c r="X1688">
        <f t="shared" si="395"/>
        <v>1.3246795585909659</v>
      </c>
      <c r="Y1688">
        <f t="shared" si="396"/>
        <v>1.2819479599267412</v>
      </c>
      <c r="Z1688">
        <f t="shared" si="397"/>
        <v>1.3246795585909659</v>
      </c>
      <c r="AA1688">
        <f t="shared" si="398"/>
        <v>1.2819479599267412</v>
      </c>
      <c r="AB1688">
        <f t="shared" si="399"/>
        <v>1.3246795585909659</v>
      </c>
    </row>
    <row r="1689" spans="1:28" x14ac:dyDescent="0.2">
      <c r="A1689">
        <v>2020</v>
      </c>
      <c r="B1689" t="s">
        <v>15</v>
      </c>
      <c r="C1689" s="3">
        <v>195.9</v>
      </c>
      <c r="D1689">
        <v>0.77</v>
      </c>
      <c r="E1689">
        <f>VLOOKUP(B1689,DOC!$A$2:$E$32,5,FALSE)</f>
        <v>0.15130000000000002</v>
      </c>
      <c r="F1689">
        <v>0.6</v>
      </c>
      <c r="G1689">
        <f t="shared" si="382"/>
        <v>136935.27540000001</v>
      </c>
      <c r="H1689">
        <f t="shared" si="383"/>
        <v>130256.8632125888</v>
      </c>
      <c r="I1689">
        <f t="shared" si="384"/>
        <v>6678.4121874112197</v>
      </c>
      <c r="J1689">
        <f t="shared" si="400"/>
        <v>756493.7224768037</v>
      </c>
      <c r="K1689">
        <f t="shared" si="401"/>
        <v>225772.89302973071</v>
      </c>
      <c r="L1689">
        <f t="shared" si="385"/>
        <v>13.546373581783843</v>
      </c>
      <c r="M1689">
        <v>2.1105499999999999</v>
      </c>
      <c r="N1689">
        <v>6.93</v>
      </c>
      <c r="O1689">
        <f t="shared" si="386"/>
        <v>2.7719999999999998E-2</v>
      </c>
      <c r="P1689">
        <f t="shared" si="387"/>
        <v>15.684643581783844</v>
      </c>
      <c r="Q1689">
        <f t="shared" si="388"/>
        <v>1.3321204137953402</v>
      </c>
      <c r="R1689">
        <f t="shared" si="389"/>
        <v>1.2032055350409523</v>
      </c>
      <c r="S1689">
        <f t="shared" si="390"/>
        <v>1.3321204137953402</v>
      </c>
      <c r="T1689">
        <f t="shared" si="391"/>
        <v>1.2891487875438776</v>
      </c>
      <c r="U1689">
        <f t="shared" si="392"/>
        <v>1.3321204137953402</v>
      </c>
      <c r="V1689">
        <f t="shared" si="393"/>
        <v>1.2891487875438776</v>
      </c>
      <c r="W1689">
        <f t="shared" si="394"/>
        <v>1.3321204137953402</v>
      </c>
      <c r="X1689">
        <f t="shared" si="395"/>
        <v>1.3321204137953402</v>
      </c>
      <c r="Y1689">
        <f t="shared" si="396"/>
        <v>1.2891487875438776</v>
      </c>
      <c r="Z1689">
        <f t="shared" si="397"/>
        <v>1.3321204137953402</v>
      </c>
      <c r="AA1689">
        <f t="shared" si="398"/>
        <v>1.2891487875438776</v>
      </c>
      <c r="AB1689">
        <f t="shared" si="399"/>
        <v>1.3321204137953402</v>
      </c>
    </row>
    <row r="1690" spans="1:28" x14ac:dyDescent="0.2">
      <c r="A1690">
        <v>2020</v>
      </c>
      <c r="B1690" t="s">
        <v>16</v>
      </c>
      <c r="C1690" s="3">
        <v>137.80000000000001</v>
      </c>
      <c r="D1690">
        <v>0.85</v>
      </c>
      <c r="E1690">
        <f>VLOOKUP(B1690,DOC!$A$2:$E$32,5,FALSE)</f>
        <v>0.1492</v>
      </c>
      <c r="F1690">
        <v>0.6</v>
      </c>
      <c r="G1690">
        <f t="shared" si="382"/>
        <v>104854.776</v>
      </c>
      <c r="H1690">
        <f t="shared" si="383"/>
        <v>99740.948230631271</v>
      </c>
      <c r="I1690">
        <f t="shared" si="384"/>
        <v>5113.8277693687196</v>
      </c>
      <c r="J1690">
        <f t="shared" si="400"/>
        <v>1270198.8205110896</v>
      </c>
      <c r="K1690">
        <f t="shared" si="401"/>
        <v>414608.82328335562</v>
      </c>
      <c r="L1690">
        <f t="shared" si="385"/>
        <v>24.876529397001338</v>
      </c>
      <c r="M1690">
        <v>9.5985499999999995</v>
      </c>
      <c r="N1690">
        <v>59.38</v>
      </c>
      <c r="O1690">
        <f t="shared" si="386"/>
        <v>0.23752000000000001</v>
      </c>
      <c r="P1690">
        <f t="shared" si="387"/>
        <v>34.712599397001341</v>
      </c>
      <c r="Q1690">
        <f t="shared" si="388"/>
        <v>2.9481933734439494</v>
      </c>
      <c r="R1690">
        <f t="shared" si="389"/>
        <v>2.6628843373042126</v>
      </c>
      <c r="S1690">
        <f t="shared" si="390"/>
        <v>2.9481933734439494</v>
      </c>
      <c r="T1690">
        <f t="shared" si="391"/>
        <v>2.8530903613973706</v>
      </c>
      <c r="U1690">
        <f t="shared" si="392"/>
        <v>2.9481933734439494</v>
      </c>
      <c r="V1690">
        <f t="shared" si="393"/>
        <v>2.8530903613973706</v>
      </c>
      <c r="W1690">
        <f t="shared" si="394"/>
        <v>2.9481933734439494</v>
      </c>
      <c r="X1690">
        <f t="shared" si="395"/>
        <v>2.9481933734439494</v>
      </c>
      <c r="Y1690">
        <f t="shared" si="396"/>
        <v>2.8530903613973706</v>
      </c>
      <c r="Z1690">
        <f t="shared" si="397"/>
        <v>2.9481933734439494</v>
      </c>
      <c r="AA1690">
        <f t="shared" si="398"/>
        <v>2.8530903613973706</v>
      </c>
      <c r="AB1690">
        <f t="shared" si="399"/>
        <v>2.9481933734439494</v>
      </c>
    </row>
    <row r="1691" spans="1:28" x14ac:dyDescent="0.2">
      <c r="A1691">
        <v>2020</v>
      </c>
      <c r="B1691" t="s">
        <v>17</v>
      </c>
      <c r="C1691" s="3">
        <v>683.1</v>
      </c>
      <c r="D1691">
        <v>0.84</v>
      </c>
      <c r="E1691">
        <f>VLOOKUP(B1691,DOC!$A$2:$E$32,5,FALSE)</f>
        <v>0.1492</v>
      </c>
      <c r="F1691">
        <v>0.6</v>
      </c>
      <c r="G1691">
        <f t="shared" si="382"/>
        <v>513669.34079999995</v>
      </c>
      <c r="H1691">
        <f t="shared" si="383"/>
        <v>488617.39143284509</v>
      </c>
      <c r="I1691">
        <f t="shared" si="384"/>
        <v>25051.949367154859</v>
      </c>
      <c r="J1691">
        <f t="shared" si="400"/>
        <v>2008032.7364032187</v>
      </c>
      <c r="K1691">
        <f t="shared" si="401"/>
        <v>556632.79017117119</v>
      </c>
      <c r="L1691">
        <f t="shared" si="385"/>
        <v>33.397967410270276</v>
      </c>
      <c r="M1691">
        <v>2.8938000000000001</v>
      </c>
      <c r="N1691">
        <v>1.24</v>
      </c>
      <c r="O1691">
        <f t="shared" si="386"/>
        <v>4.96E-3</v>
      </c>
      <c r="P1691">
        <f t="shared" si="387"/>
        <v>36.296727410270272</v>
      </c>
      <c r="Q1691">
        <f t="shared" si="388"/>
        <v>3.0827357526530914</v>
      </c>
      <c r="R1691">
        <f t="shared" si="389"/>
        <v>2.7844064862673084</v>
      </c>
      <c r="S1691">
        <f t="shared" si="390"/>
        <v>3.0827357526530914</v>
      </c>
      <c r="T1691">
        <f t="shared" si="391"/>
        <v>2.9832926638578305</v>
      </c>
      <c r="U1691">
        <f t="shared" si="392"/>
        <v>3.0827357526530914</v>
      </c>
      <c r="V1691">
        <f t="shared" si="393"/>
        <v>2.9832926638578305</v>
      </c>
      <c r="W1691">
        <f t="shared" si="394"/>
        <v>3.0827357526530914</v>
      </c>
      <c r="X1691">
        <f t="shared" si="395"/>
        <v>3.0827357526530914</v>
      </c>
      <c r="Y1691">
        <f t="shared" si="396"/>
        <v>2.9832926638578305</v>
      </c>
      <c r="Z1691">
        <f t="shared" si="397"/>
        <v>3.0827357526530914</v>
      </c>
      <c r="AA1691">
        <f t="shared" si="398"/>
        <v>2.9832926638578305</v>
      </c>
      <c r="AB1691">
        <f t="shared" si="399"/>
        <v>3.0827357526530914</v>
      </c>
    </row>
    <row r="1692" spans="1:28" x14ac:dyDescent="0.2">
      <c r="A1692">
        <v>2020</v>
      </c>
      <c r="B1692" t="s">
        <v>18</v>
      </c>
      <c r="C1692" s="3">
        <v>423.5</v>
      </c>
      <c r="D1692">
        <v>0.8</v>
      </c>
      <c r="E1692">
        <f>VLOOKUP(B1692,DOC!$A$2:$E$32,5,FALSE)</f>
        <v>0.15130000000000002</v>
      </c>
      <c r="F1692">
        <v>0.6</v>
      </c>
      <c r="G1692">
        <f t="shared" si="382"/>
        <v>307562.64</v>
      </c>
      <c r="H1692">
        <f t="shared" si="383"/>
        <v>292562.63304512028</v>
      </c>
      <c r="I1692">
        <f t="shared" si="384"/>
        <v>15000.006954879716</v>
      </c>
      <c r="J1692">
        <f t="shared" si="400"/>
        <v>1150686.4603342144</v>
      </c>
      <c r="K1692">
        <f t="shared" si="401"/>
        <v>315222.18592279818</v>
      </c>
      <c r="L1692">
        <f t="shared" si="385"/>
        <v>18.913331155367892</v>
      </c>
      <c r="M1692">
        <v>3.11415</v>
      </c>
      <c r="N1692">
        <v>84.84</v>
      </c>
      <c r="O1692">
        <f t="shared" si="386"/>
        <v>0.33935999999999999</v>
      </c>
      <c r="P1692">
        <f t="shared" si="387"/>
        <v>22.36684115536789</v>
      </c>
      <c r="Q1692">
        <f t="shared" si="388"/>
        <v>1.8996495227846701</v>
      </c>
      <c r="R1692">
        <f t="shared" si="389"/>
        <v>1.7158124721926051</v>
      </c>
      <c r="S1692">
        <f t="shared" si="390"/>
        <v>1.8996495227846701</v>
      </c>
      <c r="T1692">
        <f t="shared" si="391"/>
        <v>1.8383705059206485</v>
      </c>
      <c r="U1692">
        <f t="shared" si="392"/>
        <v>1.8996495227846701</v>
      </c>
      <c r="V1692">
        <f t="shared" si="393"/>
        <v>1.8383705059206485</v>
      </c>
      <c r="W1692">
        <f t="shared" si="394"/>
        <v>1.8996495227846701</v>
      </c>
      <c r="X1692">
        <f t="shared" si="395"/>
        <v>1.8996495227846701</v>
      </c>
      <c r="Y1692">
        <f t="shared" si="396"/>
        <v>1.8383705059206485</v>
      </c>
      <c r="Z1692">
        <f t="shared" si="397"/>
        <v>1.8996495227846701</v>
      </c>
      <c r="AA1692">
        <f t="shared" si="398"/>
        <v>1.8383705059206485</v>
      </c>
      <c r="AB1692">
        <f t="shared" si="399"/>
        <v>1.8996495227846701</v>
      </c>
    </row>
    <row r="1693" spans="1:28" x14ac:dyDescent="0.2">
      <c r="A1693">
        <v>2020</v>
      </c>
      <c r="B1693" t="s">
        <v>19</v>
      </c>
      <c r="C1693" s="3">
        <v>348.4</v>
      </c>
      <c r="D1693">
        <v>0.89</v>
      </c>
      <c r="E1693">
        <f>VLOOKUP(B1693,DOC!$A$2:$E$32,5,FALSE)</f>
        <v>0.15130000000000002</v>
      </c>
      <c r="F1693">
        <v>0.6</v>
      </c>
      <c r="G1693">
        <f t="shared" si="382"/>
        <v>281486.99280000001</v>
      </c>
      <c r="H1693">
        <f t="shared" si="383"/>
        <v>267758.71016558062</v>
      </c>
      <c r="I1693">
        <f t="shared" si="384"/>
        <v>13728.282634419371</v>
      </c>
      <c r="J1693">
        <f t="shared" si="400"/>
        <v>1378077.2892216025</v>
      </c>
      <c r="K1693">
        <f t="shared" si="401"/>
        <v>402183.01673244126</v>
      </c>
      <c r="L1693">
        <f t="shared" si="385"/>
        <v>24.130981003946477</v>
      </c>
      <c r="M1693">
        <v>2.7014</v>
      </c>
      <c r="N1693">
        <v>33.08</v>
      </c>
      <c r="O1693">
        <f t="shared" si="386"/>
        <v>0.13231999999999999</v>
      </c>
      <c r="P1693">
        <f t="shared" si="387"/>
        <v>26.964701003946477</v>
      </c>
      <c r="Q1693">
        <f t="shared" si="388"/>
        <v>2.2901526880064131</v>
      </c>
      <c r="R1693">
        <f t="shared" si="389"/>
        <v>2.0685250085219216</v>
      </c>
      <c r="S1693">
        <f t="shared" si="390"/>
        <v>2.2901526880064131</v>
      </c>
      <c r="T1693">
        <f t="shared" si="391"/>
        <v>2.2162767948449158</v>
      </c>
      <c r="U1693">
        <f t="shared" si="392"/>
        <v>2.2901526880064131</v>
      </c>
      <c r="V1693">
        <f t="shared" si="393"/>
        <v>2.2162767948449158</v>
      </c>
      <c r="W1693">
        <f t="shared" si="394"/>
        <v>2.2901526880064131</v>
      </c>
      <c r="X1693">
        <f t="shared" si="395"/>
        <v>2.2901526880064131</v>
      </c>
      <c r="Y1693">
        <f t="shared" si="396"/>
        <v>2.2162767948449158</v>
      </c>
      <c r="Z1693">
        <f t="shared" si="397"/>
        <v>2.2901526880064131</v>
      </c>
      <c r="AA1693">
        <f t="shared" si="398"/>
        <v>2.2162767948449158</v>
      </c>
      <c r="AB1693">
        <f t="shared" si="399"/>
        <v>2.2901526880064131</v>
      </c>
    </row>
    <row r="1694" spans="1:28" x14ac:dyDescent="0.2">
      <c r="A1694">
        <v>2020</v>
      </c>
      <c r="B1694" t="s">
        <v>20</v>
      </c>
      <c r="C1694" s="3">
        <v>896.4</v>
      </c>
      <c r="D1694">
        <v>0.89</v>
      </c>
      <c r="E1694">
        <f>VLOOKUP(B1694,DOC!$A$2:$E$32,5,FALSE)</f>
        <v>0.15130000000000002</v>
      </c>
      <c r="F1694">
        <v>0.6</v>
      </c>
      <c r="G1694">
        <f t="shared" si="382"/>
        <v>724239.20880000014</v>
      </c>
      <c r="H1694">
        <f t="shared" si="383"/>
        <v>688917.64578767656</v>
      </c>
      <c r="I1694">
        <f t="shared" si="384"/>
        <v>35321.563012323553</v>
      </c>
      <c r="J1694">
        <f t="shared" si="400"/>
        <v>3914810.7933978587</v>
      </c>
      <c r="K1694">
        <f t="shared" si="401"/>
        <v>1163928.6930028212</v>
      </c>
      <c r="L1694">
        <f t="shared" si="385"/>
        <v>69.835721580169263</v>
      </c>
      <c r="M1694">
        <v>13.704599999999999</v>
      </c>
      <c r="N1694">
        <v>96.21</v>
      </c>
      <c r="O1694">
        <f t="shared" si="386"/>
        <v>0.38483999999999996</v>
      </c>
      <c r="P1694">
        <f t="shared" si="387"/>
        <v>83.925161580169259</v>
      </c>
      <c r="Q1694">
        <f t="shared" si="388"/>
        <v>7.1278904355760195</v>
      </c>
      <c r="R1694">
        <f t="shared" si="389"/>
        <v>6.4380945869718884</v>
      </c>
      <c r="S1694">
        <f t="shared" si="390"/>
        <v>7.1278904355760195</v>
      </c>
      <c r="T1694">
        <f t="shared" si="391"/>
        <v>6.8979584860413086</v>
      </c>
      <c r="U1694">
        <f t="shared" si="392"/>
        <v>7.1278904355760195</v>
      </c>
      <c r="V1694">
        <f t="shared" si="393"/>
        <v>6.8979584860413086</v>
      </c>
      <c r="W1694">
        <f t="shared" si="394"/>
        <v>7.1278904355760195</v>
      </c>
      <c r="X1694">
        <f t="shared" si="395"/>
        <v>7.1278904355760195</v>
      </c>
      <c r="Y1694">
        <f t="shared" si="396"/>
        <v>6.8979584860413086</v>
      </c>
      <c r="Z1694">
        <f t="shared" si="397"/>
        <v>7.1278904355760195</v>
      </c>
      <c r="AA1694">
        <f t="shared" si="398"/>
        <v>6.8979584860413086</v>
      </c>
      <c r="AB1694">
        <f t="shared" si="399"/>
        <v>7.1278904355760195</v>
      </c>
    </row>
    <row r="1695" spans="1:28" x14ac:dyDescent="0.2">
      <c r="A1695">
        <v>2020</v>
      </c>
      <c r="B1695" t="s">
        <v>21</v>
      </c>
      <c r="C1695" s="3">
        <v>251.6</v>
      </c>
      <c r="D1695">
        <v>0.78</v>
      </c>
      <c r="E1695">
        <f>VLOOKUP(B1695,DOC!$A$2:$E$32,5,FALSE)</f>
        <v>0.15130000000000002</v>
      </c>
      <c r="F1695">
        <v>0.6</v>
      </c>
      <c r="G1695">
        <f t="shared" si="382"/>
        <v>178153.93440000003</v>
      </c>
      <c r="H1695">
        <f t="shared" si="383"/>
        <v>169465.26449184999</v>
      </c>
      <c r="I1695">
        <f t="shared" si="384"/>
        <v>8688.6699081500446</v>
      </c>
      <c r="J1695">
        <f t="shared" si="400"/>
        <v>727662.6979506698</v>
      </c>
      <c r="K1695">
        <f t="shared" si="401"/>
        <v>203978.95837003805</v>
      </c>
      <c r="L1695">
        <f t="shared" si="385"/>
        <v>12.238737502202282</v>
      </c>
      <c r="M1695">
        <v>1.7036500000000001</v>
      </c>
      <c r="N1695">
        <v>5.89</v>
      </c>
      <c r="O1695">
        <f t="shared" si="386"/>
        <v>2.3559999999999998E-2</v>
      </c>
      <c r="P1695">
        <f t="shared" si="387"/>
        <v>13.965947502202281</v>
      </c>
      <c r="Q1695">
        <f t="shared" si="388"/>
        <v>1.1861489659404678</v>
      </c>
      <c r="R1695">
        <f t="shared" si="389"/>
        <v>1.0713603563333256</v>
      </c>
      <c r="S1695">
        <f t="shared" si="390"/>
        <v>1.1861489659404678</v>
      </c>
      <c r="T1695">
        <f t="shared" si="391"/>
        <v>1.1478860960714203</v>
      </c>
      <c r="U1695">
        <f t="shared" si="392"/>
        <v>1.1861489659404678</v>
      </c>
      <c r="V1695">
        <f t="shared" si="393"/>
        <v>1.1478860960714203</v>
      </c>
      <c r="W1695">
        <f t="shared" si="394"/>
        <v>1.1861489659404678</v>
      </c>
      <c r="X1695">
        <f t="shared" si="395"/>
        <v>1.1861489659404678</v>
      </c>
      <c r="Y1695">
        <f t="shared" si="396"/>
        <v>1.1478860960714203</v>
      </c>
      <c r="Z1695">
        <f t="shared" si="397"/>
        <v>1.1861489659404678</v>
      </c>
      <c r="AA1695">
        <f t="shared" si="398"/>
        <v>1.1478860960714203</v>
      </c>
      <c r="AB1695">
        <f t="shared" si="399"/>
        <v>1.1861489659404678</v>
      </c>
    </row>
    <row r="1696" spans="1:28" x14ac:dyDescent="0.2">
      <c r="A1696">
        <v>2020</v>
      </c>
      <c r="B1696" t="s">
        <v>22</v>
      </c>
      <c r="C1696" s="3">
        <v>80.3</v>
      </c>
      <c r="D1696">
        <v>0.8</v>
      </c>
      <c r="E1696">
        <f>VLOOKUP(B1696,DOC!$A$2:$E$32,5,FALSE)</f>
        <v>0.15130000000000002</v>
      </c>
      <c r="F1696">
        <v>0.6</v>
      </c>
      <c r="G1696">
        <f t="shared" si="382"/>
        <v>58317.072000000007</v>
      </c>
      <c r="H1696">
        <f t="shared" si="383"/>
        <v>55472.914837126707</v>
      </c>
      <c r="I1696">
        <f t="shared" si="384"/>
        <v>2844.1571628732972</v>
      </c>
      <c r="J1696">
        <f t="shared" si="400"/>
        <v>206970.70629584545</v>
      </c>
      <c r="K1696">
        <f t="shared" si="401"/>
        <v>55846.99383301862</v>
      </c>
      <c r="L1696">
        <f t="shared" si="385"/>
        <v>3.350819629981117</v>
      </c>
      <c r="M1696">
        <v>1.0237499999999999</v>
      </c>
      <c r="N1696">
        <v>15.87</v>
      </c>
      <c r="O1696">
        <f t="shared" si="386"/>
        <v>6.3479999999999995E-2</v>
      </c>
      <c r="P1696">
        <f t="shared" si="387"/>
        <v>4.4380496299811174</v>
      </c>
      <c r="Q1696">
        <f t="shared" si="388"/>
        <v>0.37693024254634144</v>
      </c>
      <c r="R1696">
        <f t="shared" si="389"/>
        <v>0.34045312229992136</v>
      </c>
      <c r="S1696">
        <f t="shared" si="390"/>
        <v>0.37693024254634144</v>
      </c>
      <c r="T1696">
        <f t="shared" si="391"/>
        <v>0.36477120246420142</v>
      </c>
      <c r="U1696">
        <f t="shared" si="392"/>
        <v>0.37693024254634144</v>
      </c>
      <c r="V1696">
        <f t="shared" si="393"/>
        <v>0.36477120246420142</v>
      </c>
      <c r="W1696">
        <f t="shared" si="394"/>
        <v>0.37693024254634144</v>
      </c>
      <c r="X1696">
        <f t="shared" si="395"/>
        <v>0.37693024254634144</v>
      </c>
      <c r="Y1696">
        <f t="shared" si="396"/>
        <v>0.36477120246420142</v>
      </c>
      <c r="Z1696">
        <f t="shared" si="397"/>
        <v>0.37693024254634144</v>
      </c>
      <c r="AA1696">
        <f t="shared" si="398"/>
        <v>0.36477120246420142</v>
      </c>
      <c r="AB1696">
        <f t="shared" si="399"/>
        <v>0.37693024254634144</v>
      </c>
    </row>
    <row r="1697" spans="1:28" x14ac:dyDescent="0.2">
      <c r="A1697">
        <v>2020</v>
      </c>
      <c r="B1697" t="s">
        <v>23</v>
      </c>
      <c r="C1697" s="3">
        <v>194.4</v>
      </c>
      <c r="D1697">
        <v>0.91</v>
      </c>
      <c r="E1697">
        <f>VLOOKUP(B1697,DOC!$A$2:$E$32,5,FALSE)</f>
        <v>0.15130000000000002</v>
      </c>
      <c r="F1697">
        <v>0.6</v>
      </c>
      <c r="G1697">
        <f t="shared" si="382"/>
        <v>160593.45120000001</v>
      </c>
      <c r="H1697">
        <f t="shared" si="383"/>
        <v>152761.2161635595</v>
      </c>
      <c r="I1697">
        <f t="shared" si="384"/>
        <v>7832.2350364405002</v>
      </c>
      <c r="J1697">
        <f t="shared" si="400"/>
        <v>736555.11121532239</v>
      </c>
      <c r="K1697">
        <f t="shared" si="401"/>
        <v>212077.67102940058</v>
      </c>
      <c r="L1697">
        <f t="shared" si="385"/>
        <v>12.724660261764035</v>
      </c>
      <c r="M1697">
        <v>2.5103</v>
      </c>
      <c r="N1697">
        <v>9.16</v>
      </c>
      <c r="O1697">
        <f t="shared" si="386"/>
        <v>3.6639999999999999E-2</v>
      </c>
      <c r="P1697">
        <f t="shared" si="387"/>
        <v>15.271600261764034</v>
      </c>
      <c r="Q1697">
        <f t="shared" si="388"/>
        <v>1.2970400222320138</v>
      </c>
      <c r="R1697">
        <f t="shared" si="389"/>
        <v>1.1715200200805287</v>
      </c>
      <c r="S1697">
        <f t="shared" si="390"/>
        <v>1.2970400222320138</v>
      </c>
      <c r="T1697">
        <f t="shared" si="391"/>
        <v>1.255200021514852</v>
      </c>
      <c r="U1697">
        <f t="shared" si="392"/>
        <v>1.2970400222320138</v>
      </c>
      <c r="V1697">
        <f t="shared" si="393"/>
        <v>1.255200021514852</v>
      </c>
      <c r="W1697">
        <f t="shared" si="394"/>
        <v>1.2970400222320138</v>
      </c>
      <c r="X1697">
        <f t="shared" si="395"/>
        <v>1.2970400222320138</v>
      </c>
      <c r="Y1697">
        <f t="shared" si="396"/>
        <v>1.255200021514852</v>
      </c>
      <c r="Z1697">
        <f t="shared" si="397"/>
        <v>1.2970400222320138</v>
      </c>
      <c r="AA1697">
        <f t="shared" si="398"/>
        <v>1.255200021514852</v>
      </c>
      <c r="AB1697">
        <f t="shared" si="399"/>
        <v>1.2970400222320138</v>
      </c>
    </row>
    <row r="1698" spans="1:28" x14ac:dyDescent="0.2">
      <c r="A1698">
        <v>2020</v>
      </c>
      <c r="B1698" t="s">
        <v>24</v>
      </c>
      <c r="C1698" s="3">
        <v>370.5</v>
      </c>
      <c r="D1698">
        <v>0.84</v>
      </c>
      <c r="E1698">
        <f>VLOOKUP(B1698,DOC!$A$2:$E$32,5,FALSE)</f>
        <v>0.15130000000000002</v>
      </c>
      <c r="F1698">
        <v>0.6</v>
      </c>
      <c r="G1698">
        <f t="shared" si="382"/>
        <v>282525.516</v>
      </c>
      <c r="H1698">
        <f t="shared" si="383"/>
        <v>268746.58399144729</v>
      </c>
      <c r="I1698">
        <f t="shared" si="384"/>
        <v>13778.932008552731</v>
      </c>
      <c r="J1698">
        <f t="shared" si="400"/>
        <v>1250006.5970762747</v>
      </c>
      <c r="K1698">
        <f t="shared" si="401"/>
        <v>357081.39010842366</v>
      </c>
      <c r="L1698">
        <f t="shared" si="385"/>
        <v>21.424883406505419</v>
      </c>
      <c r="M1698">
        <v>4.8704499999999999</v>
      </c>
      <c r="N1698">
        <v>16.649999999999999</v>
      </c>
      <c r="O1698">
        <f t="shared" si="386"/>
        <v>6.6599999999999993E-2</v>
      </c>
      <c r="P1698">
        <f t="shared" si="387"/>
        <v>26.361933406505422</v>
      </c>
      <c r="Q1698">
        <f t="shared" si="388"/>
        <v>2.238958727675803</v>
      </c>
      <c r="R1698">
        <f t="shared" si="389"/>
        <v>2.0222853024168543</v>
      </c>
      <c r="S1698">
        <f t="shared" si="390"/>
        <v>2.238958727675803</v>
      </c>
      <c r="T1698">
        <f t="shared" si="391"/>
        <v>2.1667342525894866</v>
      </c>
      <c r="U1698">
        <f t="shared" si="392"/>
        <v>2.238958727675803</v>
      </c>
      <c r="V1698">
        <f t="shared" si="393"/>
        <v>2.1667342525894866</v>
      </c>
      <c r="W1698">
        <f t="shared" si="394"/>
        <v>2.238958727675803</v>
      </c>
      <c r="X1698">
        <f t="shared" si="395"/>
        <v>2.238958727675803</v>
      </c>
      <c r="Y1698">
        <f t="shared" si="396"/>
        <v>2.1667342525894866</v>
      </c>
      <c r="Z1698">
        <f t="shared" si="397"/>
        <v>2.238958727675803</v>
      </c>
      <c r="AA1698">
        <f t="shared" si="398"/>
        <v>2.1667342525894866</v>
      </c>
      <c r="AB1698">
        <f t="shared" si="399"/>
        <v>2.238958727675803</v>
      </c>
    </row>
    <row r="1699" spans="1:28" x14ac:dyDescent="0.2">
      <c r="A1699">
        <v>2020</v>
      </c>
      <c r="B1699" t="s">
        <v>25</v>
      </c>
      <c r="C1699" s="3">
        <v>136.6</v>
      </c>
      <c r="D1699">
        <v>0.72</v>
      </c>
      <c r="E1699">
        <f>VLOOKUP(B1699,DOC!$A$2:$E$32,5,FALSE)</f>
        <v>0.15130000000000002</v>
      </c>
      <c r="F1699">
        <v>0.6</v>
      </c>
      <c r="G1699">
        <f t="shared" si="382"/>
        <v>89283.945600000021</v>
      </c>
      <c r="H1699">
        <f t="shared" si="383"/>
        <v>84929.516190241076</v>
      </c>
      <c r="I1699">
        <f t="shared" si="384"/>
        <v>4354.4294097589436</v>
      </c>
      <c r="J1699">
        <f t="shared" si="400"/>
        <v>446222.32127538481</v>
      </c>
      <c r="K1699">
        <f t="shared" si="401"/>
        <v>130755.89938263662</v>
      </c>
      <c r="L1699">
        <f t="shared" si="385"/>
        <v>7.8453539629581979</v>
      </c>
      <c r="M1699">
        <v>1.2824500000000001</v>
      </c>
      <c r="N1699">
        <v>16.79</v>
      </c>
      <c r="O1699">
        <f t="shared" si="386"/>
        <v>6.7159999999999997E-2</v>
      </c>
      <c r="P1699">
        <f t="shared" si="387"/>
        <v>9.1949639629581981</v>
      </c>
      <c r="Q1699">
        <f t="shared" si="388"/>
        <v>0.78094214479918944</v>
      </c>
      <c r="R1699">
        <f t="shared" si="389"/>
        <v>0.70536709852830015</v>
      </c>
      <c r="S1699">
        <f t="shared" si="390"/>
        <v>0.78094214479918944</v>
      </c>
      <c r="T1699">
        <f t="shared" si="391"/>
        <v>0.75575046270889312</v>
      </c>
      <c r="U1699">
        <f t="shared" si="392"/>
        <v>0.78094214479918944</v>
      </c>
      <c r="V1699">
        <f t="shared" si="393"/>
        <v>0.75575046270889312</v>
      </c>
      <c r="W1699">
        <f t="shared" si="394"/>
        <v>0.78094214479918944</v>
      </c>
      <c r="X1699">
        <f t="shared" si="395"/>
        <v>0.78094214479918944</v>
      </c>
      <c r="Y1699">
        <f t="shared" si="396"/>
        <v>0.75575046270889312</v>
      </c>
      <c r="Z1699">
        <f t="shared" si="397"/>
        <v>0.78094214479918944</v>
      </c>
      <c r="AA1699">
        <f t="shared" si="398"/>
        <v>0.75575046270889312</v>
      </c>
      <c r="AB1699">
        <f t="shared" si="399"/>
        <v>0.78094214479918944</v>
      </c>
    </row>
    <row r="1700" spans="1:28" x14ac:dyDescent="0.2">
      <c r="A1700">
        <v>2020</v>
      </c>
      <c r="B1700" t="s">
        <v>26</v>
      </c>
      <c r="C1700" s="3">
        <v>196.9</v>
      </c>
      <c r="D1700">
        <v>0.76</v>
      </c>
      <c r="E1700">
        <f>VLOOKUP(B1700,DOC!$A$2:$E$32,5,FALSE)</f>
        <v>0.15130000000000002</v>
      </c>
      <c r="F1700">
        <v>0.6</v>
      </c>
      <c r="G1700">
        <f t="shared" si="382"/>
        <v>135846.82320000001</v>
      </c>
      <c r="H1700">
        <f t="shared" si="383"/>
        <v>129221.49545278626</v>
      </c>
      <c r="I1700">
        <f t="shared" si="384"/>
        <v>6625.3277472137552</v>
      </c>
      <c r="J1700">
        <f t="shared" si="400"/>
        <v>448730.52700783405</v>
      </c>
      <c r="K1700">
        <f t="shared" si="401"/>
        <v>118408.37653682631</v>
      </c>
      <c r="L1700">
        <f t="shared" si="385"/>
        <v>7.1045025922095792</v>
      </c>
      <c r="M1700">
        <v>1.8128500000000001</v>
      </c>
      <c r="N1700">
        <v>11.63</v>
      </c>
      <c r="O1700">
        <f t="shared" si="386"/>
        <v>4.6520000000000006E-2</v>
      </c>
      <c r="P1700">
        <f t="shared" si="387"/>
        <v>8.9638725922095777</v>
      </c>
      <c r="Q1700">
        <f t="shared" si="388"/>
        <v>0.76131520646163542</v>
      </c>
      <c r="R1700">
        <f t="shared" si="389"/>
        <v>0.68763954132018679</v>
      </c>
      <c r="S1700">
        <f t="shared" si="390"/>
        <v>0.76131520646163542</v>
      </c>
      <c r="T1700">
        <f t="shared" si="391"/>
        <v>0.73675665141448576</v>
      </c>
      <c r="U1700">
        <f t="shared" si="392"/>
        <v>0.76131520646163542</v>
      </c>
      <c r="V1700">
        <f t="shared" si="393"/>
        <v>0.73675665141448576</v>
      </c>
      <c r="W1700">
        <f t="shared" si="394"/>
        <v>0.76131520646163542</v>
      </c>
      <c r="X1700">
        <f t="shared" si="395"/>
        <v>0.76131520646163542</v>
      </c>
      <c r="Y1700">
        <f t="shared" si="396"/>
        <v>0.73675665141448576</v>
      </c>
      <c r="Z1700">
        <f t="shared" si="397"/>
        <v>0.76131520646163542</v>
      </c>
      <c r="AA1700">
        <f t="shared" si="398"/>
        <v>0.73675665141448576</v>
      </c>
      <c r="AB1700">
        <f t="shared" si="399"/>
        <v>0.76131520646163542</v>
      </c>
    </row>
    <row r="1701" spans="1:28" x14ac:dyDescent="0.2">
      <c r="A1701">
        <v>2020</v>
      </c>
      <c r="B1701" t="s">
        <v>27</v>
      </c>
      <c r="C1701" s="3">
        <v>42.4</v>
      </c>
      <c r="D1701">
        <v>0.7</v>
      </c>
      <c r="E1701">
        <f>VLOOKUP(B1701,DOC!$A$2:$E$32,5,FALSE)</f>
        <v>0.1492</v>
      </c>
      <c r="F1701">
        <v>0.6</v>
      </c>
      <c r="G1701">
        <f t="shared" si="382"/>
        <v>26569.535999999996</v>
      </c>
      <c r="H1701">
        <f t="shared" si="383"/>
        <v>25273.724438531</v>
      </c>
      <c r="I1701">
        <f t="shared" si="384"/>
        <v>1295.8115614689968</v>
      </c>
      <c r="J1701">
        <f t="shared" si="400"/>
        <v>83599.046423658481</v>
      </c>
      <c r="K1701">
        <f t="shared" si="401"/>
        <v>21701.439162672134</v>
      </c>
      <c r="L1701">
        <f t="shared" si="385"/>
        <v>1.3020863497603279</v>
      </c>
      <c r="M1701">
        <v>0.12805</v>
      </c>
      <c r="N1701">
        <v>0</v>
      </c>
      <c r="O1701">
        <f t="shared" si="386"/>
        <v>0</v>
      </c>
      <c r="P1701">
        <f t="shared" si="387"/>
        <v>1.4301363497603279</v>
      </c>
      <c r="Q1701">
        <f t="shared" si="388"/>
        <v>0.12146363518512375</v>
      </c>
      <c r="R1701">
        <f t="shared" si="389"/>
        <v>0.10970908984462789</v>
      </c>
      <c r="S1701">
        <f t="shared" si="390"/>
        <v>0.12146363518512375</v>
      </c>
      <c r="T1701">
        <f t="shared" si="391"/>
        <v>0.11754545340495845</v>
      </c>
      <c r="U1701">
        <f t="shared" si="392"/>
        <v>0.12146363518512375</v>
      </c>
      <c r="V1701">
        <f t="shared" si="393"/>
        <v>0.11754545340495845</v>
      </c>
      <c r="W1701">
        <f t="shared" si="394"/>
        <v>0.12146363518512375</v>
      </c>
      <c r="X1701">
        <f t="shared" si="395"/>
        <v>0.12146363518512375</v>
      </c>
      <c r="Y1701">
        <f t="shared" si="396"/>
        <v>0.11754545340495845</v>
      </c>
      <c r="Z1701">
        <f t="shared" si="397"/>
        <v>0.12146363518512375</v>
      </c>
      <c r="AA1701">
        <f t="shared" si="398"/>
        <v>0.11754545340495845</v>
      </c>
      <c r="AB1701">
        <f t="shared" si="399"/>
        <v>0.12146363518512375</v>
      </c>
    </row>
    <row r="1702" spans="1:28" x14ac:dyDescent="0.2">
      <c r="A1702">
        <v>2020</v>
      </c>
      <c r="B1702" t="s">
        <v>28</v>
      </c>
      <c r="C1702" s="3">
        <v>300.2</v>
      </c>
      <c r="D1702">
        <v>0.7</v>
      </c>
      <c r="E1702">
        <f>VLOOKUP(B1702,DOC!$A$2:$E$32,5,FALSE)</f>
        <v>0.1492</v>
      </c>
      <c r="F1702">
        <v>0.6</v>
      </c>
      <c r="G1702">
        <f t="shared" si="382"/>
        <v>188117.32800000001</v>
      </c>
      <c r="H1702">
        <f t="shared" si="383"/>
        <v>178942.73765205208</v>
      </c>
      <c r="I1702">
        <f t="shared" si="384"/>
        <v>9174.5903479479457</v>
      </c>
      <c r="J1702">
        <f t="shared" si="400"/>
        <v>1047306.2276404891</v>
      </c>
      <c r="K1702">
        <f t="shared" si="401"/>
        <v>312979.20549783902</v>
      </c>
      <c r="L1702">
        <f t="shared" si="385"/>
        <v>18.77875232987034</v>
      </c>
      <c r="M1702">
        <v>1.6054999999999999</v>
      </c>
      <c r="N1702">
        <v>2.4700000000000002</v>
      </c>
      <c r="O1702">
        <f t="shared" si="386"/>
        <v>9.8800000000000016E-3</v>
      </c>
      <c r="P1702">
        <f t="shared" si="387"/>
        <v>20.394132329870338</v>
      </c>
      <c r="Q1702">
        <f t="shared" si="388"/>
        <v>1.7321043896602206</v>
      </c>
      <c r="R1702">
        <f t="shared" si="389"/>
        <v>1.5644813842092316</v>
      </c>
      <c r="S1702">
        <f t="shared" si="390"/>
        <v>1.7321043896602206</v>
      </c>
      <c r="T1702">
        <f t="shared" si="391"/>
        <v>1.6762300545098909</v>
      </c>
      <c r="U1702">
        <f t="shared" si="392"/>
        <v>1.7321043896602206</v>
      </c>
      <c r="V1702">
        <f t="shared" si="393"/>
        <v>1.6762300545098909</v>
      </c>
      <c r="W1702">
        <f t="shared" si="394"/>
        <v>1.7321043896602206</v>
      </c>
      <c r="X1702">
        <f t="shared" si="395"/>
        <v>1.7321043896602206</v>
      </c>
      <c r="Y1702">
        <f t="shared" si="396"/>
        <v>1.6762300545098909</v>
      </c>
      <c r="Z1702">
        <f t="shared" si="397"/>
        <v>1.7321043896602206</v>
      </c>
      <c r="AA1702">
        <f t="shared" si="398"/>
        <v>1.6762300545098909</v>
      </c>
      <c r="AB1702">
        <f t="shared" si="399"/>
        <v>1.7321043896602206</v>
      </c>
    </row>
    <row r="1703" spans="1:28" x14ac:dyDescent="0.2">
      <c r="A1703">
        <v>2020</v>
      </c>
      <c r="B1703" t="s">
        <v>29</v>
      </c>
      <c r="C1703" s="3">
        <v>136</v>
      </c>
      <c r="D1703">
        <v>0.78</v>
      </c>
      <c r="E1703">
        <f>VLOOKUP(B1703,DOC!$A$2:$E$32,5,FALSE)</f>
        <v>0.1492</v>
      </c>
      <c r="F1703">
        <v>0.6</v>
      </c>
      <c r="G1703">
        <f t="shared" si="382"/>
        <v>94962.815999999992</v>
      </c>
      <c r="H1703">
        <f t="shared" si="383"/>
        <v>90331.424812647194</v>
      </c>
      <c r="I1703">
        <f t="shared" si="384"/>
        <v>4631.3911873528023</v>
      </c>
      <c r="J1703">
        <f t="shared" si="400"/>
        <v>363559.0325488979</v>
      </c>
      <c r="K1703">
        <f t="shared" si="401"/>
        <v>100222.4762268014</v>
      </c>
      <c r="L1703">
        <f t="shared" si="385"/>
        <v>6.0133485736080834</v>
      </c>
      <c r="M1703">
        <v>0.78910000000000002</v>
      </c>
      <c r="N1703">
        <v>15.21</v>
      </c>
      <c r="O1703">
        <f t="shared" si="386"/>
        <v>6.0840000000000005E-2</v>
      </c>
      <c r="P1703">
        <f t="shared" si="387"/>
        <v>6.8632885736080835</v>
      </c>
      <c r="Q1703">
        <f t="shared" si="388"/>
        <v>0.5829094404982208</v>
      </c>
      <c r="R1703">
        <f t="shared" si="389"/>
        <v>0.526498849482264</v>
      </c>
      <c r="S1703">
        <f t="shared" si="390"/>
        <v>0.5829094404982208</v>
      </c>
      <c r="T1703">
        <f t="shared" si="391"/>
        <v>0.56410591015956846</v>
      </c>
      <c r="U1703">
        <f t="shared" si="392"/>
        <v>0.5829094404982208</v>
      </c>
      <c r="V1703">
        <f t="shared" si="393"/>
        <v>0.56410591015956846</v>
      </c>
      <c r="W1703">
        <f t="shared" si="394"/>
        <v>0.5829094404982208</v>
      </c>
      <c r="X1703">
        <f t="shared" si="395"/>
        <v>0.5829094404982208</v>
      </c>
      <c r="Y1703">
        <f t="shared" si="396"/>
        <v>0.56410591015956846</v>
      </c>
      <c r="Z1703">
        <f t="shared" si="397"/>
        <v>0.5829094404982208</v>
      </c>
      <c r="AA1703">
        <f t="shared" si="398"/>
        <v>0.56410591015956846</v>
      </c>
      <c r="AB1703">
        <f t="shared" si="399"/>
        <v>0.5829094404982208</v>
      </c>
    </row>
    <row r="1704" spans="1:28" x14ac:dyDescent="0.2">
      <c r="A1704">
        <v>2020</v>
      </c>
      <c r="B1704" t="s">
        <v>30</v>
      </c>
      <c r="C1704" s="3">
        <v>97.7</v>
      </c>
      <c r="D1704">
        <v>0.88</v>
      </c>
      <c r="E1704">
        <f>VLOOKUP(B1704,DOC!$A$2:$E$32,5,FALSE)</f>
        <v>0.1492</v>
      </c>
      <c r="F1704">
        <v>0.6</v>
      </c>
      <c r="G1704">
        <f t="shared" si="382"/>
        <v>76965.715199999991</v>
      </c>
      <c r="H1704">
        <f t="shared" si="383"/>
        <v>73212.052975981846</v>
      </c>
      <c r="I1704">
        <f t="shared" si="384"/>
        <v>3753.6622240181423</v>
      </c>
      <c r="J1704">
        <f t="shared" si="400"/>
        <v>241611.78953093052</v>
      </c>
      <c r="K1704">
        <f t="shared" si="401"/>
        <v>62669.793251245545</v>
      </c>
      <c r="L1704">
        <f t="shared" si="385"/>
        <v>3.7601875950747323</v>
      </c>
      <c r="M1704">
        <f>(M1701+M1702+M1703+M1705)/4</f>
        <v>0.74717500000000003</v>
      </c>
      <c r="N1704">
        <v>17.71</v>
      </c>
      <c r="O1704">
        <f t="shared" si="386"/>
        <v>7.084E-2</v>
      </c>
      <c r="P1704">
        <f t="shared" si="387"/>
        <v>4.5782025950747318</v>
      </c>
      <c r="Q1704">
        <f t="shared" si="388"/>
        <v>0.3888336450611416</v>
      </c>
      <c r="R1704">
        <f t="shared" si="389"/>
        <v>0.3512045826358699</v>
      </c>
      <c r="S1704">
        <f t="shared" si="390"/>
        <v>0.3888336450611416</v>
      </c>
      <c r="T1704">
        <f t="shared" si="391"/>
        <v>0.3762906242527177</v>
      </c>
      <c r="U1704">
        <f t="shared" si="392"/>
        <v>0.3888336450611416</v>
      </c>
      <c r="V1704">
        <f t="shared" si="393"/>
        <v>0.3762906242527177</v>
      </c>
      <c r="W1704">
        <f t="shared" si="394"/>
        <v>0.3888336450611416</v>
      </c>
      <c r="X1704">
        <f t="shared" si="395"/>
        <v>0.3888336450611416</v>
      </c>
      <c r="Y1704">
        <f t="shared" si="396"/>
        <v>0.3762906242527177</v>
      </c>
      <c r="Z1704">
        <f t="shared" si="397"/>
        <v>0.3888336450611416</v>
      </c>
      <c r="AA1704">
        <f t="shared" si="398"/>
        <v>0.3762906242527177</v>
      </c>
      <c r="AB1704">
        <f t="shared" si="399"/>
        <v>0.3888336450611416</v>
      </c>
    </row>
    <row r="1705" spans="1:28" x14ac:dyDescent="0.2">
      <c r="A1705">
        <v>2020</v>
      </c>
      <c r="B1705" t="s">
        <v>31</v>
      </c>
      <c r="C1705" s="3">
        <v>40</v>
      </c>
      <c r="D1705">
        <v>0.77</v>
      </c>
      <c r="E1705">
        <f>VLOOKUP(B1705,DOC!$A$2:$E$32,5,FALSE)</f>
        <v>0.1492</v>
      </c>
      <c r="F1705">
        <v>0.6</v>
      </c>
      <c r="G1705">
        <f t="shared" si="382"/>
        <v>27572.16</v>
      </c>
      <c r="H1705">
        <f t="shared" si="383"/>
        <v>26227.449889041607</v>
      </c>
      <c r="I1705">
        <f t="shared" si="384"/>
        <v>1344.710110958393</v>
      </c>
      <c r="J1705">
        <f t="shared" si="400"/>
        <v>170935.34176091943</v>
      </c>
      <c r="K1705">
        <f t="shared" si="401"/>
        <v>51972.040608090756</v>
      </c>
      <c r="L1705">
        <f t="shared" si="385"/>
        <v>3.1183224364854452</v>
      </c>
      <c r="M1705">
        <v>0.46605000000000002</v>
      </c>
      <c r="N1705">
        <v>15.14</v>
      </c>
      <c r="O1705">
        <f t="shared" si="386"/>
        <v>6.0560000000000003E-2</v>
      </c>
      <c r="P1705">
        <f t="shared" si="387"/>
        <v>3.6449324364854454</v>
      </c>
      <c r="Q1705">
        <f t="shared" si="388"/>
        <v>0.30956960419465424</v>
      </c>
      <c r="R1705">
        <f t="shared" si="389"/>
        <v>0.27961125540162324</v>
      </c>
      <c r="S1705">
        <f t="shared" si="390"/>
        <v>0.30956960419465424</v>
      </c>
      <c r="T1705">
        <f t="shared" si="391"/>
        <v>0.29958348793031059</v>
      </c>
      <c r="U1705">
        <f t="shared" si="392"/>
        <v>0.30956960419465424</v>
      </c>
      <c r="V1705">
        <f t="shared" si="393"/>
        <v>0.29958348793031059</v>
      </c>
      <c r="W1705">
        <f t="shared" si="394"/>
        <v>0.30956960419465424</v>
      </c>
      <c r="X1705">
        <f t="shared" si="395"/>
        <v>0.30956960419465424</v>
      </c>
      <c r="Y1705">
        <f t="shared" si="396"/>
        <v>0.29958348793031059</v>
      </c>
      <c r="Z1705">
        <f t="shared" si="397"/>
        <v>0.30956960419465424</v>
      </c>
      <c r="AA1705">
        <f t="shared" si="398"/>
        <v>0.29958348793031059</v>
      </c>
      <c r="AB1705">
        <f t="shared" si="399"/>
        <v>0.30956960419465424</v>
      </c>
    </row>
    <row r="1706" spans="1:28" x14ac:dyDescent="0.2">
      <c r="A1706">
        <v>2020</v>
      </c>
      <c r="B1706" t="s">
        <v>32</v>
      </c>
      <c r="C1706" s="3">
        <v>308</v>
      </c>
      <c r="D1706">
        <v>0.7</v>
      </c>
      <c r="E1706">
        <f>VLOOKUP(B1706,DOC!$A$2:$E$32,5,FALSE)</f>
        <v>0.1492</v>
      </c>
      <c r="F1706">
        <v>0.6</v>
      </c>
      <c r="G1706">
        <f t="shared" si="382"/>
        <v>193005.12</v>
      </c>
      <c r="H1706">
        <f t="shared" si="383"/>
        <v>183592.14922329126</v>
      </c>
      <c r="I1706">
        <f t="shared" si="384"/>
        <v>9412.9707767087511</v>
      </c>
      <c r="J1706">
        <f t="shared" si="400"/>
        <v>705766.63193373941</v>
      </c>
      <c r="K1706">
        <f t="shared" si="401"/>
        <v>192100.31264440238</v>
      </c>
      <c r="L1706">
        <f t="shared" si="385"/>
        <v>11.526018758664144</v>
      </c>
      <c r="M1706">
        <v>0.31069999999999998</v>
      </c>
      <c r="N1706">
        <v>5.0199999999999996</v>
      </c>
      <c r="O1706">
        <f t="shared" si="386"/>
        <v>2.0079999999999997E-2</v>
      </c>
      <c r="P1706">
        <f t="shared" si="387"/>
        <v>11.856798758664144</v>
      </c>
      <c r="Q1706">
        <f t="shared" si="388"/>
        <v>1.0070157849824342</v>
      </c>
      <c r="R1706">
        <f t="shared" si="389"/>
        <v>0.90956264450026314</v>
      </c>
      <c r="S1706">
        <f t="shared" si="390"/>
        <v>1.0070157849824342</v>
      </c>
      <c r="T1706">
        <f t="shared" si="391"/>
        <v>0.97453140482171041</v>
      </c>
      <c r="U1706">
        <f t="shared" si="392"/>
        <v>1.0070157849824342</v>
      </c>
      <c r="V1706">
        <f t="shared" si="393"/>
        <v>0.97453140482171041</v>
      </c>
      <c r="W1706">
        <f t="shared" si="394"/>
        <v>1.0070157849824342</v>
      </c>
      <c r="X1706">
        <f t="shared" si="395"/>
        <v>1.0070157849824342</v>
      </c>
      <c r="Y1706">
        <f t="shared" si="396"/>
        <v>0.97453140482171041</v>
      </c>
      <c r="Z1706">
        <f t="shared" si="397"/>
        <v>1.0070157849824342</v>
      </c>
      <c r="AA1706">
        <f t="shared" si="398"/>
        <v>0.97453140482171041</v>
      </c>
      <c r="AB1706">
        <f t="shared" si="399"/>
        <v>1.0070157849824342</v>
      </c>
    </row>
    <row r="1707" spans="1:28" x14ac:dyDescent="0.2">
      <c r="A1707">
        <v>2021</v>
      </c>
      <c r="B1707" t="s">
        <v>57</v>
      </c>
      <c r="C1707" s="1">
        <v>125.03268648120788</v>
      </c>
      <c r="D1707">
        <v>0.85</v>
      </c>
      <c r="E1707">
        <f>VLOOKUP(B1707,DOC!$A$2:$E$32,5,FALSE)</f>
        <v>0.1492</v>
      </c>
      <c r="F1707">
        <v>0.6</v>
      </c>
      <c r="G1707">
        <f t="shared" si="382"/>
        <v>95139.871797280692</v>
      </c>
      <c r="H1707">
        <f t="shared" si="383"/>
        <v>90499.845496799026</v>
      </c>
      <c r="I1707">
        <f t="shared" si="384"/>
        <v>4640.026300481667</v>
      </c>
      <c r="J1707">
        <f t="shared" si="400"/>
        <v>753569.65603726916</v>
      </c>
      <c r="K1707">
        <f t="shared" si="401"/>
        <v>236620.83955581684</v>
      </c>
      <c r="L1707">
        <f t="shared" si="385"/>
        <v>14.197250373349011</v>
      </c>
      <c r="M1707">
        <v>3.6936179282369728</v>
      </c>
      <c r="O1707">
        <f>O1676</f>
        <v>0.71463999999999994</v>
      </c>
      <c r="P1707">
        <f>L1707+M1707+O1707</f>
        <v>18.605508301585981</v>
      </c>
      <c r="Q1707">
        <f t="shared" si="388"/>
        <v>1.5801938557511384</v>
      </c>
      <c r="R1707">
        <f t="shared" si="389"/>
        <v>1.4272718697107054</v>
      </c>
      <c r="S1707">
        <f t="shared" si="390"/>
        <v>1.5801938557511384</v>
      </c>
      <c r="T1707">
        <f t="shared" si="391"/>
        <v>1.5292198604043272</v>
      </c>
      <c r="U1707">
        <f t="shared" si="392"/>
        <v>1.5801938557511384</v>
      </c>
      <c r="V1707">
        <f t="shared" si="393"/>
        <v>1.5292198604043272</v>
      </c>
      <c r="W1707">
        <f t="shared" si="394"/>
        <v>1.5801938557511384</v>
      </c>
      <c r="X1707">
        <f t="shared" si="395"/>
        <v>1.5801938557511384</v>
      </c>
      <c r="Y1707">
        <f t="shared" si="396"/>
        <v>1.5292198604043272</v>
      </c>
      <c r="Z1707">
        <f t="shared" si="397"/>
        <v>1.5801938557511384</v>
      </c>
      <c r="AA1707">
        <f t="shared" si="398"/>
        <v>1.5292198604043272</v>
      </c>
      <c r="AB1707">
        <f t="shared" si="399"/>
        <v>1.5801938557511384</v>
      </c>
    </row>
    <row r="1708" spans="1:28" x14ac:dyDescent="0.2">
      <c r="A1708">
        <v>2021</v>
      </c>
      <c r="B1708" t="s">
        <v>58</v>
      </c>
      <c r="C1708" s="1">
        <v>88.850192747001714</v>
      </c>
      <c r="D1708">
        <v>0.86</v>
      </c>
      <c r="E1708">
        <f>VLOOKUP(B1708,DOC!$A$2:$E$32,5,FALSE)</f>
        <v>0.1492</v>
      </c>
      <c r="F1708">
        <v>0.6</v>
      </c>
      <c r="G1708">
        <f t="shared" si="382"/>
        <v>68403.275590519683</v>
      </c>
      <c r="H1708">
        <f t="shared" si="383"/>
        <v>65067.208473933773</v>
      </c>
      <c r="I1708">
        <f t="shared" si="384"/>
        <v>3336.0671165859062</v>
      </c>
      <c r="J1708">
        <f t="shared" si="400"/>
        <v>284751.51666159753</v>
      </c>
      <c r="K1708">
        <f t="shared" si="401"/>
        <v>80194.557222281117</v>
      </c>
      <c r="L1708">
        <f t="shared" si="385"/>
        <v>4.8116734333368676</v>
      </c>
      <c r="M1708">
        <v>1.4252444852941175</v>
      </c>
      <c r="O1708">
        <f t="shared" ref="O1708:O1737" si="402">O1677</f>
        <v>0.12651999999999999</v>
      </c>
      <c r="P1708">
        <f t="shared" ref="P1708:P1737" si="403">L1708+M1708+O1708</f>
        <v>6.3634379186309848</v>
      </c>
      <c r="Q1708">
        <f t="shared" si="388"/>
        <v>0.54045637117139878</v>
      </c>
      <c r="R1708">
        <f t="shared" si="389"/>
        <v>0.48815414170319882</v>
      </c>
      <c r="S1708">
        <f t="shared" si="390"/>
        <v>0.54045637117139878</v>
      </c>
      <c r="T1708">
        <f t="shared" si="391"/>
        <v>0.52302229468199879</v>
      </c>
      <c r="U1708">
        <f t="shared" si="392"/>
        <v>0.54045637117139878</v>
      </c>
      <c r="V1708">
        <f t="shared" si="393"/>
        <v>0.52302229468199879</v>
      </c>
      <c r="W1708">
        <f t="shared" si="394"/>
        <v>0.54045637117139878</v>
      </c>
      <c r="X1708">
        <f t="shared" si="395"/>
        <v>0.54045637117139878</v>
      </c>
      <c r="Y1708">
        <f t="shared" si="396"/>
        <v>0.52302229468199879</v>
      </c>
      <c r="Z1708">
        <f t="shared" si="397"/>
        <v>0.54045637117139878</v>
      </c>
      <c r="AA1708">
        <f t="shared" si="398"/>
        <v>0.52302229468199879</v>
      </c>
      <c r="AB1708">
        <f t="shared" si="399"/>
        <v>0.54045637117139878</v>
      </c>
    </row>
    <row r="1709" spans="1:28" x14ac:dyDescent="0.2">
      <c r="A1709">
        <v>2021</v>
      </c>
      <c r="B1709" t="s">
        <v>59</v>
      </c>
      <c r="C1709" s="1">
        <v>347.34422943427239</v>
      </c>
      <c r="D1709">
        <v>0.83</v>
      </c>
      <c r="E1709">
        <f>VLOOKUP(B1709,DOC!$A$2:$E$32,5,FALSE)</f>
        <v>0.1492</v>
      </c>
      <c r="F1709">
        <v>0.6</v>
      </c>
      <c r="G1709">
        <f t="shared" si="382"/>
        <v>258082.31997733534</v>
      </c>
      <c r="H1709">
        <f t="shared" si="383"/>
        <v>245495.49670584983</v>
      </c>
      <c r="I1709">
        <f t="shared" si="384"/>
        <v>12586.823271485517</v>
      </c>
      <c r="J1709">
        <f t="shared" si="400"/>
        <v>971676.4752278307</v>
      </c>
      <c r="K1709">
        <f t="shared" si="401"/>
        <v>266647.63450156082</v>
      </c>
      <c r="L1709">
        <f t="shared" si="385"/>
        <v>15.99885807009365</v>
      </c>
      <c r="M1709">
        <v>3.2601233649323316</v>
      </c>
      <c r="O1709">
        <f t="shared" si="402"/>
        <v>0.11700000000000001</v>
      </c>
      <c r="P1709">
        <f t="shared" si="403"/>
        <v>19.375981435025981</v>
      </c>
      <c r="Q1709">
        <f t="shared" si="388"/>
        <v>1.6456312999611107</v>
      </c>
      <c r="R1709">
        <f t="shared" si="389"/>
        <v>1.4863766580293905</v>
      </c>
      <c r="S1709">
        <f t="shared" si="390"/>
        <v>1.6456312999611107</v>
      </c>
      <c r="T1709">
        <f t="shared" si="391"/>
        <v>1.5925464193172039</v>
      </c>
      <c r="U1709">
        <f t="shared" si="392"/>
        <v>1.6456312999611107</v>
      </c>
      <c r="V1709">
        <f t="shared" si="393"/>
        <v>1.5925464193172039</v>
      </c>
      <c r="W1709">
        <f t="shared" si="394"/>
        <v>1.6456312999611107</v>
      </c>
      <c r="X1709">
        <f t="shared" si="395"/>
        <v>1.6456312999611107</v>
      </c>
      <c r="Y1709">
        <f t="shared" si="396"/>
        <v>1.5925464193172039</v>
      </c>
      <c r="Z1709">
        <f t="shared" si="397"/>
        <v>1.6456312999611107</v>
      </c>
      <c r="AA1709">
        <f t="shared" si="398"/>
        <v>1.5925464193172039</v>
      </c>
      <c r="AB1709">
        <f t="shared" si="399"/>
        <v>1.6456312999611107</v>
      </c>
    </row>
    <row r="1710" spans="1:28" x14ac:dyDescent="0.2">
      <c r="A1710">
        <v>2021</v>
      </c>
      <c r="B1710" t="s">
        <v>60</v>
      </c>
      <c r="C1710" s="1">
        <v>359.961808966337</v>
      </c>
      <c r="D1710">
        <v>0.71</v>
      </c>
      <c r="E1710">
        <f>VLOOKUP(B1710,DOC!$A$2:$E$32,5,FALSE)</f>
        <v>0.1492</v>
      </c>
      <c r="F1710">
        <v>0.6</v>
      </c>
      <c r="G1710">
        <f t="shared" si="382"/>
        <v>228788.84608453207</v>
      </c>
      <c r="H1710">
        <f t="shared" si="383"/>
        <v>217630.68239317188</v>
      </c>
      <c r="I1710">
        <f t="shared" si="384"/>
        <v>11158.163691360192</v>
      </c>
      <c r="J1710">
        <f t="shared" si="400"/>
        <v>749143.43967854348</v>
      </c>
      <c r="K1710">
        <f t="shared" si="401"/>
        <v>197112.58316665387</v>
      </c>
      <c r="L1710">
        <f t="shared" si="385"/>
        <v>11.826754989999232</v>
      </c>
      <c r="M1710">
        <v>1.3773415522886814</v>
      </c>
      <c r="O1710">
        <f t="shared" si="402"/>
        <v>3.7159999999999999E-2</v>
      </c>
      <c r="P1710">
        <f t="shared" si="403"/>
        <v>13.241256542287914</v>
      </c>
      <c r="Q1710">
        <f t="shared" si="388"/>
        <v>1.1245998707148639</v>
      </c>
      <c r="R1710">
        <f t="shared" si="389"/>
        <v>1.0157676251618126</v>
      </c>
      <c r="S1710">
        <f t="shared" si="390"/>
        <v>1.1245998707148639</v>
      </c>
      <c r="T1710">
        <f t="shared" si="391"/>
        <v>1.0883224555305135</v>
      </c>
      <c r="U1710">
        <f t="shared" si="392"/>
        <v>1.1245998707148639</v>
      </c>
      <c r="V1710">
        <f t="shared" si="393"/>
        <v>1.0883224555305135</v>
      </c>
      <c r="W1710">
        <f t="shared" si="394"/>
        <v>1.1245998707148639</v>
      </c>
      <c r="X1710">
        <f t="shared" si="395"/>
        <v>1.1245998707148639</v>
      </c>
      <c r="Y1710">
        <f t="shared" si="396"/>
        <v>1.0883224555305135</v>
      </c>
      <c r="Z1710">
        <f t="shared" si="397"/>
        <v>1.1245998707148639</v>
      </c>
      <c r="AA1710">
        <f t="shared" si="398"/>
        <v>1.0883224555305135</v>
      </c>
      <c r="AB1710">
        <f t="shared" si="399"/>
        <v>1.1245998707148639</v>
      </c>
    </row>
    <row r="1711" spans="1:28" x14ac:dyDescent="0.2">
      <c r="A1711">
        <v>2021</v>
      </c>
      <c r="B1711" t="s">
        <v>61</v>
      </c>
      <c r="C1711" s="1">
        <v>319.27883416386607</v>
      </c>
      <c r="D1711">
        <v>0.78</v>
      </c>
      <c r="E1711">
        <f>VLOOKUP(B1711,DOC!$A$2:$E$32,5,FALSE)</f>
        <v>0.1492</v>
      </c>
      <c r="F1711">
        <v>0.6</v>
      </c>
      <c r="G1711">
        <f t="shared" si="382"/>
        <v>222938.36162792446</v>
      </c>
      <c r="H1711">
        <f t="shared" si="383"/>
        <v>212065.52943046266</v>
      </c>
      <c r="I1711">
        <f t="shared" si="384"/>
        <v>10872.832197461812</v>
      </c>
      <c r="J1711">
        <f t="shared" si="400"/>
        <v>741694.44999860332</v>
      </c>
      <c r="K1711">
        <f t="shared" si="401"/>
        <v>196168.17480519717</v>
      </c>
      <c r="L1711">
        <f t="shared" si="385"/>
        <v>11.77009048831183</v>
      </c>
      <c r="M1711">
        <v>0.91789693127824779</v>
      </c>
      <c r="O1711">
        <f t="shared" si="402"/>
        <v>0</v>
      </c>
      <c r="P1711">
        <f t="shared" si="403"/>
        <v>12.687987419590078</v>
      </c>
      <c r="Q1711">
        <f t="shared" si="388"/>
        <v>1.0776098904309381</v>
      </c>
      <c r="R1711">
        <f t="shared" si="389"/>
        <v>0.97332506232471838</v>
      </c>
      <c r="S1711">
        <f t="shared" si="390"/>
        <v>1.0776098904309381</v>
      </c>
      <c r="T1711">
        <f t="shared" si="391"/>
        <v>1.0428482810621982</v>
      </c>
      <c r="U1711">
        <f t="shared" si="392"/>
        <v>1.0776098904309381</v>
      </c>
      <c r="V1711">
        <f t="shared" si="393"/>
        <v>1.0428482810621982</v>
      </c>
      <c r="W1711">
        <f t="shared" si="394"/>
        <v>1.0776098904309381</v>
      </c>
      <c r="X1711">
        <f t="shared" si="395"/>
        <v>1.0776098904309381</v>
      </c>
      <c r="Y1711">
        <f t="shared" si="396"/>
        <v>1.0428482810621982</v>
      </c>
      <c r="Z1711">
        <f t="shared" si="397"/>
        <v>1.0776098904309381</v>
      </c>
      <c r="AA1711">
        <f t="shared" si="398"/>
        <v>1.0428482810621982</v>
      </c>
      <c r="AB1711">
        <f t="shared" si="399"/>
        <v>1.0776098904309381</v>
      </c>
    </row>
    <row r="1712" spans="1:28" x14ac:dyDescent="0.2">
      <c r="A1712">
        <v>2021</v>
      </c>
      <c r="B1712" t="s">
        <v>62</v>
      </c>
      <c r="C1712" s="1">
        <v>633.04226872546121</v>
      </c>
      <c r="D1712">
        <v>0.77</v>
      </c>
      <c r="E1712">
        <f>VLOOKUP(B1712,DOC!$A$2:$E$32,5,FALSE)</f>
        <v>0.1492</v>
      </c>
      <c r="F1712">
        <v>0.6</v>
      </c>
      <c r="G1712">
        <f t="shared" si="382"/>
        <v>436358.56800153537</v>
      </c>
      <c r="H1712">
        <f t="shared" si="383"/>
        <v>415077.1095160562</v>
      </c>
      <c r="I1712">
        <f t="shared" si="384"/>
        <v>21281.458485479197</v>
      </c>
      <c r="J1712">
        <f t="shared" si="400"/>
        <v>1721474.3455323407</v>
      </c>
      <c r="K1712">
        <f t="shared" si="401"/>
        <v>478336.03769872268</v>
      </c>
      <c r="L1712">
        <f t="shared" si="385"/>
        <v>28.70016226192336</v>
      </c>
      <c r="M1712">
        <v>2.6925250781643566</v>
      </c>
      <c r="O1712">
        <f t="shared" si="402"/>
        <v>0.15587999999999999</v>
      </c>
      <c r="P1712">
        <f t="shared" si="403"/>
        <v>31.548567340087718</v>
      </c>
      <c r="Q1712">
        <f t="shared" si="388"/>
        <v>2.6794673631307377</v>
      </c>
      <c r="R1712">
        <f t="shared" si="389"/>
        <v>2.4201640699245375</v>
      </c>
      <c r="S1712">
        <f t="shared" si="390"/>
        <v>2.6794673631307377</v>
      </c>
      <c r="T1712">
        <f t="shared" si="391"/>
        <v>2.593032932062004</v>
      </c>
      <c r="U1712">
        <f t="shared" si="392"/>
        <v>2.6794673631307377</v>
      </c>
      <c r="V1712">
        <f t="shared" si="393"/>
        <v>2.593032932062004</v>
      </c>
      <c r="W1712">
        <f t="shared" si="394"/>
        <v>2.6794673631307377</v>
      </c>
      <c r="X1712">
        <f t="shared" si="395"/>
        <v>2.6794673631307377</v>
      </c>
      <c r="Y1712">
        <f t="shared" si="396"/>
        <v>2.593032932062004</v>
      </c>
      <c r="Z1712">
        <f t="shared" si="397"/>
        <v>2.6794673631307377</v>
      </c>
      <c r="AA1712">
        <f t="shared" si="398"/>
        <v>2.593032932062004</v>
      </c>
      <c r="AB1712">
        <f t="shared" si="399"/>
        <v>2.6794673631307377</v>
      </c>
    </row>
    <row r="1713" spans="1:28" x14ac:dyDescent="0.2">
      <c r="A1713">
        <v>2021</v>
      </c>
      <c r="B1713" t="s">
        <v>63</v>
      </c>
      <c r="C1713" s="1">
        <v>188.66203084203653</v>
      </c>
      <c r="D1713">
        <v>0.75</v>
      </c>
      <c r="E1713">
        <f>VLOOKUP(B1713,DOC!$A$2:$E$32,5,FALSE)</f>
        <v>0.1492</v>
      </c>
      <c r="F1713">
        <v>0.6</v>
      </c>
      <c r="G1713">
        <f t="shared" si="382"/>
        <v>126667.6875073433</v>
      </c>
      <c r="H1713">
        <f t="shared" si="383"/>
        <v>120490.03149044645</v>
      </c>
      <c r="I1713">
        <f t="shared" si="384"/>
        <v>6177.6560168968508</v>
      </c>
      <c r="J1713">
        <f t="shared" si="400"/>
        <v>525441.98955907696</v>
      </c>
      <c r="K1713">
        <f t="shared" si="401"/>
        <v>147853.66519235552</v>
      </c>
      <c r="L1713">
        <f t="shared" si="385"/>
        <v>8.8712199115413313</v>
      </c>
      <c r="M1713">
        <v>1.9598388870757182</v>
      </c>
      <c r="O1713">
        <f t="shared" si="402"/>
        <v>4.0960000000000003E-2</v>
      </c>
      <c r="P1713">
        <f t="shared" si="403"/>
        <v>10.87201879861705</v>
      </c>
      <c r="Q1713">
        <f t="shared" si="388"/>
        <v>0.92337693906062623</v>
      </c>
      <c r="R1713">
        <f t="shared" si="389"/>
        <v>0.83401788044185599</v>
      </c>
      <c r="S1713">
        <f t="shared" si="390"/>
        <v>0.92337693906062623</v>
      </c>
      <c r="T1713">
        <f t="shared" si="391"/>
        <v>0.89359058618770271</v>
      </c>
      <c r="U1713">
        <f t="shared" si="392"/>
        <v>0.92337693906062623</v>
      </c>
      <c r="V1713">
        <f t="shared" si="393"/>
        <v>0.89359058618770271</v>
      </c>
      <c r="W1713">
        <f t="shared" si="394"/>
        <v>0.92337693906062623</v>
      </c>
      <c r="X1713">
        <f t="shared" si="395"/>
        <v>0.92337693906062623</v>
      </c>
      <c r="Y1713">
        <f t="shared" si="396"/>
        <v>0.89359058618770271</v>
      </c>
      <c r="Z1713">
        <f t="shared" si="397"/>
        <v>0.92337693906062623</v>
      </c>
      <c r="AA1713">
        <f t="shared" si="398"/>
        <v>0.89359058618770271</v>
      </c>
      <c r="AB1713">
        <f t="shared" si="399"/>
        <v>0.92337693906062623</v>
      </c>
    </row>
    <row r="1714" spans="1:28" x14ac:dyDescent="0.2">
      <c r="A1714">
        <v>2021</v>
      </c>
      <c r="B1714" t="s">
        <v>64</v>
      </c>
      <c r="C1714" s="1">
        <v>381.10938137221825</v>
      </c>
      <c r="D1714">
        <v>0.78</v>
      </c>
      <c r="E1714">
        <f>VLOOKUP(B1714,DOC!$A$2:$E$32,5,FALSE)</f>
        <v>0.1492</v>
      </c>
      <c r="F1714">
        <v>0.6</v>
      </c>
      <c r="G1714">
        <f t="shared" si="382"/>
        <v>266111.9121994396</v>
      </c>
      <c r="H1714">
        <f t="shared" si="383"/>
        <v>253133.48109425747</v>
      </c>
      <c r="I1714">
        <f t="shared" si="384"/>
        <v>12978.431105182131</v>
      </c>
      <c r="J1714">
        <f t="shared" si="400"/>
        <v>892208.36911602237</v>
      </c>
      <c r="K1714">
        <f t="shared" si="401"/>
        <v>236564.4093802445</v>
      </c>
      <c r="L1714">
        <f t="shared" si="385"/>
        <v>14.193864562814671</v>
      </c>
      <c r="M1714">
        <v>0.92363364677923343</v>
      </c>
      <c r="O1714">
        <f t="shared" si="402"/>
        <v>7.0319999999999994E-2</v>
      </c>
      <c r="P1714">
        <f t="shared" si="403"/>
        <v>15.187818209593905</v>
      </c>
      <c r="Q1714">
        <f t="shared" si="388"/>
        <v>1.2899242862942768</v>
      </c>
      <c r="R1714">
        <f t="shared" si="389"/>
        <v>1.1650929037496696</v>
      </c>
      <c r="S1714">
        <f t="shared" si="390"/>
        <v>1.2899242862942768</v>
      </c>
      <c r="T1714">
        <f t="shared" si="391"/>
        <v>1.2483138254460744</v>
      </c>
      <c r="U1714">
        <f t="shared" si="392"/>
        <v>1.2899242862942768</v>
      </c>
      <c r="V1714">
        <f t="shared" si="393"/>
        <v>1.2483138254460744</v>
      </c>
      <c r="W1714">
        <f t="shared" si="394"/>
        <v>1.2899242862942768</v>
      </c>
      <c r="X1714">
        <f t="shared" si="395"/>
        <v>1.2899242862942768</v>
      </c>
      <c r="Y1714">
        <f t="shared" si="396"/>
        <v>1.2483138254460744</v>
      </c>
      <c r="Z1714">
        <f t="shared" si="397"/>
        <v>1.2899242862942768</v>
      </c>
      <c r="AA1714">
        <f t="shared" si="398"/>
        <v>1.2483138254460744</v>
      </c>
      <c r="AB1714">
        <f t="shared" si="399"/>
        <v>1.2899242862942768</v>
      </c>
    </row>
    <row r="1715" spans="1:28" x14ac:dyDescent="0.2">
      <c r="A1715">
        <v>2021</v>
      </c>
      <c r="B1715" t="s">
        <v>65</v>
      </c>
      <c r="C1715" s="1">
        <v>77.638264726037065</v>
      </c>
      <c r="D1715">
        <v>0.7</v>
      </c>
      <c r="E1715">
        <f>VLOOKUP(B1715,DOC!$A$2:$E$32,5,FALSE)</f>
        <v>0.15130000000000002</v>
      </c>
      <c r="F1715">
        <v>0.6</v>
      </c>
      <c r="G1715">
        <f t="shared" si="382"/>
        <v>49336.011702807518</v>
      </c>
      <c r="H1715">
        <f t="shared" si="383"/>
        <v>46929.866019222085</v>
      </c>
      <c r="I1715">
        <f t="shared" si="384"/>
        <v>2406.145683585431</v>
      </c>
      <c r="J1715">
        <f t="shared" si="400"/>
        <v>491642.54723900551</v>
      </c>
      <c r="K1715">
        <f t="shared" si="401"/>
        <v>157992.79404906605</v>
      </c>
      <c r="L1715">
        <f t="shared" si="385"/>
        <v>9.4795676429439641</v>
      </c>
      <c r="M1715">
        <v>4.917441320037061</v>
      </c>
      <c r="O1715">
        <f t="shared" si="402"/>
        <v>0.46407999999999999</v>
      </c>
      <c r="P1715">
        <f t="shared" si="403"/>
        <v>14.861088962981025</v>
      </c>
      <c r="Q1715">
        <f t="shared" si="388"/>
        <v>1.2621746790477035</v>
      </c>
      <c r="R1715">
        <f t="shared" si="389"/>
        <v>1.1400287423656676</v>
      </c>
      <c r="S1715">
        <f t="shared" si="390"/>
        <v>1.2621746790477035</v>
      </c>
      <c r="T1715">
        <f t="shared" si="391"/>
        <v>1.2214593668203582</v>
      </c>
      <c r="U1715">
        <f t="shared" si="392"/>
        <v>1.2621746790477035</v>
      </c>
      <c r="V1715">
        <f t="shared" si="393"/>
        <v>1.2214593668203582</v>
      </c>
      <c r="W1715">
        <f t="shared" si="394"/>
        <v>1.2621746790477035</v>
      </c>
      <c r="X1715">
        <f t="shared" si="395"/>
        <v>1.2621746790477035</v>
      </c>
      <c r="Y1715">
        <f t="shared" si="396"/>
        <v>1.2214593668203582</v>
      </c>
      <c r="Z1715">
        <f t="shared" si="397"/>
        <v>1.2621746790477035</v>
      </c>
      <c r="AA1715">
        <f t="shared" si="398"/>
        <v>1.2214593668203582</v>
      </c>
      <c r="AB1715">
        <f t="shared" si="399"/>
        <v>1.2621746790477035</v>
      </c>
    </row>
    <row r="1716" spans="1:28" x14ac:dyDescent="0.2">
      <c r="A1716">
        <v>2021</v>
      </c>
      <c r="B1716" t="s">
        <v>66</v>
      </c>
      <c r="C1716" s="1">
        <v>222.52420509358734</v>
      </c>
      <c r="D1716">
        <v>0.95</v>
      </c>
      <c r="E1716">
        <f>VLOOKUP(B1716,DOC!$A$2:$E$32,5,FALSE)</f>
        <v>0.15130000000000002</v>
      </c>
      <c r="F1716">
        <v>0.6</v>
      </c>
      <c r="G1716">
        <f t="shared" ref="G1716:G1737" si="404">C1716*10000*D1716*E1716*F1716</f>
        <v>191907.09971476067</v>
      </c>
      <c r="H1716">
        <f t="shared" ref="H1716:H1737" si="405">G1716*EXP(-0.3*((13-11)/12))</f>
        <v>182547.68001927293</v>
      </c>
      <c r="I1716">
        <f t="shared" ref="I1716:I1737" si="406">G1716*(1-EXP(-0.3*((13-11)/12)))</f>
        <v>9359.4196954877389</v>
      </c>
      <c r="J1716">
        <f t="shared" si="400"/>
        <v>1007378.4028243009</v>
      </c>
      <c r="K1716">
        <f t="shared" si="401"/>
        <v>297933.71282810753</v>
      </c>
      <c r="L1716">
        <f t="shared" ref="L1716:L1737" si="407">K1716*16/12*0.5*0.9/10000</f>
        <v>17.87602276968645</v>
      </c>
      <c r="M1716">
        <v>11.764750591930371</v>
      </c>
      <c r="O1716">
        <f t="shared" si="402"/>
        <v>0.29924000000000001</v>
      </c>
      <c r="P1716">
        <f t="shared" si="403"/>
        <v>29.940013361616824</v>
      </c>
      <c r="Q1716">
        <f t="shared" si="388"/>
        <v>2.5428504498907438</v>
      </c>
      <c r="R1716">
        <f t="shared" si="389"/>
        <v>2.2967681482884141</v>
      </c>
      <c r="S1716">
        <f t="shared" si="390"/>
        <v>2.5428504498907438</v>
      </c>
      <c r="T1716">
        <f t="shared" si="391"/>
        <v>2.4608230160233004</v>
      </c>
      <c r="U1716">
        <f t="shared" si="392"/>
        <v>2.5428504498907438</v>
      </c>
      <c r="V1716">
        <f t="shared" si="393"/>
        <v>2.4608230160233004</v>
      </c>
      <c r="W1716">
        <f t="shared" si="394"/>
        <v>2.5428504498907438</v>
      </c>
      <c r="X1716">
        <f t="shared" si="395"/>
        <v>2.5428504498907438</v>
      </c>
      <c r="Y1716">
        <f t="shared" si="396"/>
        <v>2.4608230160233004</v>
      </c>
      <c r="Z1716">
        <f t="shared" si="397"/>
        <v>2.5428504498907438</v>
      </c>
      <c r="AA1716">
        <f t="shared" si="398"/>
        <v>2.4608230160233004</v>
      </c>
      <c r="AB1716">
        <f t="shared" si="399"/>
        <v>2.5428504498907438</v>
      </c>
    </row>
    <row r="1717" spans="1:28" x14ac:dyDescent="0.2">
      <c r="A1717">
        <v>2021</v>
      </c>
      <c r="B1717" t="s">
        <v>67</v>
      </c>
      <c r="C1717" s="1">
        <v>334.91123326804671</v>
      </c>
      <c r="D1717">
        <v>0.8</v>
      </c>
      <c r="E1717">
        <f>VLOOKUP(B1717,DOC!$A$2:$E$32,5,FALSE)</f>
        <v>0.15130000000000002</v>
      </c>
      <c r="F1717">
        <v>0.6</v>
      </c>
      <c r="G1717">
        <f t="shared" si="404"/>
        <v>243225.93404858629</v>
      </c>
      <c r="H1717">
        <f t="shared" si="405"/>
        <v>231363.66526868535</v>
      </c>
      <c r="I1717">
        <f t="shared" si="406"/>
        <v>11862.268779900931</v>
      </c>
      <c r="J1717">
        <f t="shared" si="400"/>
        <v>1072870.3055384743</v>
      </c>
      <c r="K1717">
        <f t="shared" si="401"/>
        <v>306270.77851197781</v>
      </c>
      <c r="L1717">
        <f t="shared" si="407"/>
        <v>18.376246710718672</v>
      </c>
      <c r="M1717">
        <v>7.8929156527142901</v>
      </c>
      <c r="O1717">
        <f t="shared" si="402"/>
        <v>0.32683999999999996</v>
      </c>
      <c r="P1717">
        <f t="shared" si="403"/>
        <v>26.596002363432962</v>
      </c>
      <c r="Q1717">
        <f t="shared" si="388"/>
        <v>2.2588385568943066</v>
      </c>
      <c r="R1717">
        <f t="shared" si="389"/>
        <v>2.0402412771948573</v>
      </c>
      <c r="S1717">
        <f t="shared" si="390"/>
        <v>2.2588385568943066</v>
      </c>
      <c r="T1717">
        <f t="shared" si="391"/>
        <v>2.18597279699449</v>
      </c>
      <c r="U1717">
        <f t="shared" si="392"/>
        <v>2.2588385568943066</v>
      </c>
      <c r="V1717">
        <f t="shared" si="393"/>
        <v>2.18597279699449</v>
      </c>
      <c r="W1717">
        <f t="shared" si="394"/>
        <v>2.2588385568943066</v>
      </c>
      <c r="X1717">
        <f t="shared" si="395"/>
        <v>2.2588385568943066</v>
      </c>
      <c r="Y1717">
        <f t="shared" si="396"/>
        <v>2.18597279699449</v>
      </c>
      <c r="Z1717">
        <f t="shared" si="397"/>
        <v>2.2588385568943066</v>
      </c>
      <c r="AA1717">
        <f t="shared" si="398"/>
        <v>2.18597279699449</v>
      </c>
      <c r="AB1717">
        <f t="shared" si="399"/>
        <v>2.2588385568943066</v>
      </c>
    </row>
    <row r="1718" spans="1:28" x14ac:dyDescent="0.2">
      <c r="A1718">
        <v>2021</v>
      </c>
      <c r="B1718" t="s">
        <v>68</v>
      </c>
      <c r="C1718" s="1">
        <v>99.097979848403227</v>
      </c>
      <c r="D1718">
        <v>0.8</v>
      </c>
      <c r="E1718">
        <f>VLOOKUP(B1718,DOC!$A$2:$E$32,5,FALSE)</f>
        <v>0.15130000000000002</v>
      </c>
      <c r="F1718">
        <v>0.6</v>
      </c>
      <c r="G1718">
        <f t="shared" si="404"/>
        <v>71968.91688510438</v>
      </c>
      <c r="H1718">
        <f t="shared" si="405"/>
        <v>68458.951390557559</v>
      </c>
      <c r="I1718">
        <f t="shared" si="406"/>
        <v>3509.965494546821</v>
      </c>
      <c r="J1718">
        <f t="shared" si="400"/>
        <v>445564.9721745</v>
      </c>
      <c r="K1718">
        <f t="shared" si="401"/>
        <v>135443.82825574838</v>
      </c>
      <c r="L1718">
        <f t="shared" si="407"/>
        <v>8.1266296953449029</v>
      </c>
      <c r="M1718">
        <v>4.0269558929627047</v>
      </c>
      <c r="O1718">
        <f t="shared" si="402"/>
        <v>9.5920000000000005E-2</v>
      </c>
      <c r="P1718">
        <f t="shared" si="403"/>
        <v>12.249505588307606</v>
      </c>
      <c r="Q1718">
        <f t="shared" si="388"/>
        <v>1.0403689677740706</v>
      </c>
      <c r="R1718">
        <f t="shared" si="389"/>
        <v>0.93968809992496694</v>
      </c>
      <c r="S1718">
        <f t="shared" si="390"/>
        <v>1.0403689677740706</v>
      </c>
      <c r="T1718">
        <f t="shared" si="391"/>
        <v>1.0068086784910362</v>
      </c>
      <c r="U1718">
        <f t="shared" si="392"/>
        <v>1.0403689677740706</v>
      </c>
      <c r="V1718">
        <f t="shared" si="393"/>
        <v>1.0068086784910362</v>
      </c>
      <c r="W1718">
        <f t="shared" si="394"/>
        <v>1.0403689677740706</v>
      </c>
      <c r="X1718">
        <f t="shared" si="395"/>
        <v>1.0403689677740706</v>
      </c>
      <c r="Y1718">
        <f t="shared" si="396"/>
        <v>1.0068086784910362</v>
      </c>
      <c r="Z1718">
        <f t="shared" si="397"/>
        <v>1.0403689677740706</v>
      </c>
      <c r="AA1718">
        <f t="shared" si="398"/>
        <v>1.0068086784910362</v>
      </c>
      <c r="AB1718">
        <f t="shared" si="399"/>
        <v>1.0403689677740706</v>
      </c>
    </row>
    <row r="1719" spans="1:28" x14ac:dyDescent="0.2">
      <c r="A1719">
        <v>2021</v>
      </c>
      <c r="B1719" t="s">
        <v>69</v>
      </c>
      <c r="C1719" s="1">
        <v>147.29774952646954</v>
      </c>
      <c r="D1719">
        <v>0.81</v>
      </c>
      <c r="E1719">
        <f>VLOOKUP(B1719,DOC!$A$2:$E$32,5,FALSE)</f>
        <v>0.15130000000000002</v>
      </c>
      <c r="F1719">
        <v>0.6</v>
      </c>
      <c r="G1719">
        <f t="shared" si="404"/>
        <v>108310.68658630457</v>
      </c>
      <c r="H1719">
        <f t="shared" si="405"/>
        <v>103028.3120687677</v>
      </c>
      <c r="I1719">
        <f t="shared" si="406"/>
        <v>5282.3745175368686</v>
      </c>
      <c r="J1719">
        <f t="shared" si="400"/>
        <v>544550.47561706358</v>
      </c>
      <c r="K1719">
        <f t="shared" si="401"/>
        <v>159752.79217492067</v>
      </c>
      <c r="L1719">
        <f t="shared" si="407"/>
        <v>9.5851675304952408</v>
      </c>
      <c r="M1719">
        <v>5.0861935297166161</v>
      </c>
      <c r="O1719">
        <f t="shared" si="402"/>
        <v>0.19116</v>
      </c>
      <c r="P1719">
        <f t="shared" si="403"/>
        <v>14.862521060211858</v>
      </c>
      <c r="Q1719">
        <f t="shared" si="388"/>
        <v>1.2622963092234729</v>
      </c>
      <c r="R1719">
        <f t="shared" si="389"/>
        <v>1.1401386018792659</v>
      </c>
      <c r="S1719">
        <f t="shared" si="390"/>
        <v>1.2622963092234729</v>
      </c>
      <c r="T1719">
        <f t="shared" si="391"/>
        <v>1.2215770734420706</v>
      </c>
      <c r="U1719">
        <f t="shared" si="392"/>
        <v>1.2622963092234729</v>
      </c>
      <c r="V1719">
        <f t="shared" si="393"/>
        <v>1.2215770734420706</v>
      </c>
      <c r="W1719">
        <f t="shared" si="394"/>
        <v>1.2622963092234729</v>
      </c>
      <c r="X1719">
        <f t="shared" si="395"/>
        <v>1.2622963092234729</v>
      </c>
      <c r="Y1719">
        <f t="shared" si="396"/>
        <v>1.2215770734420706</v>
      </c>
      <c r="Z1719">
        <f t="shared" si="397"/>
        <v>1.2622963092234729</v>
      </c>
      <c r="AA1719">
        <f t="shared" si="398"/>
        <v>1.2215770734420706</v>
      </c>
      <c r="AB1719">
        <f t="shared" si="399"/>
        <v>1.2622963092234729</v>
      </c>
    </row>
    <row r="1720" spans="1:28" x14ac:dyDescent="0.2">
      <c r="A1720">
        <v>2021</v>
      </c>
      <c r="B1720" t="s">
        <v>70</v>
      </c>
      <c r="C1720" s="1">
        <v>225.06008959739356</v>
      </c>
      <c r="D1720">
        <v>0.77</v>
      </c>
      <c r="E1720">
        <f>VLOOKUP(B1720,DOC!$A$2:$E$32,5,FALSE)</f>
        <v>0.15130000000000002</v>
      </c>
      <c r="F1720">
        <v>0.6</v>
      </c>
      <c r="G1720">
        <f t="shared" si="404"/>
        <v>157318.35298911572</v>
      </c>
      <c r="H1720">
        <f t="shared" si="405"/>
        <v>149645.84637723674</v>
      </c>
      <c r="I1720">
        <f t="shared" si="406"/>
        <v>7672.506611878991</v>
      </c>
      <c r="J1720">
        <f t="shared" si="400"/>
        <v>710070.17981939181</v>
      </c>
      <c r="K1720">
        <f t="shared" si="401"/>
        <v>203741.89564652767</v>
      </c>
      <c r="L1720">
        <f t="shared" si="407"/>
        <v>12.224513738791659</v>
      </c>
      <c r="M1720">
        <v>2.4247094032658447</v>
      </c>
      <c r="O1720">
        <f t="shared" si="402"/>
        <v>2.7719999999999998E-2</v>
      </c>
      <c r="P1720">
        <f t="shared" si="403"/>
        <v>14.676943142057505</v>
      </c>
      <c r="Q1720">
        <f t="shared" si="388"/>
        <v>1.2465348969966648</v>
      </c>
      <c r="R1720">
        <f t="shared" si="389"/>
        <v>1.1259024876098906</v>
      </c>
      <c r="S1720">
        <f t="shared" si="390"/>
        <v>1.2465348969966648</v>
      </c>
      <c r="T1720">
        <f t="shared" si="391"/>
        <v>1.2063240938677402</v>
      </c>
      <c r="U1720">
        <f t="shared" si="392"/>
        <v>1.2465348969966648</v>
      </c>
      <c r="V1720">
        <f t="shared" si="393"/>
        <v>1.2063240938677402</v>
      </c>
      <c r="W1720">
        <f t="shared" si="394"/>
        <v>1.2465348969966648</v>
      </c>
      <c r="X1720">
        <f t="shared" si="395"/>
        <v>1.2465348969966648</v>
      </c>
      <c r="Y1720">
        <f t="shared" si="396"/>
        <v>1.2063240938677402</v>
      </c>
      <c r="Z1720">
        <f t="shared" si="397"/>
        <v>1.2465348969966648</v>
      </c>
      <c r="AA1720">
        <f t="shared" si="398"/>
        <v>1.2063240938677402</v>
      </c>
      <c r="AB1720">
        <f t="shared" si="399"/>
        <v>1.2465348969966648</v>
      </c>
    </row>
    <row r="1721" spans="1:28" x14ac:dyDescent="0.2">
      <c r="A1721">
        <v>2021</v>
      </c>
      <c r="B1721" t="s">
        <v>71</v>
      </c>
      <c r="C1721" s="1">
        <v>157.29255695882591</v>
      </c>
      <c r="D1721">
        <v>0.85</v>
      </c>
      <c r="E1721">
        <f>VLOOKUP(B1721,DOC!$A$2:$E$32,5,FALSE)</f>
        <v>0.1492</v>
      </c>
      <c r="F1721">
        <v>0.6</v>
      </c>
      <c r="G1721">
        <f t="shared" si="404"/>
        <v>119687.05244110979</v>
      </c>
      <c r="H1721">
        <f t="shared" si="405"/>
        <v>113849.84601374363</v>
      </c>
      <c r="I1721">
        <f t="shared" si="406"/>
        <v>5837.2064273661454</v>
      </c>
      <c r="J1721">
        <f t="shared" si="400"/>
        <v>1054836.2761367857</v>
      </c>
      <c r="K1721">
        <f t="shared" si="401"/>
        <v>335049.59681541362</v>
      </c>
      <c r="L1721">
        <f t="shared" si="407"/>
        <v>20.102975808924818</v>
      </c>
      <c r="M1721">
        <v>10.956316927410292</v>
      </c>
      <c r="O1721">
        <f t="shared" si="402"/>
        <v>0.23752000000000001</v>
      </c>
      <c r="P1721">
        <f t="shared" si="403"/>
        <v>31.296812736335109</v>
      </c>
      <c r="Q1721">
        <f t="shared" si="388"/>
        <v>2.6580854652777761</v>
      </c>
      <c r="R1721">
        <f t="shared" si="389"/>
        <v>2.4008513879928302</v>
      </c>
      <c r="S1721">
        <f t="shared" si="390"/>
        <v>2.6580854652777761</v>
      </c>
      <c r="T1721">
        <f t="shared" si="391"/>
        <v>2.5723407728494614</v>
      </c>
      <c r="U1721">
        <f t="shared" si="392"/>
        <v>2.6580854652777761</v>
      </c>
      <c r="V1721">
        <f t="shared" si="393"/>
        <v>2.5723407728494614</v>
      </c>
      <c r="W1721">
        <f t="shared" si="394"/>
        <v>2.6580854652777761</v>
      </c>
      <c r="X1721">
        <f t="shared" si="395"/>
        <v>2.6580854652777761</v>
      </c>
      <c r="Y1721">
        <f t="shared" si="396"/>
        <v>2.5723407728494614</v>
      </c>
      <c r="Z1721">
        <f t="shared" si="397"/>
        <v>2.6580854652777761</v>
      </c>
      <c r="AA1721">
        <f t="shared" si="398"/>
        <v>2.5723407728494614</v>
      </c>
      <c r="AB1721">
        <f t="shared" si="399"/>
        <v>2.6580854652777761</v>
      </c>
    </row>
    <row r="1722" spans="1:28" x14ac:dyDescent="0.2">
      <c r="A1722">
        <v>2021</v>
      </c>
      <c r="B1722" t="s">
        <v>72</v>
      </c>
      <c r="C1722" s="1">
        <v>741.36431549187796</v>
      </c>
      <c r="D1722">
        <v>0.84</v>
      </c>
      <c r="E1722">
        <f>VLOOKUP(B1722,DOC!$A$2:$E$32,5,FALSE)</f>
        <v>0.1492</v>
      </c>
      <c r="F1722">
        <v>0.6</v>
      </c>
      <c r="G1722">
        <f t="shared" si="404"/>
        <v>557482.2415917964</v>
      </c>
      <c r="H1722">
        <f t="shared" si="405"/>
        <v>530293.51183873252</v>
      </c>
      <c r="I1722">
        <f t="shared" si="406"/>
        <v>27188.729753063893</v>
      </c>
      <c r="J1722">
        <f t="shared" si="400"/>
        <v>2017880.750691606</v>
      </c>
      <c r="K1722">
        <f t="shared" si="401"/>
        <v>547634.22730340913</v>
      </c>
      <c r="L1722">
        <f t="shared" si="407"/>
        <v>32.858053638204545</v>
      </c>
      <c r="M1722">
        <v>3.1406237098088075</v>
      </c>
      <c r="O1722">
        <f t="shared" si="402"/>
        <v>4.96E-3</v>
      </c>
      <c r="P1722">
        <f t="shared" si="403"/>
        <v>36.003637348013349</v>
      </c>
      <c r="Q1722">
        <f t="shared" si="388"/>
        <v>3.0578431720230514</v>
      </c>
      <c r="R1722">
        <f t="shared" si="389"/>
        <v>2.7619228650530787</v>
      </c>
      <c r="S1722">
        <f t="shared" si="390"/>
        <v>3.0578431720230514</v>
      </c>
      <c r="T1722">
        <f t="shared" si="391"/>
        <v>2.9592030696997269</v>
      </c>
      <c r="U1722">
        <f t="shared" si="392"/>
        <v>3.0578431720230514</v>
      </c>
      <c r="V1722">
        <f t="shared" si="393"/>
        <v>2.9592030696997269</v>
      </c>
      <c r="W1722">
        <f t="shared" si="394"/>
        <v>3.0578431720230514</v>
      </c>
      <c r="X1722">
        <f t="shared" si="395"/>
        <v>3.0578431720230514</v>
      </c>
      <c r="Y1722">
        <f t="shared" si="396"/>
        <v>2.9592030696997269</v>
      </c>
      <c r="Z1722">
        <f t="shared" si="397"/>
        <v>3.0578431720230514</v>
      </c>
      <c r="AA1722">
        <f t="shared" si="398"/>
        <v>2.9592030696997269</v>
      </c>
      <c r="AB1722">
        <f t="shared" si="399"/>
        <v>3.0578431720230514</v>
      </c>
    </row>
    <row r="1723" spans="1:28" x14ac:dyDescent="0.2">
      <c r="A1723">
        <v>2021</v>
      </c>
      <c r="B1723" t="s">
        <v>73</v>
      </c>
      <c r="C1723" s="1">
        <v>492.51736794986573</v>
      </c>
      <c r="D1723">
        <v>0.8</v>
      </c>
      <c r="E1723">
        <f>VLOOKUP(B1723,DOC!$A$2:$E$32,5,FALSE)</f>
        <v>0.15130000000000002</v>
      </c>
      <c r="F1723">
        <v>0.6</v>
      </c>
      <c r="G1723">
        <f t="shared" si="404"/>
        <v>357685.81329991051</v>
      </c>
      <c r="H1723">
        <f t="shared" si="405"/>
        <v>340241.27033734374</v>
      </c>
      <c r="I1723">
        <f t="shared" si="406"/>
        <v>17444.542962566797</v>
      </c>
      <c r="J1723">
        <f t="shared" si="400"/>
        <v>1192690.7664446805</v>
      </c>
      <c r="K1723">
        <f t="shared" si="401"/>
        <v>315681.50718944432</v>
      </c>
      <c r="L1723">
        <f t="shared" si="407"/>
        <v>18.940890431366661</v>
      </c>
      <c r="M1723">
        <v>3.6216598852445676</v>
      </c>
      <c r="O1723">
        <f t="shared" si="402"/>
        <v>0.33935999999999999</v>
      </c>
      <c r="P1723">
        <f t="shared" si="403"/>
        <v>22.901910316611229</v>
      </c>
      <c r="Q1723">
        <f t="shared" si="388"/>
        <v>1.9450937529176662</v>
      </c>
      <c r="R1723">
        <f t="shared" si="389"/>
        <v>1.756858873603053</v>
      </c>
      <c r="S1723">
        <f t="shared" si="390"/>
        <v>1.9450937529176662</v>
      </c>
      <c r="T1723">
        <f t="shared" si="391"/>
        <v>1.8823487931461285</v>
      </c>
      <c r="U1723">
        <f t="shared" si="392"/>
        <v>1.9450937529176662</v>
      </c>
      <c r="V1723">
        <f t="shared" si="393"/>
        <v>1.8823487931461285</v>
      </c>
      <c r="W1723">
        <f t="shared" si="394"/>
        <v>1.9450937529176662</v>
      </c>
      <c r="X1723">
        <f t="shared" si="395"/>
        <v>1.9450937529176662</v>
      </c>
      <c r="Y1723">
        <f t="shared" si="396"/>
        <v>1.8823487931461285</v>
      </c>
      <c r="Z1723">
        <f t="shared" si="397"/>
        <v>1.9450937529176662</v>
      </c>
      <c r="AA1723">
        <f t="shared" si="398"/>
        <v>1.8823487931461285</v>
      </c>
      <c r="AB1723">
        <f t="shared" si="399"/>
        <v>1.9450937529176662</v>
      </c>
    </row>
    <row r="1724" spans="1:28" x14ac:dyDescent="0.2">
      <c r="A1724">
        <v>2021</v>
      </c>
      <c r="B1724" t="s">
        <v>74</v>
      </c>
      <c r="C1724" s="1">
        <v>386.3114980766731</v>
      </c>
      <c r="D1724">
        <v>0.89</v>
      </c>
      <c r="E1724">
        <f>VLOOKUP(B1724,DOC!$A$2:$E$32,5,FALSE)</f>
        <v>0.15130000000000002</v>
      </c>
      <c r="F1724">
        <v>0.6</v>
      </c>
      <c r="G1724">
        <f t="shared" si="404"/>
        <v>312117.28437906341</v>
      </c>
      <c r="H1724">
        <f t="shared" si="405"/>
        <v>296895.14479662216</v>
      </c>
      <c r="I1724">
        <f t="shared" si="406"/>
        <v>15222.139582441227</v>
      </c>
      <c r="J1724">
        <f t="shared" si="400"/>
        <v>1317799.9101596549</v>
      </c>
      <c r="K1724">
        <f t="shared" si="401"/>
        <v>372394.6634410111</v>
      </c>
      <c r="L1724">
        <f t="shared" si="407"/>
        <v>22.343679806460663</v>
      </c>
      <c r="M1724">
        <v>2.9953555709079356</v>
      </c>
      <c r="O1724">
        <f t="shared" si="402"/>
        <v>0.13231999999999999</v>
      </c>
      <c r="P1724">
        <f t="shared" si="403"/>
        <v>25.471355377368599</v>
      </c>
      <c r="Q1724">
        <f t="shared" si="388"/>
        <v>2.1633205936943196</v>
      </c>
      <c r="R1724">
        <f t="shared" si="389"/>
        <v>1.9539669878529335</v>
      </c>
      <c r="S1724">
        <f t="shared" si="390"/>
        <v>2.1633205936943196</v>
      </c>
      <c r="T1724">
        <f t="shared" si="391"/>
        <v>2.0935360584138576</v>
      </c>
      <c r="U1724">
        <f t="shared" si="392"/>
        <v>2.1633205936943196</v>
      </c>
      <c r="V1724">
        <f t="shared" si="393"/>
        <v>2.0935360584138576</v>
      </c>
      <c r="W1724">
        <f t="shared" si="394"/>
        <v>2.1633205936943196</v>
      </c>
      <c r="X1724">
        <f t="shared" si="395"/>
        <v>2.1633205936943196</v>
      </c>
      <c r="Y1724">
        <f t="shared" si="396"/>
        <v>2.0935360584138576</v>
      </c>
      <c r="Z1724">
        <f t="shared" si="397"/>
        <v>2.1633205936943196</v>
      </c>
      <c r="AA1724">
        <f t="shared" si="398"/>
        <v>2.0935360584138576</v>
      </c>
      <c r="AB1724">
        <f t="shared" si="399"/>
        <v>2.1633205936943196</v>
      </c>
    </row>
    <row r="1725" spans="1:28" x14ac:dyDescent="0.2">
      <c r="A1725">
        <v>2021</v>
      </c>
      <c r="B1725" t="s">
        <v>75</v>
      </c>
      <c r="C1725" s="1">
        <v>1002.9994987026727</v>
      </c>
      <c r="D1725">
        <v>0.89</v>
      </c>
      <c r="E1725">
        <f>VLOOKUP(B1725,DOC!$A$2:$E$32,5,FALSE)</f>
        <v>0.15130000000000002</v>
      </c>
      <c r="F1725">
        <v>0.6</v>
      </c>
      <c r="G1725">
        <f t="shared" si="404"/>
        <v>810365.42098083487</v>
      </c>
      <c r="H1725">
        <f t="shared" si="405"/>
        <v>770843.43303487834</v>
      </c>
      <c r="I1725">
        <f t="shared" si="406"/>
        <v>39521.987945956476</v>
      </c>
      <c r="J1725">
        <f t="shared" si="400"/>
        <v>3671006.599305464</v>
      </c>
      <c r="K1725">
        <f t="shared" si="401"/>
        <v>1054169.6150732292</v>
      </c>
      <c r="L1725">
        <f t="shared" si="407"/>
        <v>63.250176904393747</v>
      </c>
      <c r="M1725">
        <v>15.33434508023276</v>
      </c>
      <c r="O1725">
        <f t="shared" si="402"/>
        <v>0.38483999999999996</v>
      </c>
      <c r="P1725">
        <f t="shared" si="403"/>
        <v>78.969361984626502</v>
      </c>
      <c r="Q1725">
        <f t="shared" si="388"/>
        <v>6.706986908283346</v>
      </c>
      <c r="R1725">
        <f t="shared" si="389"/>
        <v>6.0579236590946355</v>
      </c>
      <c r="S1725">
        <f t="shared" si="390"/>
        <v>6.706986908283346</v>
      </c>
      <c r="T1725">
        <f t="shared" si="391"/>
        <v>6.4906324918871103</v>
      </c>
      <c r="U1725">
        <f t="shared" si="392"/>
        <v>6.706986908283346</v>
      </c>
      <c r="V1725">
        <f t="shared" si="393"/>
        <v>6.4906324918871103</v>
      </c>
      <c r="W1725">
        <f t="shared" si="394"/>
        <v>6.706986908283346</v>
      </c>
      <c r="X1725">
        <f t="shared" si="395"/>
        <v>6.706986908283346</v>
      </c>
      <c r="Y1725">
        <f t="shared" si="396"/>
        <v>6.4906324918871103</v>
      </c>
      <c r="Z1725">
        <f t="shared" si="397"/>
        <v>6.706986908283346</v>
      </c>
      <c r="AA1725">
        <f t="shared" si="398"/>
        <v>6.4906324918871103</v>
      </c>
      <c r="AB1725">
        <f t="shared" si="399"/>
        <v>6.706986908283346</v>
      </c>
    </row>
    <row r="1726" spans="1:28" x14ac:dyDescent="0.2">
      <c r="A1726">
        <v>2021</v>
      </c>
      <c r="B1726" t="s">
        <v>76</v>
      </c>
      <c r="C1726" s="1">
        <v>281.39951086981091</v>
      </c>
      <c r="D1726">
        <v>0.78</v>
      </c>
      <c r="E1726">
        <f>VLOOKUP(B1726,DOC!$A$2:$E$32,5,FALSE)</f>
        <v>0.15130000000000002</v>
      </c>
      <c r="F1726">
        <v>0.6</v>
      </c>
      <c r="G1726">
        <f t="shared" si="404"/>
        <v>199254.4912547392</v>
      </c>
      <c r="H1726">
        <f t="shared" si="405"/>
        <v>189536.73504542813</v>
      </c>
      <c r="I1726">
        <f t="shared" si="406"/>
        <v>9717.7562093110773</v>
      </c>
      <c r="J1726">
        <f t="shared" si="400"/>
        <v>728602.52019770164</v>
      </c>
      <c r="K1726">
        <f t="shared" si="401"/>
        <v>198314.66900770736</v>
      </c>
      <c r="L1726">
        <f t="shared" si="407"/>
        <v>11.89888014046244</v>
      </c>
      <c r="M1726">
        <v>1.9054303525173026</v>
      </c>
      <c r="O1726">
        <f t="shared" si="402"/>
        <v>2.3559999999999998E-2</v>
      </c>
      <c r="P1726">
        <f t="shared" si="403"/>
        <v>13.827870492979743</v>
      </c>
      <c r="Q1726">
        <f t="shared" si="388"/>
        <v>1.1744218774859507</v>
      </c>
      <c r="R1726">
        <f t="shared" si="389"/>
        <v>1.0607681474066653</v>
      </c>
      <c r="S1726">
        <f t="shared" si="390"/>
        <v>1.1744218774859507</v>
      </c>
      <c r="T1726">
        <f t="shared" si="391"/>
        <v>1.1365373007928556</v>
      </c>
      <c r="U1726">
        <f t="shared" si="392"/>
        <v>1.1744218774859507</v>
      </c>
      <c r="V1726">
        <f t="shared" si="393"/>
        <v>1.1365373007928556</v>
      </c>
      <c r="W1726">
        <f t="shared" si="394"/>
        <v>1.1744218774859507</v>
      </c>
      <c r="X1726">
        <f t="shared" si="395"/>
        <v>1.1744218774859507</v>
      </c>
      <c r="Y1726">
        <f t="shared" si="396"/>
        <v>1.1365373007928556</v>
      </c>
      <c r="Z1726">
        <f t="shared" si="397"/>
        <v>1.1744218774859507</v>
      </c>
      <c r="AA1726">
        <f t="shared" si="398"/>
        <v>1.1365373007928556</v>
      </c>
      <c r="AB1726">
        <f t="shared" si="399"/>
        <v>1.1744218774859507</v>
      </c>
    </row>
    <row r="1727" spans="1:28" x14ac:dyDescent="0.2">
      <c r="A1727">
        <v>2021</v>
      </c>
      <c r="B1727" t="s">
        <v>77</v>
      </c>
      <c r="C1727" s="1">
        <v>93.413560418238646</v>
      </c>
      <c r="D1727">
        <v>0.8</v>
      </c>
      <c r="E1727">
        <f>VLOOKUP(B1727,DOC!$A$2:$E$32,5,FALSE)</f>
        <v>0.15130000000000002</v>
      </c>
      <c r="F1727">
        <v>0.6</v>
      </c>
      <c r="G1727">
        <f t="shared" si="404"/>
        <v>67840.664118141634</v>
      </c>
      <c r="H1727">
        <f t="shared" si="405"/>
        <v>64532.035886846104</v>
      </c>
      <c r="I1727">
        <f t="shared" si="406"/>
        <v>3308.6282312955282</v>
      </c>
      <c r="J1727">
        <f t="shared" si="400"/>
        <v>217859.70625817275</v>
      </c>
      <c r="K1727">
        <f t="shared" si="401"/>
        <v>56951.664155814331</v>
      </c>
      <c r="L1727">
        <f t="shared" si="407"/>
        <v>3.4170998493488596</v>
      </c>
      <c r="M1727">
        <v>1.1909356472997736</v>
      </c>
      <c r="O1727">
        <f t="shared" si="402"/>
        <v>6.3479999999999995E-2</v>
      </c>
      <c r="P1727">
        <f t="shared" si="403"/>
        <v>4.6715154966486336</v>
      </c>
      <c r="Q1727">
        <f t="shared" si="388"/>
        <v>0.39675885040029496</v>
      </c>
      <c r="R1727">
        <f t="shared" si="389"/>
        <v>0.35836283261962126</v>
      </c>
      <c r="S1727">
        <f t="shared" si="390"/>
        <v>0.39675885040029496</v>
      </c>
      <c r="T1727">
        <f t="shared" si="391"/>
        <v>0.38396017780673697</v>
      </c>
      <c r="U1727">
        <f t="shared" si="392"/>
        <v>0.39675885040029496</v>
      </c>
      <c r="V1727">
        <f t="shared" si="393"/>
        <v>0.38396017780673697</v>
      </c>
      <c r="W1727">
        <f t="shared" si="394"/>
        <v>0.39675885040029496</v>
      </c>
      <c r="X1727">
        <f t="shared" si="395"/>
        <v>0.39675885040029496</v>
      </c>
      <c r="Y1727">
        <f t="shared" si="396"/>
        <v>0.38396017780673697</v>
      </c>
      <c r="Z1727">
        <f t="shared" si="397"/>
        <v>0.39675885040029496</v>
      </c>
      <c r="AA1727">
        <f t="shared" si="398"/>
        <v>0.38396017780673697</v>
      </c>
      <c r="AB1727">
        <f t="shared" si="399"/>
        <v>0.39675885040029496</v>
      </c>
    </row>
    <row r="1728" spans="1:28" x14ac:dyDescent="0.2">
      <c r="A1728">
        <v>2021</v>
      </c>
      <c r="B1728" t="s">
        <v>78</v>
      </c>
      <c r="C1728" s="1">
        <v>216.54514523948342</v>
      </c>
      <c r="D1728">
        <v>0.91</v>
      </c>
      <c r="E1728">
        <f>VLOOKUP(B1728,DOC!$A$2:$E$32,5,FALSE)</f>
        <v>0.15130000000000002</v>
      </c>
      <c r="F1728">
        <v>0.6</v>
      </c>
      <c r="G1728">
        <f t="shared" si="404"/>
        <v>178887.51139204678</v>
      </c>
      <c r="H1728">
        <f t="shared" si="405"/>
        <v>170163.06451182158</v>
      </c>
      <c r="I1728">
        <f t="shared" si="406"/>
        <v>8724.4468802251995</v>
      </c>
      <c r="J1728">
        <f t="shared" si="400"/>
        <v>715816.51143638161</v>
      </c>
      <c r="K1728">
        <f t="shared" si="401"/>
        <v>199626.11117098766</v>
      </c>
      <c r="L1728">
        <f t="shared" si="407"/>
        <v>11.977566670259259</v>
      </c>
      <c r="M1728">
        <v>2.7962617185940082</v>
      </c>
      <c r="O1728">
        <f t="shared" si="402"/>
        <v>3.6639999999999999E-2</v>
      </c>
      <c r="P1728">
        <f t="shared" si="403"/>
        <v>14.810468388853268</v>
      </c>
      <c r="Q1728">
        <f t="shared" si="388"/>
        <v>1.2578753974094556</v>
      </c>
      <c r="R1728">
        <f t="shared" si="389"/>
        <v>1.1361455202407986</v>
      </c>
      <c r="S1728">
        <f t="shared" si="390"/>
        <v>1.2578753974094556</v>
      </c>
      <c r="T1728">
        <f t="shared" si="391"/>
        <v>1.21729877168657</v>
      </c>
      <c r="U1728">
        <f t="shared" si="392"/>
        <v>1.2578753974094556</v>
      </c>
      <c r="V1728">
        <f t="shared" si="393"/>
        <v>1.21729877168657</v>
      </c>
      <c r="W1728">
        <f t="shared" si="394"/>
        <v>1.2578753974094556</v>
      </c>
      <c r="X1728">
        <f t="shared" si="395"/>
        <v>1.2578753974094556</v>
      </c>
      <c r="Y1728">
        <f t="shared" si="396"/>
        <v>1.21729877168657</v>
      </c>
      <c r="Z1728">
        <f t="shared" si="397"/>
        <v>1.2578753974094556</v>
      </c>
      <c r="AA1728">
        <f t="shared" si="398"/>
        <v>1.21729877168657</v>
      </c>
      <c r="AB1728">
        <f t="shared" si="399"/>
        <v>1.2578753974094556</v>
      </c>
    </row>
    <row r="1729" spans="1:28" x14ac:dyDescent="0.2">
      <c r="A1729">
        <v>2021</v>
      </c>
      <c r="B1729" t="s">
        <v>79</v>
      </c>
      <c r="C1729" s="1">
        <v>411.3621282596863</v>
      </c>
      <c r="D1729">
        <v>0.84</v>
      </c>
      <c r="E1729">
        <f>VLOOKUP(B1729,DOC!$A$2:$E$32,5,FALSE)</f>
        <v>0.15130000000000002</v>
      </c>
      <c r="F1729">
        <v>0.6</v>
      </c>
      <c r="G1729">
        <f t="shared" si="404"/>
        <v>313685.01362868032</v>
      </c>
      <c r="H1729">
        <f t="shared" si="405"/>
        <v>298386.41498850822</v>
      </c>
      <c r="I1729">
        <f t="shared" si="406"/>
        <v>15298.598640172106</v>
      </c>
      <c r="J1729">
        <f t="shared" si="400"/>
        <v>1224414.0780749631</v>
      </c>
      <c r="K1729">
        <f t="shared" si="401"/>
        <v>339277.53262999194</v>
      </c>
      <c r="L1729">
        <f t="shared" si="407"/>
        <v>20.356651957799514</v>
      </c>
      <c r="M1729">
        <v>5.4076077667540874</v>
      </c>
      <c r="O1729">
        <f t="shared" si="402"/>
        <v>6.6599999999999993E-2</v>
      </c>
      <c r="P1729">
        <f t="shared" si="403"/>
        <v>25.830859724553601</v>
      </c>
      <c r="Q1729">
        <f t="shared" si="388"/>
        <v>2.1938538396196208</v>
      </c>
      <c r="R1729">
        <f t="shared" si="389"/>
        <v>1.9815454035273996</v>
      </c>
      <c r="S1729">
        <f t="shared" si="390"/>
        <v>2.1938538396196208</v>
      </c>
      <c r="T1729">
        <f t="shared" si="391"/>
        <v>2.1230843609222139</v>
      </c>
      <c r="U1729">
        <f t="shared" si="392"/>
        <v>2.1938538396196208</v>
      </c>
      <c r="V1729">
        <f t="shared" si="393"/>
        <v>2.1230843609222139</v>
      </c>
      <c r="W1729">
        <f t="shared" si="394"/>
        <v>2.1938538396196208</v>
      </c>
      <c r="X1729">
        <f t="shared" si="395"/>
        <v>2.1938538396196208</v>
      </c>
      <c r="Y1729">
        <f t="shared" si="396"/>
        <v>2.1230843609222139</v>
      </c>
      <c r="Z1729">
        <f t="shared" si="397"/>
        <v>2.1938538396196208</v>
      </c>
      <c r="AA1729">
        <f t="shared" si="398"/>
        <v>2.1230843609222139</v>
      </c>
      <c r="AB1729">
        <f t="shared" si="399"/>
        <v>2.1938538396196208</v>
      </c>
    </row>
    <row r="1730" spans="1:28" x14ac:dyDescent="0.2">
      <c r="A1730">
        <v>2021</v>
      </c>
      <c r="B1730" t="s">
        <v>80</v>
      </c>
      <c r="C1730" s="1">
        <v>149.80080177375646</v>
      </c>
      <c r="D1730">
        <v>0.72</v>
      </c>
      <c r="E1730">
        <f>VLOOKUP(B1730,DOC!$A$2:$E$32,5,FALSE)</f>
        <v>0.15130000000000002</v>
      </c>
      <c r="F1730">
        <v>0.6</v>
      </c>
      <c r="G1730">
        <f t="shared" si="404"/>
        <v>97912.200852155613</v>
      </c>
      <c r="H1730">
        <f t="shared" si="405"/>
        <v>93136.96646819431</v>
      </c>
      <c r="I1730">
        <f t="shared" si="406"/>
        <v>4775.2343839613086</v>
      </c>
      <c r="J1730">
        <f t="shared" si="400"/>
        <v>423706.59254389076</v>
      </c>
      <c r="K1730">
        <f t="shared" si="401"/>
        <v>120427.92958364967</v>
      </c>
      <c r="L1730">
        <f t="shared" si="407"/>
        <v>7.2256757750189804</v>
      </c>
      <c r="M1730">
        <v>1.4063838816599852</v>
      </c>
      <c r="O1730">
        <f t="shared" si="402"/>
        <v>6.7159999999999997E-2</v>
      </c>
      <c r="P1730">
        <f t="shared" si="403"/>
        <v>8.6992196566789648</v>
      </c>
      <c r="Q1730">
        <f t="shared" si="388"/>
        <v>0.73883783385492574</v>
      </c>
      <c r="R1730">
        <f t="shared" si="389"/>
        <v>0.66733739832057815</v>
      </c>
      <c r="S1730">
        <f t="shared" si="390"/>
        <v>0.73883783385492574</v>
      </c>
      <c r="T1730">
        <f t="shared" si="391"/>
        <v>0.71500435534347662</v>
      </c>
      <c r="U1730">
        <f t="shared" si="392"/>
        <v>0.73883783385492574</v>
      </c>
      <c r="V1730">
        <f t="shared" si="393"/>
        <v>0.71500435534347662</v>
      </c>
      <c r="W1730">
        <f t="shared" si="394"/>
        <v>0.73883783385492574</v>
      </c>
      <c r="X1730">
        <f t="shared" si="395"/>
        <v>0.73883783385492574</v>
      </c>
      <c r="Y1730">
        <f t="shared" si="396"/>
        <v>0.71500435534347662</v>
      </c>
      <c r="Z1730">
        <f t="shared" si="397"/>
        <v>0.73883783385492574</v>
      </c>
      <c r="AA1730">
        <f t="shared" si="398"/>
        <v>0.71500435534347662</v>
      </c>
      <c r="AB1730">
        <f t="shared" si="399"/>
        <v>0.73883783385492574</v>
      </c>
    </row>
    <row r="1731" spans="1:28" x14ac:dyDescent="0.2">
      <c r="A1731">
        <v>2021</v>
      </c>
      <c r="B1731" t="s">
        <v>81</v>
      </c>
      <c r="C1731" s="1">
        <v>217.67674796483098</v>
      </c>
      <c r="D1731">
        <v>0.76</v>
      </c>
      <c r="E1731">
        <f>VLOOKUP(B1731,DOC!$A$2:$E$32,5,FALSE)</f>
        <v>0.15130000000000002</v>
      </c>
      <c r="F1731">
        <v>0.6</v>
      </c>
      <c r="G1731">
        <f t="shared" si="404"/>
        <v>150181.28336987991</v>
      </c>
      <c r="H1731">
        <f t="shared" si="405"/>
        <v>142856.85575070951</v>
      </c>
      <c r="I1731">
        <f t="shared" si="406"/>
        <v>7324.4276191703902</v>
      </c>
      <c r="J1731">
        <f t="shared" si="400"/>
        <v>475284.60633422271</v>
      </c>
      <c r="K1731">
        <f t="shared" si="401"/>
        <v>123627.20404349128</v>
      </c>
      <c r="L1731">
        <f t="shared" si="407"/>
        <v>7.4176322426094758</v>
      </c>
      <c r="M1731">
        <v>2.0041406427021018</v>
      </c>
      <c r="O1731">
        <f t="shared" si="402"/>
        <v>4.6520000000000006E-2</v>
      </c>
      <c r="P1731">
        <f t="shared" si="403"/>
        <v>9.4682928853115769</v>
      </c>
      <c r="Q1731">
        <f t="shared" si="388"/>
        <v>0.80415638204016127</v>
      </c>
      <c r="R1731">
        <f t="shared" si="389"/>
        <v>0.72633479668143608</v>
      </c>
      <c r="S1731">
        <f t="shared" si="390"/>
        <v>0.80415638204016127</v>
      </c>
      <c r="T1731">
        <f t="shared" si="391"/>
        <v>0.77821585358725298</v>
      </c>
      <c r="U1731">
        <f t="shared" si="392"/>
        <v>0.80415638204016127</v>
      </c>
      <c r="V1731">
        <f t="shared" si="393"/>
        <v>0.77821585358725298</v>
      </c>
      <c r="W1731">
        <f t="shared" si="394"/>
        <v>0.80415638204016127</v>
      </c>
      <c r="X1731">
        <f t="shared" si="395"/>
        <v>0.80415638204016127</v>
      </c>
      <c r="Y1731">
        <f t="shared" si="396"/>
        <v>0.77821585358725298</v>
      </c>
      <c r="Z1731">
        <f t="shared" si="397"/>
        <v>0.80415638204016127</v>
      </c>
      <c r="AA1731">
        <f t="shared" si="398"/>
        <v>0.77821585358725298</v>
      </c>
      <c r="AB1731">
        <f t="shared" si="399"/>
        <v>0.80415638204016127</v>
      </c>
    </row>
    <row r="1732" spans="1:28" x14ac:dyDescent="0.2">
      <c r="A1732">
        <v>2021</v>
      </c>
      <c r="B1732" t="s">
        <v>82</v>
      </c>
      <c r="C1732" s="1">
        <v>46.355431754874651</v>
      </c>
      <c r="D1732">
        <v>0.7</v>
      </c>
      <c r="E1732">
        <f>VLOOKUP(B1732,DOC!$A$2:$E$32,5,FALSE)</f>
        <v>0.1492</v>
      </c>
      <c r="F1732">
        <v>0.6</v>
      </c>
      <c r="G1732">
        <f t="shared" si="404"/>
        <v>29048.167754874648</v>
      </c>
      <c r="H1732">
        <f t="shared" si="405"/>
        <v>27631.47189626961</v>
      </c>
      <c r="I1732">
        <f t="shared" si="406"/>
        <v>1416.6958586050387</v>
      </c>
      <c r="J1732">
        <f t="shared" si="400"/>
        <v>89563.168718532615</v>
      </c>
      <c r="K1732">
        <f t="shared" si="401"/>
        <v>23084.045460000514</v>
      </c>
      <c r="L1732">
        <f t="shared" si="407"/>
        <v>1.385042727600031</v>
      </c>
      <c r="M1732">
        <v>0.139995590476691</v>
      </c>
      <c r="O1732">
        <f t="shared" si="402"/>
        <v>0</v>
      </c>
      <c r="P1732">
        <f t="shared" si="403"/>
        <v>1.525038318076722</v>
      </c>
      <c r="Q1732">
        <f t="shared" si="388"/>
        <v>0.12952380235720104</v>
      </c>
      <c r="R1732">
        <f t="shared" si="389"/>
        <v>0.11698924083876222</v>
      </c>
      <c r="S1732">
        <f t="shared" si="390"/>
        <v>0.12952380235720104</v>
      </c>
      <c r="T1732">
        <f t="shared" si="391"/>
        <v>0.12534561518438811</v>
      </c>
      <c r="U1732">
        <f t="shared" si="392"/>
        <v>0.12952380235720104</v>
      </c>
      <c r="V1732">
        <f t="shared" si="393"/>
        <v>0.12534561518438811</v>
      </c>
      <c r="W1732">
        <f t="shared" si="394"/>
        <v>0.12952380235720104</v>
      </c>
      <c r="X1732">
        <f t="shared" si="395"/>
        <v>0.12952380235720104</v>
      </c>
      <c r="Y1732">
        <f t="shared" si="396"/>
        <v>0.12534561518438811</v>
      </c>
      <c r="Z1732">
        <f t="shared" si="397"/>
        <v>0.12952380235720104</v>
      </c>
      <c r="AA1732">
        <f t="shared" si="398"/>
        <v>0.12534561518438811</v>
      </c>
      <c r="AB1732">
        <f t="shared" si="399"/>
        <v>0.12952380235720104</v>
      </c>
    </row>
    <row r="1733" spans="1:28" x14ac:dyDescent="0.2">
      <c r="A1733">
        <v>2021</v>
      </c>
      <c r="B1733" t="s">
        <v>83</v>
      </c>
      <c r="C1733" s="1">
        <v>343.90043092015486</v>
      </c>
      <c r="D1733">
        <v>0.7</v>
      </c>
      <c r="E1733">
        <f>VLOOKUP(B1733,DOC!$A$2:$E$32,5,FALSE)</f>
        <v>0.1492</v>
      </c>
      <c r="F1733">
        <v>0.6</v>
      </c>
      <c r="G1733">
        <f t="shared" si="404"/>
        <v>215501.7660318058</v>
      </c>
      <c r="H1733">
        <f t="shared" si="405"/>
        <v>204991.62088132216</v>
      </c>
      <c r="I1733">
        <f t="shared" si="406"/>
        <v>10510.14515048365</v>
      </c>
      <c r="J1733">
        <f t="shared" si="400"/>
        <v>980855.15695083153</v>
      </c>
      <c r="K1733">
        <f t="shared" si="401"/>
        <v>281952.83672146342</v>
      </c>
      <c r="L1733">
        <f t="shared" si="407"/>
        <v>16.917170203287803</v>
      </c>
      <c r="M1733">
        <v>1.8392143299210812</v>
      </c>
      <c r="O1733">
        <f t="shared" si="402"/>
        <v>9.8800000000000016E-3</v>
      </c>
      <c r="P1733">
        <f t="shared" si="403"/>
        <v>18.766264533208883</v>
      </c>
      <c r="Q1733">
        <f t="shared" si="388"/>
        <v>1.5938471247382888</v>
      </c>
      <c r="R1733">
        <f t="shared" si="389"/>
        <v>1.4396038546023253</v>
      </c>
      <c r="S1733">
        <f t="shared" si="390"/>
        <v>1.5938471247382888</v>
      </c>
      <c r="T1733">
        <f t="shared" si="391"/>
        <v>1.5424327013596344</v>
      </c>
      <c r="U1733">
        <f t="shared" si="392"/>
        <v>1.5938471247382888</v>
      </c>
      <c r="V1733">
        <f t="shared" si="393"/>
        <v>1.5424327013596344</v>
      </c>
      <c r="W1733">
        <f t="shared" si="394"/>
        <v>1.5938471247382888</v>
      </c>
      <c r="X1733">
        <f t="shared" si="395"/>
        <v>1.5938471247382888</v>
      </c>
      <c r="Y1733">
        <f t="shared" si="396"/>
        <v>1.5424327013596344</v>
      </c>
      <c r="Z1733">
        <f t="shared" si="397"/>
        <v>1.5938471247382888</v>
      </c>
      <c r="AA1733">
        <f t="shared" si="398"/>
        <v>1.5424327013596344</v>
      </c>
      <c r="AB1733">
        <f t="shared" si="399"/>
        <v>1.5938471247382888</v>
      </c>
    </row>
    <row r="1734" spans="1:28" x14ac:dyDescent="0.2">
      <c r="A1734">
        <v>2021</v>
      </c>
      <c r="B1734" t="s">
        <v>84</v>
      </c>
      <c r="C1734" s="1">
        <v>155.13756584295686</v>
      </c>
      <c r="D1734">
        <v>0.78</v>
      </c>
      <c r="E1734">
        <f>VLOOKUP(B1734,DOC!$A$2:$E$32,5,FALSE)</f>
        <v>0.1492</v>
      </c>
      <c r="F1734">
        <v>0.6</v>
      </c>
      <c r="G1734">
        <f t="shared" si="404"/>
        <v>108325.73617523968</v>
      </c>
      <c r="H1734">
        <f t="shared" si="405"/>
        <v>103042.62768058942</v>
      </c>
      <c r="I1734">
        <f t="shared" si="406"/>
        <v>5283.1084946502615</v>
      </c>
      <c r="J1734">
        <f t="shared" si="400"/>
        <v>372373.78328623076</v>
      </c>
      <c r="K1734">
        <f t="shared" si="401"/>
        <v>99510.985437906871</v>
      </c>
      <c r="L1734">
        <f t="shared" si="407"/>
        <v>5.9706591262744118</v>
      </c>
      <c r="M1734">
        <v>0.90014009710792109</v>
      </c>
      <c r="O1734">
        <f t="shared" si="402"/>
        <v>6.0840000000000005E-2</v>
      </c>
      <c r="P1734">
        <f t="shared" si="403"/>
        <v>6.9316392233823327</v>
      </c>
      <c r="Q1734">
        <f t="shared" si="388"/>
        <v>0.58871456417767765</v>
      </c>
      <c r="R1734">
        <f t="shared" si="389"/>
        <v>0.53174218699919262</v>
      </c>
      <c r="S1734">
        <f t="shared" si="390"/>
        <v>0.58871456417767765</v>
      </c>
      <c r="T1734">
        <f t="shared" si="391"/>
        <v>0.56972377178484923</v>
      </c>
      <c r="U1734">
        <f t="shared" si="392"/>
        <v>0.58871456417767765</v>
      </c>
      <c r="V1734">
        <f t="shared" si="393"/>
        <v>0.56972377178484923</v>
      </c>
      <c r="W1734">
        <f t="shared" si="394"/>
        <v>0.58871456417767765</v>
      </c>
      <c r="X1734">
        <f t="shared" si="395"/>
        <v>0.58871456417767765</v>
      </c>
      <c r="Y1734">
        <f t="shared" si="396"/>
        <v>0.56972377178484923</v>
      </c>
      <c r="Z1734">
        <f t="shared" si="397"/>
        <v>0.58871456417767765</v>
      </c>
      <c r="AA1734">
        <f t="shared" si="398"/>
        <v>0.56972377178484923</v>
      </c>
      <c r="AB1734">
        <f t="shared" si="399"/>
        <v>0.58871456417767765</v>
      </c>
    </row>
    <row r="1735" spans="1:28" x14ac:dyDescent="0.2">
      <c r="A1735">
        <v>2021</v>
      </c>
      <c r="B1735" t="s">
        <v>85</v>
      </c>
      <c r="C1735" s="1">
        <v>108.6327397169247</v>
      </c>
      <c r="D1735">
        <v>0.88</v>
      </c>
      <c r="E1735">
        <f>VLOOKUP(B1735,DOC!$A$2:$E$32,5,FALSE)</f>
        <v>0.1492</v>
      </c>
      <c r="F1735">
        <v>0.6</v>
      </c>
      <c r="G1735">
        <f t="shared" si="404"/>
        <v>85578.265163240067</v>
      </c>
      <c r="H1735">
        <f t="shared" si="405"/>
        <v>81404.563920998349</v>
      </c>
      <c r="I1735">
        <f t="shared" si="406"/>
        <v>4173.7012422417156</v>
      </c>
      <c r="J1735">
        <f t="shared" si="400"/>
        <v>260394.97993702802</v>
      </c>
      <c r="K1735">
        <f t="shared" si="401"/>
        <v>66795.074757142575</v>
      </c>
      <c r="L1735">
        <f t="shared" si="407"/>
        <v>4.0077044854285546</v>
      </c>
      <c r="M1735">
        <v>0.83078472157618433</v>
      </c>
      <c r="O1735">
        <f t="shared" si="402"/>
        <v>7.084E-2</v>
      </c>
      <c r="P1735">
        <f t="shared" si="403"/>
        <v>4.9093292070047383</v>
      </c>
      <c r="Q1735">
        <f t="shared" si="388"/>
        <v>0.41695672717026544</v>
      </c>
      <c r="R1735">
        <f t="shared" si="389"/>
        <v>0.37660607615378816</v>
      </c>
      <c r="S1735">
        <f t="shared" si="390"/>
        <v>0.41695672717026544</v>
      </c>
      <c r="T1735">
        <f t="shared" si="391"/>
        <v>0.40350651016477307</v>
      </c>
      <c r="U1735">
        <f t="shared" si="392"/>
        <v>0.41695672717026544</v>
      </c>
      <c r="V1735">
        <f t="shared" si="393"/>
        <v>0.40350651016477307</v>
      </c>
      <c r="W1735">
        <f t="shared" si="394"/>
        <v>0.41695672717026544</v>
      </c>
      <c r="X1735">
        <f t="shared" si="395"/>
        <v>0.41695672717026544</v>
      </c>
      <c r="Y1735">
        <f t="shared" si="396"/>
        <v>0.40350651016477307</v>
      </c>
      <c r="Z1735">
        <f t="shared" si="397"/>
        <v>0.41695672717026544</v>
      </c>
      <c r="AA1735">
        <f t="shared" si="398"/>
        <v>0.40350651016477307</v>
      </c>
      <c r="AB1735">
        <f t="shared" si="399"/>
        <v>0.41695672717026544</v>
      </c>
    </row>
    <row r="1736" spans="1:28" x14ac:dyDescent="0.2">
      <c r="A1736">
        <v>2021</v>
      </c>
      <c r="B1736" t="s">
        <v>86</v>
      </c>
      <c r="C1736" s="1">
        <v>45.72251851477391</v>
      </c>
      <c r="D1736">
        <v>0.77</v>
      </c>
      <c r="E1736">
        <f>VLOOKUP(B1736,DOC!$A$2:$E$32,5,FALSE)</f>
        <v>0.1492</v>
      </c>
      <c r="F1736">
        <v>0.6</v>
      </c>
      <c r="G1736">
        <f t="shared" si="404"/>
        <v>31516.714902307715</v>
      </c>
      <c r="H1736">
        <f t="shared" si="405"/>
        <v>29979.626578675245</v>
      </c>
      <c r="I1736">
        <f t="shared" si="406"/>
        <v>1537.0883236324701</v>
      </c>
      <c r="J1736">
        <f t="shared" si="400"/>
        <v>156611.64231362092</v>
      </c>
      <c r="K1736">
        <f t="shared" si="401"/>
        <v>45840.414349606224</v>
      </c>
      <c r="L1736">
        <f t="shared" si="407"/>
        <v>2.750424860976374</v>
      </c>
      <c r="M1736">
        <v>0.53272449384525955</v>
      </c>
      <c r="O1736">
        <f t="shared" si="402"/>
        <v>6.0560000000000003E-2</v>
      </c>
      <c r="P1736">
        <f t="shared" si="403"/>
        <v>3.3437093548216335</v>
      </c>
      <c r="Q1736">
        <f t="shared" si="388"/>
        <v>0.28398627397115245</v>
      </c>
      <c r="R1736">
        <f t="shared" si="389"/>
        <v>0.25650373132878285</v>
      </c>
      <c r="S1736">
        <f t="shared" si="390"/>
        <v>0.28398627397115245</v>
      </c>
      <c r="T1736">
        <f t="shared" si="391"/>
        <v>0.2748254264236959</v>
      </c>
      <c r="U1736">
        <f t="shared" si="392"/>
        <v>0.28398627397115245</v>
      </c>
      <c r="V1736">
        <f t="shared" si="393"/>
        <v>0.2748254264236959</v>
      </c>
      <c r="W1736">
        <f t="shared" si="394"/>
        <v>0.28398627397115245</v>
      </c>
      <c r="X1736">
        <f t="shared" si="395"/>
        <v>0.28398627397115245</v>
      </c>
      <c r="Y1736">
        <f t="shared" si="396"/>
        <v>0.2748254264236959</v>
      </c>
      <c r="Z1736">
        <f t="shared" si="397"/>
        <v>0.28398627397115245</v>
      </c>
      <c r="AA1736">
        <f t="shared" si="398"/>
        <v>0.2748254264236959</v>
      </c>
      <c r="AB1736">
        <f t="shared" si="399"/>
        <v>0.28398627397115245</v>
      </c>
    </row>
    <row r="1737" spans="1:28" x14ac:dyDescent="0.2">
      <c r="A1737">
        <v>2021</v>
      </c>
      <c r="B1737" t="s">
        <v>87</v>
      </c>
      <c r="C1737" s="1">
        <v>356.71732593274254</v>
      </c>
      <c r="D1737">
        <v>0.7</v>
      </c>
      <c r="E1737">
        <f>VLOOKUP(B1737,DOC!$A$2:$E$32,5,FALSE)</f>
        <v>0.1492</v>
      </c>
      <c r="F1737">
        <v>0.6</v>
      </c>
      <c r="G1737">
        <f t="shared" si="404"/>
        <v>223533.3451224938</v>
      </c>
      <c r="H1737">
        <f t="shared" si="405"/>
        <v>212631.49523758926</v>
      </c>
      <c r="I1737">
        <f t="shared" si="406"/>
        <v>10901.849884904534</v>
      </c>
      <c r="J1737">
        <f t="shared" si="400"/>
        <v>735476.27572327096</v>
      </c>
      <c r="K1737">
        <f t="shared" si="401"/>
        <v>193823.70133296223</v>
      </c>
      <c r="L1737">
        <f t="shared" si="407"/>
        <v>11.629422079977733</v>
      </c>
      <c r="M1737">
        <v>0.35984439340033475</v>
      </c>
      <c r="O1737">
        <f t="shared" si="402"/>
        <v>2.0079999999999997E-2</v>
      </c>
      <c r="P1737">
        <f t="shared" si="403"/>
        <v>12.009346473378068</v>
      </c>
      <c r="Q1737">
        <f t="shared" si="388"/>
        <v>1.0199718922595071</v>
      </c>
      <c r="R1737">
        <f t="shared" si="389"/>
        <v>0.92126493494407091</v>
      </c>
      <c r="S1737">
        <f t="shared" si="390"/>
        <v>1.0199718922595071</v>
      </c>
      <c r="T1737">
        <f t="shared" si="391"/>
        <v>0.98706957315436183</v>
      </c>
      <c r="U1737">
        <f t="shared" si="392"/>
        <v>1.0199718922595071</v>
      </c>
      <c r="V1737">
        <f t="shared" si="393"/>
        <v>0.98706957315436183</v>
      </c>
      <c r="W1737">
        <f t="shared" si="394"/>
        <v>1.0199718922595071</v>
      </c>
      <c r="X1737">
        <f t="shared" si="395"/>
        <v>1.0199718922595071</v>
      </c>
      <c r="Y1737">
        <f t="shared" si="396"/>
        <v>0.98706957315436183</v>
      </c>
      <c r="Z1737">
        <f t="shared" si="397"/>
        <v>1.0199718922595071</v>
      </c>
      <c r="AA1737">
        <f t="shared" si="398"/>
        <v>0.98706957315436183</v>
      </c>
      <c r="AB1737">
        <f t="shared" si="399"/>
        <v>1.0199718922595071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4547-FEA1-47E0-8096-F7F856D5111D}">
  <dimension ref="A1:H32"/>
  <sheetViews>
    <sheetView topLeftCell="B1" workbookViewId="0">
      <selection activeCell="H2" sqref="H2:H32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33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">
      <c r="A2">
        <v>2020</v>
      </c>
      <c r="B2" t="s">
        <v>2</v>
      </c>
      <c r="C2" s="3">
        <v>111.6</v>
      </c>
      <c r="D2">
        <v>35943.300000000003</v>
      </c>
      <c r="E2">
        <v>40269.599999999999</v>
      </c>
      <c r="F2">
        <f>C2/D2*E2</f>
        <v>125.03268648120788</v>
      </c>
      <c r="G2">
        <v>3.2968000000000002</v>
      </c>
      <c r="H2">
        <f>G2/D2*E2</f>
        <v>3.6936179282369728</v>
      </c>
    </row>
    <row r="3" spans="1:8" x14ac:dyDescent="0.2">
      <c r="A3">
        <v>2020</v>
      </c>
      <c r="B3" t="s">
        <v>3</v>
      </c>
      <c r="C3" s="3">
        <v>79.3</v>
      </c>
      <c r="D3">
        <v>14008</v>
      </c>
      <c r="E3" s="6">
        <v>15695</v>
      </c>
      <c r="F3">
        <f t="shared" ref="F3:F32" si="0">C3/D3*E3</f>
        <v>88.850192747001714</v>
      </c>
      <c r="G3">
        <v>1.2720499999999999</v>
      </c>
      <c r="H3">
        <f t="shared" ref="H3:H32" si="1">G3/D3*E3</f>
        <v>1.4252444852941175</v>
      </c>
    </row>
    <row r="4" spans="1:8" x14ac:dyDescent="0.2">
      <c r="A4">
        <v>2020</v>
      </c>
      <c r="B4" t="s">
        <v>4</v>
      </c>
      <c r="C4" s="3">
        <v>309.7</v>
      </c>
      <c r="D4">
        <v>36013.800000000003</v>
      </c>
      <c r="E4">
        <v>40391.300000000003</v>
      </c>
      <c r="F4">
        <f t="shared" si="0"/>
        <v>347.34422943427239</v>
      </c>
      <c r="G4">
        <v>2.9068000000000001</v>
      </c>
      <c r="H4">
        <f t="shared" si="1"/>
        <v>3.2601233649323316</v>
      </c>
    </row>
    <row r="5" spans="1:8" x14ac:dyDescent="0.2">
      <c r="A5">
        <v>2020</v>
      </c>
      <c r="B5" t="s">
        <v>5</v>
      </c>
      <c r="C5" s="3">
        <v>284.2</v>
      </c>
      <c r="D5">
        <v>17835.599999999999</v>
      </c>
      <c r="E5">
        <v>22590.2</v>
      </c>
      <c r="F5">
        <f t="shared" si="0"/>
        <v>359.961808966337</v>
      </c>
      <c r="G5">
        <v>1.08745</v>
      </c>
      <c r="H5">
        <f t="shared" si="1"/>
        <v>1.3773415522886814</v>
      </c>
    </row>
    <row r="6" spans="1:8" x14ac:dyDescent="0.2">
      <c r="A6">
        <v>2020</v>
      </c>
      <c r="B6" t="s">
        <v>6</v>
      </c>
      <c r="C6" s="3">
        <v>268.60000000000002</v>
      </c>
      <c r="D6">
        <v>17258</v>
      </c>
      <c r="E6">
        <v>20514.2</v>
      </c>
      <c r="F6">
        <f t="shared" si="0"/>
        <v>319.27883416386607</v>
      </c>
      <c r="G6">
        <v>0.7722</v>
      </c>
      <c r="H6">
        <f t="shared" si="1"/>
        <v>0.91789693127824779</v>
      </c>
    </row>
    <row r="7" spans="1:8" x14ac:dyDescent="0.2">
      <c r="A7">
        <v>2020</v>
      </c>
      <c r="B7" t="s">
        <v>7</v>
      </c>
      <c r="C7" s="3">
        <v>574</v>
      </c>
      <c r="D7" s="6">
        <v>25011.4</v>
      </c>
      <c r="E7">
        <v>27584.1</v>
      </c>
      <c r="F7">
        <f t="shared" si="0"/>
        <v>633.04226872546121</v>
      </c>
      <c r="G7">
        <v>2.4413999999999998</v>
      </c>
      <c r="H7">
        <f t="shared" si="1"/>
        <v>2.6925250781643566</v>
      </c>
    </row>
    <row r="8" spans="1:8" x14ac:dyDescent="0.2">
      <c r="A8">
        <v>2020</v>
      </c>
      <c r="B8" t="s">
        <v>8</v>
      </c>
      <c r="C8" s="3">
        <v>174.7</v>
      </c>
      <c r="D8" s="6">
        <v>12256</v>
      </c>
      <c r="E8" s="6">
        <v>13235.5</v>
      </c>
      <c r="F8">
        <f t="shared" si="0"/>
        <v>188.66203084203653</v>
      </c>
      <c r="G8">
        <v>1.8148</v>
      </c>
      <c r="H8">
        <f t="shared" si="1"/>
        <v>1.9598388870757182</v>
      </c>
    </row>
    <row r="9" spans="1:8" x14ac:dyDescent="0.2">
      <c r="A9">
        <v>2020</v>
      </c>
      <c r="B9" t="s">
        <v>9</v>
      </c>
      <c r="C9" s="3">
        <v>349.2</v>
      </c>
      <c r="D9">
        <v>13633.4</v>
      </c>
      <c r="E9">
        <v>14879.2</v>
      </c>
      <c r="F9">
        <f t="shared" si="0"/>
        <v>381.10938137221825</v>
      </c>
      <c r="G9">
        <v>0.84630000000000005</v>
      </c>
      <c r="H9">
        <f t="shared" si="1"/>
        <v>0.92363364677923343</v>
      </c>
    </row>
    <row r="10" spans="1:8" x14ac:dyDescent="0.2">
      <c r="A10">
        <v>2020</v>
      </c>
      <c r="B10" t="s">
        <v>10</v>
      </c>
      <c r="C10" s="3">
        <v>70</v>
      </c>
      <c r="D10" s="6">
        <v>38963.300000000003</v>
      </c>
      <c r="E10">
        <v>43214.9</v>
      </c>
      <c r="F10">
        <f t="shared" si="0"/>
        <v>77.638264726037065</v>
      </c>
      <c r="G10">
        <v>4.4336500000000001</v>
      </c>
      <c r="H10">
        <f t="shared" si="1"/>
        <v>4.917441320037061</v>
      </c>
    </row>
    <row r="11" spans="1:8" x14ac:dyDescent="0.2">
      <c r="A11">
        <v>2020</v>
      </c>
      <c r="B11" t="s">
        <v>11</v>
      </c>
      <c r="C11" s="3">
        <v>196.6</v>
      </c>
      <c r="D11">
        <v>102807.7</v>
      </c>
      <c r="E11" s="6">
        <v>116364.2</v>
      </c>
      <c r="F11">
        <f t="shared" si="0"/>
        <v>222.52420509358734</v>
      </c>
      <c r="G11">
        <v>10.39415</v>
      </c>
      <c r="H11">
        <f t="shared" si="1"/>
        <v>11.764750591930371</v>
      </c>
    </row>
    <row r="12" spans="1:8" x14ac:dyDescent="0.2">
      <c r="A12">
        <v>2020</v>
      </c>
      <c r="B12" t="s">
        <v>12</v>
      </c>
      <c r="C12" s="3">
        <v>294.7</v>
      </c>
      <c r="D12">
        <v>64689.1</v>
      </c>
      <c r="E12">
        <v>73515.8</v>
      </c>
      <c r="F12">
        <f t="shared" si="0"/>
        <v>334.91123326804671</v>
      </c>
      <c r="G12">
        <v>6.9452499999999997</v>
      </c>
      <c r="H12">
        <f t="shared" si="1"/>
        <v>7.8929156527142901</v>
      </c>
    </row>
    <row r="13" spans="1:8" x14ac:dyDescent="0.2">
      <c r="A13">
        <v>2020</v>
      </c>
      <c r="B13" t="s">
        <v>13</v>
      </c>
      <c r="C13" s="3">
        <v>87.8</v>
      </c>
      <c r="D13">
        <v>38061.5</v>
      </c>
      <c r="E13">
        <v>42959.199999999997</v>
      </c>
      <c r="F13">
        <f t="shared" si="0"/>
        <v>99.097979848403227</v>
      </c>
      <c r="G13">
        <v>3.56785</v>
      </c>
      <c r="H13">
        <f t="shared" si="1"/>
        <v>4.0269558929627047</v>
      </c>
    </row>
    <row r="14" spans="1:8" x14ac:dyDescent="0.2">
      <c r="A14">
        <v>2020</v>
      </c>
      <c r="B14" t="s">
        <v>14</v>
      </c>
      <c r="C14" s="3">
        <v>131.6</v>
      </c>
      <c r="D14">
        <v>43608.6</v>
      </c>
      <c r="E14">
        <v>48810.400000000001</v>
      </c>
      <c r="F14">
        <f t="shared" si="0"/>
        <v>147.29774952646954</v>
      </c>
      <c r="G14">
        <v>4.5441500000000001</v>
      </c>
      <c r="H14">
        <f t="shared" si="1"/>
        <v>5.0861935297166161</v>
      </c>
    </row>
    <row r="15" spans="1:8" x14ac:dyDescent="0.2">
      <c r="A15">
        <v>2020</v>
      </c>
      <c r="B15" t="s">
        <v>15</v>
      </c>
      <c r="C15" s="3">
        <v>195.9</v>
      </c>
      <c r="D15">
        <v>25782</v>
      </c>
      <c r="E15">
        <v>29619.7</v>
      </c>
      <c r="F15">
        <f t="shared" si="0"/>
        <v>225.06008959739356</v>
      </c>
      <c r="G15">
        <v>2.1105499999999999</v>
      </c>
      <c r="H15">
        <f t="shared" si="1"/>
        <v>2.4247094032658447</v>
      </c>
    </row>
    <row r="16" spans="1:8" x14ac:dyDescent="0.2">
      <c r="A16">
        <v>2020</v>
      </c>
      <c r="B16" t="s">
        <v>16</v>
      </c>
      <c r="C16" s="3">
        <v>137.80000000000001</v>
      </c>
      <c r="D16">
        <v>72798.2</v>
      </c>
      <c r="E16">
        <v>83095.899999999994</v>
      </c>
      <c r="F16">
        <f t="shared" si="0"/>
        <v>157.29255695882591</v>
      </c>
      <c r="G16">
        <v>9.5985499999999995</v>
      </c>
      <c r="H16">
        <f t="shared" si="1"/>
        <v>10.956316927410292</v>
      </c>
    </row>
    <row r="17" spans="1:8" x14ac:dyDescent="0.2">
      <c r="A17">
        <v>2020</v>
      </c>
      <c r="B17" t="s">
        <v>17</v>
      </c>
      <c r="C17" s="3">
        <v>683.1</v>
      </c>
      <c r="D17">
        <v>54259.4</v>
      </c>
      <c r="E17" s="6">
        <v>58887.4</v>
      </c>
      <c r="F17">
        <f t="shared" si="0"/>
        <v>741.36431549187796</v>
      </c>
      <c r="G17">
        <v>2.8938000000000001</v>
      </c>
      <c r="H17">
        <f t="shared" si="1"/>
        <v>3.1406237098088075</v>
      </c>
    </row>
    <row r="18" spans="1:8" x14ac:dyDescent="0.2">
      <c r="A18">
        <v>2020</v>
      </c>
      <c r="B18" t="s">
        <v>18</v>
      </c>
      <c r="C18" s="3">
        <v>423.5</v>
      </c>
      <c r="D18">
        <v>43004.5</v>
      </c>
      <c r="E18">
        <v>50012.9</v>
      </c>
      <c r="F18">
        <f t="shared" si="0"/>
        <v>492.51736794986573</v>
      </c>
      <c r="G18">
        <v>3.11415</v>
      </c>
      <c r="H18">
        <f t="shared" si="1"/>
        <v>3.6216598852445676</v>
      </c>
    </row>
    <row r="19" spans="1:8" x14ac:dyDescent="0.2">
      <c r="A19">
        <v>2020</v>
      </c>
      <c r="B19" t="s">
        <v>19</v>
      </c>
      <c r="C19" s="3">
        <v>348.4</v>
      </c>
      <c r="D19">
        <v>41542.6</v>
      </c>
      <c r="E19">
        <v>46063.1</v>
      </c>
      <c r="F19">
        <f t="shared" si="0"/>
        <v>386.3114980766731</v>
      </c>
      <c r="G19">
        <v>2.7014</v>
      </c>
      <c r="H19">
        <f t="shared" si="1"/>
        <v>2.9953555709079356</v>
      </c>
    </row>
    <row r="20" spans="1:8" x14ac:dyDescent="0.2">
      <c r="A20">
        <v>2020</v>
      </c>
      <c r="B20" t="s">
        <v>20</v>
      </c>
      <c r="C20" s="3">
        <v>896.4</v>
      </c>
      <c r="D20">
        <v>111151.6</v>
      </c>
      <c r="E20" s="6">
        <v>124369.7</v>
      </c>
      <c r="F20">
        <f t="shared" si="0"/>
        <v>1002.9994987026727</v>
      </c>
      <c r="G20">
        <v>13.704599999999999</v>
      </c>
      <c r="H20">
        <f t="shared" si="1"/>
        <v>15.33434508023276</v>
      </c>
    </row>
    <row r="21" spans="1:8" x14ac:dyDescent="0.2">
      <c r="A21">
        <v>2020</v>
      </c>
      <c r="B21" t="s">
        <v>21</v>
      </c>
      <c r="C21" s="3">
        <v>251.6</v>
      </c>
      <c r="D21">
        <v>22120.9</v>
      </c>
      <c r="E21">
        <v>24740.9</v>
      </c>
      <c r="F21">
        <f t="shared" si="0"/>
        <v>281.39951086981091</v>
      </c>
      <c r="G21">
        <v>1.7036500000000001</v>
      </c>
      <c r="H21">
        <f t="shared" si="1"/>
        <v>1.9054303525173026</v>
      </c>
    </row>
    <row r="22" spans="1:8" x14ac:dyDescent="0.2">
      <c r="A22">
        <v>2020</v>
      </c>
      <c r="B22" t="s">
        <v>22</v>
      </c>
      <c r="C22" s="3">
        <v>80.3</v>
      </c>
      <c r="D22">
        <v>5566.2</v>
      </c>
      <c r="E22">
        <v>6475.2</v>
      </c>
      <c r="F22">
        <f t="shared" si="0"/>
        <v>93.413560418238646</v>
      </c>
      <c r="G22">
        <v>1.0237499999999999</v>
      </c>
      <c r="H22">
        <f t="shared" si="1"/>
        <v>1.1909356472997736</v>
      </c>
    </row>
    <row r="23" spans="1:8" x14ac:dyDescent="0.2">
      <c r="A23">
        <v>2020</v>
      </c>
      <c r="B23" t="s">
        <v>23</v>
      </c>
      <c r="C23" s="3">
        <v>194.4</v>
      </c>
      <c r="D23">
        <v>25041.4</v>
      </c>
      <c r="E23">
        <v>27894</v>
      </c>
      <c r="F23">
        <f t="shared" si="0"/>
        <v>216.54514523948342</v>
      </c>
      <c r="G23">
        <v>2.5103</v>
      </c>
      <c r="H23">
        <f t="shared" si="1"/>
        <v>2.7962617185940082</v>
      </c>
    </row>
    <row r="24" spans="1:8" x14ac:dyDescent="0.2">
      <c r="A24">
        <v>2020</v>
      </c>
      <c r="B24" t="s">
        <v>24</v>
      </c>
      <c r="C24" s="3">
        <v>370.5</v>
      </c>
      <c r="D24">
        <v>48501.599999999999</v>
      </c>
      <c r="E24" s="6">
        <v>53850.8</v>
      </c>
      <c r="F24">
        <f t="shared" si="0"/>
        <v>411.3621282596863</v>
      </c>
      <c r="G24">
        <v>4.8704499999999999</v>
      </c>
      <c r="H24">
        <f t="shared" si="1"/>
        <v>5.4076077667540874</v>
      </c>
    </row>
    <row r="25" spans="1:8" x14ac:dyDescent="0.2">
      <c r="A25">
        <v>2020</v>
      </c>
      <c r="B25" t="s">
        <v>25</v>
      </c>
      <c r="C25" s="3">
        <v>136.6</v>
      </c>
      <c r="D25">
        <v>17860.400000000001</v>
      </c>
      <c r="E25">
        <v>19586.400000000001</v>
      </c>
      <c r="F25">
        <f t="shared" si="0"/>
        <v>149.80080177375646</v>
      </c>
      <c r="G25">
        <v>1.2824500000000001</v>
      </c>
      <c r="H25">
        <f t="shared" si="1"/>
        <v>1.4063838816599852</v>
      </c>
    </row>
    <row r="26" spans="1:8" x14ac:dyDescent="0.2">
      <c r="A26">
        <v>2020</v>
      </c>
      <c r="B26" t="s">
        <v>26</v>
      </c>
      <c r="C26" s="3">
        <v>196.9</v>
      </c>
      <c r="D26">
        <v>24555.7</v>
      </c>
      <c r="E26">
        <v>27146.799999999999</v>
      </c>
      <c r="F26">
        <f t="shared" si="0"/>
        <v>217.67674796483098</v>
      </c>
      <c r="G26">
        <v>1.8128500000000001</v>
      </c>
      <c r="H26">
        <f t="shared" si="1"/>
        <v>2.0041406427021018</v>
      </c>
    </row>
    <row r="27" spans="1:8" x14ac:dyDescent="0.2">
      <c r="A27">
        <v>2020</v>
      </c>
      <c r="B27" t="s">
        <v>27</v>
      </c>
      <c r="C27" s="3">
        <v>42.4</v>
      </c>
      <c r="D27">
        <v>1902.7</v>
      </c>
      <c r="E27">
        <v>2080.1999999999998</v>
      </c>
      <c r="F27">
        <f t="shared" si="0"/>
        <v>46.355431754874651</v>
      </c>
      <c r="G27">
        <v>0.12805</v>
      </c>
      <c r="H27">
        <f t="shared" si="1"/>
        <v>0.139995590476691</v>
      </c>
    </row>
    <row r="28" spans="1:8" x14ac:dyDescent="0.2">
      <c r="A28">
        <v>2020</v>
      </c>
      <c r="B28" t="s">
        <v>28</v>
      </c>
      <c r="C28" s="3">
        <v>300.2</v>
      </c>
      <c r="D28">
        <v>26014.1</v>
      </c>
      <c r="E28" s="6">
        <v>29801</v>
      </c>
      <c r="F28">
        <f t="shared" si="0"/>
        <v>343.90043092015486</v>
      </c>
      <c r="G28">
        <v>1.6054999999999999</v>
      </c>
      <c r="H28">
        <f t="shared" si="1"/>
        <v>1.8392143299210812</v>
      </c>
    </row>
    <row r="29" spans="1:8" x14ac:dyDescent="0.2">
      <c r="A29">
        <v>2020</v>
      </c>
      <c r="B29" t="s">
        <v>29</v>
      </c>
      <c r="C29" s="3">
        <v>136</v>
      </c>
      <c r="D29">
        <v>8979.7000000000007</v>
      </c>
      <c r="E29">
        <v>10243.299999999999</v>
      </c>
      <c r="F29">
        <f t="shared" si="0"/>
        <v>155.13756584295686</v>
      </c>
      <c r="G29">
        <v>0.78910000000000002</v>
      </c>
      <c r="H29">
        <f t="shared" si="1"/>
        <v>0.90014009710792109</v>
      </c>
    </row>
    <row r="30" spans="1:8" x14ac:dyDescent="0.2">
      <c r="A30">
        <v>2020</v>
      </c>
      <c r="B30" t="s">
        <v>30</v>
      </c>
      <c r="C30" s="3">
        <v>97.7</v>
      </c>
      <c r="D30">
        <v>3009.8</v>
      </c>
      <c r="E30" s="6">
        <v>3346.6</v>
      </c>
      <c r="F30">
        <f t="shared" si="0"/>
        <v>108.6327397169247</v>
      </c>
      <c r="G30">
        <v>0.74717500000000003</v>
      </c>
      <c r="H30">
        <f t="shared" si="1"/>
        <v>0.83078472157618433</v>
      </c>
    </row>
    <row r="31" spans="1:8" x14ac:dyDescent="0.2">
      <c r="A31">
        <v>2020</v>
      </c>
      <c r="B31" t="s">
        <v>31</v>
      </c>
      <c r="C31" s="3">
        <v>40</v>
      </c>
      <c r="D31" s="6">
        <v>3956.3</v>
      </c>
      <c r="E31">
        <v>4522.3</v>
      </c>
      <c r="F31">
        <f t="shared" si="0"/>
        <v>45.72251851477391</v>
      </c>
      <c r="G31">
        <v>0.46605000000000002</v>
      </c>
      <c r="H31">
        <f t="shared" si="1"/>
        <v>0.53272449384525955</v>
      </c>
    </row>
    <row r="32" spans="1:8" x14ac:dyDescent="0.2">
      <c r="A32">
        <v>2020</v>
      </c>
      <c r="B32" t="s">
        <v>32</v>
      </c>
      <c r="C32" s="3">
        <v>308</v>
      </c>
      <c r="D32">
        <v>13800.7</v>
      </c>
      <c r="E32">
        <v>15983.6</v>
      </c>
      <c r="F32">
        <f t="shared" si="0"/>
        <v>356.71732593274254</v>
      </c>
      <c r="G32">
        <v>0.31069999999999998</v>
      </c>
      <c r="H32">
        <f t="shared" si="1"/>
        <v>0.35984439340033475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54E2-15AB-489D-9482-7AFC88F5CFA4}">
  <dimension ref="A1:E32"/>
  <sheetViews>
    <sheetView workbookViewId="0">
      <selection activeCell="H10" sqref="H10"/>
    </sheetView>
  </sheetViews>
  <sheetFormatPr defaultRowHeight="14.25" x14ac:dyDescent="0.2"/>
  <cols>
    <col min="4" max="4" width="13" customWidth="1"/>
  </cols>
  <sheetData>
    <row r="1" spans="1:5" x14ac:dyDescent="0.2">
      <c r="A1" t="s">
        <v>96</v>
      </c>
      <c r="B1" t="s">
        <v>95</v>
      </c>
      <c r="C1" t="s">
        <v>98</v>
      </c>
      <c r="D1" t="s">
        <v>99</v>
      </c>
      <c r="E1" t="s">
        <v>100</v>
      </c>
    </row>
    <row r="2" spans="1:5" x14ac:dyDescent="0.2">
      <c r="A2" t="s">
        <v>57</v>
      </c>
      <c r="B2" t="s">
        <v>97</v>
      </c>
      <c r="C2">
        <v>9.2300000000000007E-2</v>
      </c>
      <c r="D2">
        <v>0.17510000000000001</v>
      </c>
      <c r="E2">
        <v>0.1492</v>
      </c>
    </row>
    <row r="3" spans="1:5" x14ac:dyDescent="0.2">
      <c r="A3" t="s">
        <v>58</v>
      </c>
      <c r="B3" t="s">
        <v>97</v>
      </c>
      <c r="C3">
        <v>9.2300000000000007E-2</v>
      </c>
      <c r="D3">
        <v>0.17510000000000001</v>
      </c>
      <c r="E3">
        <v>0.1492</v>
      </c>
    </row>
    <row r="4" spans="1:5" x14ac:dyDescent="0.2">
      <c r="A4" t="s">
        <v>59</v>
      </c>
      <c r="B4" t="s">
        <v>97</v>
      </c>
      <c r="C4">
        <v>9.2300000000000007E-2</v>
      </c>
      <c r="D4">
        <v>0.17510000000000001</v>
      </c>
      <c r="E4">
        <v>0.1492</v>
      </c>
    </row>
    <row r="5" spans="1:5" x14ac:dyDescent="0.2">
      <c r="A5" t="s">
        <v>60</v>
      </c>
      <c r="B5" t="s">
        <v>97</v>
      </c>
      <c r="C5">
        <v>9.2300000000000007E-2</v>
      </c>
      <c r="D5">
        <v>0.17510000000000001</v>
      </c>
      <c r="E5">
        <v>0.1492</v>
      </c>
    </row>
    <row r="6" spans="1:5" x14ac:dyDescent="0.2">
      <c r="A6" t="s">
        <v>61</v>
      </c>
      <c r="B6" t="s">
        <v>97</v>
      </c>
      <c r="C6">
        <v>9.2300000000000007E-2</v>
      </c>
      <c r="D6">
        <v>0.17510000000000001</v>
      </c>
      <c r="E6">
        <v>0.1492</v>
      </c>
    </row>
    <row r="7" spans="1:5" x14ac:dyDescent="0.2">
      <c r="A7" t="s">
        <v>62</v>
      </c>
      <c r="B7" t="s">
        <v>97</v>
      </c>
      <c r="C7">
        <v>9.2300000000000007E-2</v>
      </c>
      <c r="D7">
        <v>0.17510000000000001</v>
      </c>
      <c r="E7">
        <v>0.1492</v>
      </c>
    </row>
    <row r="8" spans="1:5" x14ac:dyDescent="0.2">
      <c r="A8" t="s">
        <v>63</v>
      </c>
      <c r="B8" t="s">
        <v>97</v>
      </c>
      <c r="C8">
        <v>9.2300000000000007E-2</v>
      </c>
      <c r="D8">
        <v>0.17510000000000001</v>
      </c>
      <c r="E8">
        <v>0.1492</v>
      </c>
    </row>
    <row r="9" spans="1:5" x14ac:dyDescent="0.2">
      <c r="A9" t="s">
        <v>64</v>
      </c>
      <c r="B9" t="s">
        <v>97</v>
      </c>
      <c r="C9">
        <v>9.2300000000000007E-2</v>
      </c>
      <c r="D9">
        <v>0.17510000000000001</v>
      </c>
      <c r="E9">
        <v>0.1492</v>
      </c>
    </row>
    <row r="10" spans="1:5" x14ac:dyDescent="0.2">
      <c r="A10" t="s">
        <v>65</v>
      </c>
      <c r="B10" s="7" t="s">
        <v>101</v>
      </c>
      <c r="C10">
        <v>9.64E-2</v>
      </c>
      <c r="D10">
        <v>0.14649999999999999</v>
      </c>
      <c r="E10">
        <v>0.15130000000000002</v>
      </c>
    </row>
    <row r="11" spans="1:5" x14ac:dyDescent="0.2">
      <c r="A11" t="s">
        <v>66</v>
      </c>
      <c r="B11" s="7" t="s">
        <v>101</v>
      </c>
      <c r="C11">
        <v>9.64E-2</v>
      </c>
      <c r="D11">
        <v>0.14649999999999999</v>
      </c>
      <c r="E11">
        <v>0.15130000000000002</v>
      </c>
    </row>
    <row r="12" spans="1:5" x14ac:dyDescent="0.2">
      <c r="A12" t="s">
        <v>67</v>
      </c>
      <c r="B12" s="7" t="s">
        <v>101</v>
      </c>
      <c r="C12">
        <v>9.64E-2</v>
      </c>
      <c r="D12">
        <v>0.14649999999999999</v>
      </c>
      <c r="E12">
        <v>0.15130000000000002</v>
      </c>
    </row>
    <row r="13" spans="1:5" x14ac:dyDescent="0.2">
      <c r="A13" t="s">
        <v>68</v>
      </c>
      <c r="B13" s="7" t="s">
        <v>101</v>
      </c>
      <c r="C13">
        <v>9.64E-2</v>
      </c>
      <c r="D13">
        <v>0.14649999999999999</v>
      </c>
      <c r="E13">
        <v>0.15130000000000002</v>
      </c>
    </row>
    <row r="14" spans="1:5" x14ac:dyDescent="0.2">
      <c r="A14" t="s">
        <v>69</v>
      </c>
      <c r="B14" s="7" t="s">
        <v>101</v>
      </c>
      <c r="C14">
        <v>9.64E-2</v>
      </c>
      <c r="D14">
        <v>0.14649999999999999</v>
      </c>
      <c r="E14">
        <v>0.15130000000000002</v>
      </c>
    </row>
    <row r="15" spans="1:5" x14ac:dyDescent="0.2">
      <c r="A15" t="s">
        <v>70</v>
      </c>
      <c r="B15" s="7" t="s">
        <v>101</v>
      </c>
      <c r="C15">
        <v>9.64E-2</v>
      </c>
      <c r="D15">
        <v>0.14649999999999999</v>
      </c>
      <c r="E15">
        <v>0.15130000000000002</v>
      </c>
    </row>
    <row r="16" spans="1:5" x14ac:dyDescent="0.2">
      <c r="A16" t="s">
        <v>71</v>
      </c>
      <c r="B16" t="s">
        <v>97</v>
      </c>
      <c r="C16">
        <v>9.2300000000000007E-2</v>
      </c>
      <c r="D16">
        <v>0.17510000000000001</v>
      </c>
      <c r="E16">
        <v>0.1492</v>
      </c>
    </row>
    <row r="17" spans="1:5" x14ac:dyDescent="0.2">
      <c r="A17" t="s">
        <v>72</v>
      </c>
      <c r="B17" t="s">
        <v>97</v>
      </c>
      <c r="C17">
        <v>9.2300000000000007E-2</v>
      </c>
      <c r="D17">
        <v>0.17510000000000001</v>
      </c>
      <c r="E17">
        <v>0.1492</v>
      </c>
    </row>
    <row r="18" spans="1:5" x14ac:dyDescent="0.2">
      <c r="A18" t="s">
        <v>73</v>
      </c>
      <c r="B18" s="7" t="s">
        <v>101</v>
      </c>
      <c r="C18">
        <v>9.64E-2</v>
      </c>
      <c r="D18">
        <v>0.14649999999999999</v>
      </c>
      <c r="E18">
        <v>0.15130000000000002</v>
      </c>
    </row>
    <row r="19" spans="1:5" x14ac:dyDescent="0.2">
      <c r="A19" t="s">
        <v>74</v>
      </c>
      <c r="B19" s="7" t="s">
        <v>101</v>
      </c>
      <c r="C19">
        <v>9.64E-2</v>
      </c>
      <c r="D19">
        <v>0.14649999999999999</v>
      </c>
      <c r="E19">
        <v>0.15130000000000002</v>
      </c>
    </row>
    <row r="20" spans="1:5" x14ac:dyDescent="0.2">
      <c r="A20" t="s">
        <v>75</v>
      </c>
      <c r="B20" s="7" t="s">
        <v>101</v>
      </c>
      <c r="C20">
        <v>9.64E-2</v>
      </c>
      <c r="D20">
        <v>0.14649999999999999</v>
      </c>
      <c r="E20">
        <v>0.15130000000000002</v>
      </c>
    </row>
    <row r="21" spans="1:5" x14ac:dyDescent="0.2">
      <c r="A21" t="s">
        <v>76</v>
      </c>
      <c r="B21" s="7" t="s">
        <v>101</v>
      </c>
      <c r="C21">
        <v>9.64E-2</v>
      </c>
      <c r="D21">
        <v>0.14649999999999999</v>
      </c>
      <c r="E21">
        <v>0.15130000000000002</v>
      </c>
    </row>
    <row r="22" spans="1:5" x14ac:dyDescent="0.2">
      <c r="A22" t="s">
        <v>77</v>
      </c>
      <c r="B22" s="7" t="s">
        <v>101</v>
      </c>
      <c r="C22">
        <v>9.64E-2</v>
      </c>
      <c r="D22">
        <v>0.14649999999999999</v>
      </c>
      <c r="E22">
        <v>0.15130000000000002</v>
      </c>
    </row>
    <row r="23" spans="1:5" x14ac:dyDescent="0.2">
      <c r="A23" t="s">
        <v>78</v>
      </c>
      <c r="B23" s="7" t="s">
        <v>101</v>
      </c>
      <c r="C23">
        <v>9.64E-2</v>
      </c>
      <c r="D23">
        <v>0.14649999999999999</v>
      </c>
      <c r="E23">
        <v>0.15130000000000002</v>
      </c>
    </row>
    <row r="24" spans="1:5" x14ac:dyDescent="0.2">
      <c r="A24" t="s">
        <v>79</v>
      </c>
      <c r="B24" s="7" t="s">
        <v>101</v>
      </c>
      <c r="C24">
        <v>9.64E-2</v>
      </c>
      <c r="D24">
        <v>0.14649999999999999</v>
      </c>
      <c r="E24">
        <v>0.15130000000000002</v>
      </c>
    </row>
    <row r="25" spans="1:5" x14ac:dyDescent="0.2">
      <c r="A25" t="s">
        <v>80</v>
      </c>
      <c r="B25" s="7" t="s">
        <v>101</v>
      </c>
      <c r="C25">
        <v>9.64E-2</v>
      </c>
      <c r="D25">
        <v>0.14649999999999999</v>
      </c>
      <c r="E25">
        <v>0.15130000000000002</v>
      </c>
    </row>
    <row r="26" spans="1:5" x14ac:dyDescent="0.2">
      <c r="A26" t="s">
        <v>81</v>
      </c>
      <c r="B26" s="7" t="s">
        <v>101</v>
      </c>
      <c r="C26">
        <v>9.64E-2</v>
      </c>
      <c r="D26">
        <v>0.14649999999999999</v>
      </c>
      <c r="E26">
        <v>0.15130000000000002</v>
      </c>
    </row>
    <row r="27" spans="1:5" x14ac:dyDescent="0.2">
      <c r="A27" t="s">
        <v>82</v>
      </c>
      <c r="B27" t="s">
        <v>97</v>
      </c>
      <c r="C27">
        <v>9.2300000000000007E-2</v>
      </c>
      <c r="D27">
        <v>0.17510000000000001</v>
      </c>
      <c r="E27">
        <v>0.1492</v>
      </c>
    </row>
    <row r="28" spans="1:5" x14ac:dyDescent="0.2">
      <c r="A28" t="s">
        <v>83</v>
      </c>
      <c r="B28" t="s">
        <v>97</v>
      </c>
      <c r="C28">
        <v>9.2300000000000007E-2</v>
      </c>
      <c r="D28">
        <v>0.17510000000000001</v>
      </c>
      <c r="E28">
        <v>0.1492</v>
      </c>
    </row>
    <row r="29" spans="1:5" x14ac:dyDescent="0.2">
      <c r="A29" t="s">
        <v>84</v>
      </c>
      <c r="B29" t="s">
        <v>97</v>
      </c>
      <c r="C29">
        <v>9.2300000000000007E-2</v>
      </c>
      <c r="D29">
        <v>0.17510000000000001</v>
      </c>
      <c r="E29">
        <v>0.1492</v>
      </c>
    </row>
    <row r="30" spans="1:5" x14ac:dyDescent="0.2">
      <c r="A30" t="s">
        <v>85</v>
      </c>
      <c r="B30" t="s">
        <v>97</v>
      </c>
      <c r="C30">
        <v>9.2300000000000007E-2</v>
      </c>
      <c r="D30">
        <v>0.17510000000000001</v>
      </c>
      <c r="E30">
        <v>0.1492</v>
      </c>
    </row>
    <row r="31" spans="1:5" x14ac:dyDescent="0.2">
      <c r="A31" t="s">
        <v>86</v>
      </c>
      <c r="B31" t="s">
        <v>97</v>
      </c>
      <c r="C31">
        <v>9.2300000000000007E-2</v>
      </c>
      <c r="D31">
        <v>0.17510000000000001</v>
      </c>
      <c r="E31">
        <v>0.1492</v>
      </c>
    </row>
    <row r="32" spans="1:5" x14ac:dyDescent="0.2">
      <c r="A32" t="s">
        <v>87</v>
      </c>
      <c r="B32" t="s">
        <v>97</v>
      </c>
      <c r="C32">
        <v>9.2300000000000007E-2</v>
      </c>
      <c r="D32">
        <v>0.17510000000000001</v>
      </c>
      <c r="E32">
        <v>0.1492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F174-E58A-4C98-AE93-C8DD36C4D5A4}">
  <dimension ref="A1:F14"/>
  <sheetViews>
    <sheetView workbookViewId="0">
      <selection activeCell="L30" sqref="L30"/>
    </sheetView>
  </sheetViews>
  <sheetFormatPr defaultRowHeight="14.25" x14ac:dyDescent="0.2"/>
  <cols>
    <col min="2" max="2" width="14.625" customWidth="1"/>
    <col min="3" max="3" width="13" bestFit="1" customWidth="1"/>
    <col min="4" max="4" width="14.875" bestFit="1" customWidth="1"/>
    <col min="5" max="5" width="13" bestFit="1" customWidth="1"/>
    <col min="6" max="6" width="11.625" customWidth="1"/>
  </cols>
  <sheetData>
    <row r="1" spans="1:6" x14ac:dyDescent="0.2">
      <c r="B1" s="15" t="s">
        <v>103</v>
      </c>
      <c r="C1" s="16"/>
      <c r="D1" s="15" t="s">
        <v>104</v>
      </c>
      <c r="E1" s="16"/>
    </row>
    <row r="2" spans="1:6" x14ac:dyDescent="0.2">
      <c r="A2" s="9"/>
      <c r="B2" s="10" t="s">
        <v>102</v>
      </c>
      <c r="C2" s="11" t="s">
        <v>44</v>
      </c>
      <c r="D2" s="10" t="s">
        <v>102</v>
      </c>
      <c r="E2" s="9" t="s">
        <v>44</v>
      </c>
      <c r="F2" s="13" t="s">
        <v>105</v>
      </c>
    </row>
    <row r="3" spans="1:6" ht="15.75" x14ac:dyDescent="0.25">
      <c r="A3">
        <v>2010</v>
      </c>
      <c r="B3" s="8">
        <v>344.15301232953379</v>
      </c>
      <c r="C3" s="12">
        <v>371.33339982953396</v>
      </c>
      <c r="D3" s="8">
        <v>148.5175668</v>
      </c>
      <c r="E3" s="1">
        <v>175.69795429999999</v>
      </c>
      <c r="F3" s="14">
        <v>220.7</v>
      </c>
    </row>
    <row r="4" spans="1:6" x14ac:dyDescent="0.2">
      <c r="A4">
        <v>2011</v>
      </c>
      <c r="B4" s="8">
        <v>366.24150272616708</v>
      </c>
      <c r="C4" s="12">
        <v>398.24569022616697</v>
      </c>
      <c r="D4" s="8">
        <v>158.13255889999999</v>
      </c>
      <c r="E4" s="1">
        <v>190.13674639999999</v>
      </c>
    </row>
    <row r="5" spans="1:6" ht="15.75" x14ac:dyDescent="0.25">
      <c r="A5">
        <v>2012</v>
      </c>
      <c r="B5" s="8">
        <v>387.93330888322629</v>
      </c>
      <c r="C5" s="12">
        <v>420.86479638322635</v>
      </c>
      <c r="D5" s="8">
        <v>167.5603582</v>
      </c>
      <c r="E5" s="1">
        <v>200.4918457</v>
      </c>
      <c r="F5" s="14">
        <v>253.1</v>
      </c>
    </row>
    <row r="6" spans="1:6" x14ac:dyDescent="0.2">
      <c r="A6">
        <v>2013</v>
      </c>
      <c r="B6" s="8">
        <v>408.07979575970933</v>
      </c>
      <c r="C6" s="12">
        <v>441.65795325970947</v>
      </c>
      <c r="D6" s="8">
        <v>176.30790759999999</v>
      </c>
      <c r="E6" s="1">
        <v>209.8860651</v>
      </c>
    </row>
    <row r="7" spans="1:6" ht="15.75" x14ac:dyDescent="0.25">
      <c r="A7">
        <v>2014</v>
      </c>
      <c r="B7" s="8">
        <v>423.09529474573714</v>
      </c>
      <c r="C7" s="12">
        <v>466.5030322457373</v>
      </c>
      <c r="D7" s="8">
        <v>182.82756209999999</v>
      </c>
      <c r="E7" s="1">
        <v>226.23529959999999</v>
      </c>
      <c r="F7" s="14">
        <v>384.1</v>
      </c>
    </row>
    <row r="8" spans="1:6" x14ac:dyDescent="0.2">
      <c r="A8">
        <v>2015</v>
      </c>
      <c r="B8" s="8">
        <v>438.03024611909103</v>
      </c>
      <c r="C8" s="12">
        <v>483.79019611909092</v>
      </c>
      <c r="D8" s="8">
        <v>189.31193970000001</v>
      </c>
      <c r="E8" s="1">
        <v>235.07188970000001</v>
      </c>
    </row>
    <row r="9" spans="1:6" x14ac:dyDescent="0.2">
      <c r="A9">
        <v>2016</v>
      </c>
      <c r="B9" s="8">
        <v>456.77011262064804</v>
      </c>
      <c r="C9" s="12">
        <v>506.73504762064806</v>
      </c>
      <c r="D9" s="8">
        <v>197.4348</v>
      </c>
      <c r="E9" s="1">
        <v>247.39973499999999</v>
      </c>
    </row>
    <row r="10" spans="1:6" x14ac:dyDescent="0.2">
      <c r="A10">
        <v>2017</v>
      </c>
      <c r="B10" s="8">
        <v>474.47245430569063</v>
      </c>
      <c r="C10" s="12">
        <v>533.82536180569059</v>
      </c>
      <c r="D10" s="8">
        <v>205.0983684</v>
      </c>
      <c r="E10" s="1">
        <v>264.45127589999998</v>
      </c>
    </row>
    <row r="11" spans="1:6" x14ac:dyDescent="0.2">
      <c r="A11">
        <v>2018</v>
      </c>
      <c r="B11" s="8">
        <v>488.6439375815205</v>
      </c>
      <c r="C11" s="12">
        <v>559.85624758152073</v>
      </c>
      <c r="D11" s="8">
        <v>211.22145560000001</v>
      </c>
      <c r="E11" s="1">
        <v>282.43376560000002</v>
      </c>
    </row>
    <row r="12" spans="1:6" x14ac:dyDescent="0.2">
      <c r="A12">
        <v>2019</v>
      </c>
      <c r="B12" s="8">
        <v>493.79205147950915</v>
      </c>
      <c r="C12" s="12">
        <v>576.85460897950918</v>
      </c>
      <c r="D12" s="8">
        <v>213.45933260000001</v>
      </c>
      <c r="E12" s="1">
        <v>296.52189010000001</v>
      </c>
    </row>
    <row r="13" spans="1:6" x14ac:dyDescent="0.2">
      <c r="A13">
        <v>2020</v>
      </c>
      <c r="B13" s="8">
        <v>483.55101441286865</v>
      </c>
      <c r="C13" s="12">
        <v>583.53953941286841</v>
      </c>
      <c r="D13" s="8">
        <v>209.0521105</v>
      </c>
      <c r="E13" s="1">
        <v>309.04063550000001</v>
      </c>
    </row>
    <row r="14" spans="1:6" x14ac:dyDescent="0.2">
      <c r="A14">
        <v>2021</v>
      </c>
      <c r="B14" s="8">
        <v>448.48772888774482</v>
      </c>
      <c r="C14" s="12">
        <v>560.5052819618802</v>
      </c>
      <c r="D14" s="8">
        <v>193.9106099</v>
      </c>
      <c r="E14" s="1">
        <v>305.92816299999998</v>
      </c>
    </row>
  </sheetData>
  <mergeCells count="2">
    <mergeCell ref="B1:C1"/>
    <mergeCell ref="D1:E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DOC</vt:lpstr>
      <vt:lpstr>计算结果对比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季明瑞</dc:creator>
  <cp:lastModifiedBy>ysy</cp:lastModifiedBy>
  <dcterms:created xsi:type="dcterms:W3CDTF">2015-06-05T18:19:34Z</dcterms:created>
  <dcterms:modified xsi:type="dcterms:W3CDTF">2023-01-09T02:15:56Z</dcterms:modified>
</cp:coreProperties>
</file>