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<sst xmlns="http://schemas.openxmlformats.org/spreadsheetml/2006/main" count="10" uniqueCount="8">
  <si>
    <t>数据源</t>
  </si>
  <si>
    <t>http://www.zgmt.com.cn/magazine/magazineContent.do?catalogdataid=c701a3162c6d4f0c88a6989afe0b2869</t>
  </si>
  <si>
    <t>单位</t>
  </si>
  <si>
    <t>亿立方米</t>
  </si>
  <si>
    <r>
      <rPr>
        <sz val="11"/>
        <color theme="1"/>
        <rFont val="苹方-简"/>
        <charset val="128"/>
      </rPr>
      <t>会</t>
    </r>
    <r>
      <rPr>
        <sz val="11"/>
        <color theme="1"/>
        <rFont val="微软雅黑"/>
        <charset val="134"/>
      </rPr>
      <t>议</t>
    </r>
    <r>
      <rPr>
        <sz val="11"/>
        <color theme="1"/>
        <rFont val="苹方-简"/>
        <charset val="134"/>
      </rPr>
      <t>年</t>
    </r>
    <r>
      <rPr>
        <sz val="11"/>
        <color theme="1"/>
        <rFont val="微软雅黑"/>
        <charset val="134"/>
      </rPr>
      <t>份</t>
    </r>
  </si>
  <si>
    <t>井下瓦斯利用量</t>
  </si>
  <si>
    <r>
      <t>地面煤</t>
    </r>
    <r>
      <rPr>
        <sz val="11"/>
        <color theme="1"/>
        <rFont val="宋体"/>
        <charset val="128"/>
      </rPr>
      <t>层</t>
    </r>
    <r>
      <rPr>
        <sz val="11"/>
        <color theme="1"/>
        <rFont val="苹方-简"/>
        <charset val="128"/>
      </rPr>
      <t>气利用量</t>
    </r>
  </si>
  <si>
    <t>煤层气瓦斯利用量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</si>
</sst>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name val="宋体"/>
      <charset val="0"/>
      <scheme val="minor"/>
    </font>
    <font>
      <sz val="11"/>
      <color theme="1"/>
      <name val="苹方-简"/>
      <charset val="128"/>
    </font>
    <font>
      <sz val="11"/>
      <color theme="1"/>
      <name val="苹方-简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10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833333333333"/>
                  <c:y val="-0.17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[1]国家抽采利用2!$B$4:$B$14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37.5</c:v>
                </c:pt>
                <c:pt idx="3">
                  <c:v>43</c:v>
                </c:pt>
                <c:pt idx="4">
                  <c:v>45</c:v>
                </c:pt>
                <c:pt idx="5">
                  <c:v>48</c:v>
                </c:pt>
                <c:pt idx="6">
                  <c:v>48</c:v>
                </c:pt>
                <c:pt idx="7">
                  <c:v>49</c:v>
                </c:pt>
                <c:pt idx="8">
                  <c:v>53</c:v>
                </c:pt>
                <c:pt idx="9">
                  <c:v>56</c:v>
                </c:pt>
                <c:pt idx="10">
                  <c:v>57.5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493558"/>
        <c:axId val="982530096"/>
      </c:scatterChart>
      <c:valAx>
        <c:axId val="2784935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530096"/>
        <c:crosses val="autoZero"/>
        <c:crossBetween val="midCat"/>
      </c:valAx>
      <c:valAx>
        <c:axId val="982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49355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0916666666666667"/>
                  <c:y val="-0.2763888888888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[1]国家抽采利用2!$C$4:$C$14</c:f>
              <c:numCache>
                <c:formatCode>General</c:formatCode>
                <c:ptCount val="11"/>
                <c:pt idx="0">
                  <c:v>11</c:v>
                </c:pt>
                <c:pt idx="1">
                  <c:v>18</c:v>
                </c:pt>
                <c:pt idx="2">
                  <c:v>20</c:v>
                </c:pt>
                <c:pt idx="3">
                  <c:v>23</c:v>
                </c:pt>
                <c:pt idx="4">
                  <c:v>32</c:v>
                </c:pt>
                <c:pt idx="5">
                  <c:v>38</c:v>
                </c:pt>
                <c:pt idx="6">
                  <c:v>42</c:v>
                </c:pt>
                <c:pt idx="7">
                  <c:v>44</c:v>
                </c:pt>
                <c:pt idx="8">
                  <c:v>49</c:v>
                </c:pt>
                <c:pt idx="9">
                  <c:v>54</c:v>
                </c:pt>
                <c:pt idx="10">
                  <c:v>78.5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02307"/>
        <c:axId val="947955423"/>
      </c:scatterChart>
      <c:valAx>
        <c:axId val="5238023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7955423"/>
        <c:crosses val="autoZero"/>
        <c:crossBetween val="midCat"/>
      </c:valAx>
      <c:valAx>
        <c:axId val="9479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38023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134620</xdr:colOff>
      <xdr:row>4</xdr:row>
      <xdr:rowOff>78740</xdr:rowOff>
    </xdr:from>
    <xdr:to>
      <xdr:col>12</xdr:col>
      <xdr:colOff>12700</xdr:colOff>
      <xdr:row>19</xdr:row>
      <xdr:rowOff>29210</xdr:rowOff>
    </xdr:to>
    <xdr:graphicFrame>
      <xdr:nvGraphicFramePr>
        <xdr:cNvPr id="2" name="图表 1"/>
        <xdr:cNvGraphicFramePr/>
      </xdr:nvGraphicFramePr>
      <xdr:xfrm>
        <a:off x="6466840" y="840740"/>
        <a:ext cx="4572000" cy="271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81280</xdr:colOff>
      <xdr:row>7</xdr:row>
      <xdr:rowOff>116840</xdr:rowOff>
    </xdr:from>
    <xdr:to>
      <xdr:col>16</xdr:col>
      <xdr:colOff>629920</xdr:colOff>
      <xdr:row>22</xdr:row>
      <xdr:rowOff>21590</xdr:rowOff>
    </xdr:to>
    <xdr:graphicFrame>
      <xdr:nvGraphicFramePr>
        <xdr:cNvPr id="3" name="图表 2"/>
        <xdr:cNvGraphicFramePr/>
      </xdr:nvGraphicFramePr>
      <xdr:xfrm>
        <a:off x="9766300" y="1416050"/>
        <a:ext cx="4572000" cy="271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33;&#29992;&#2957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国家抽采利用1"/>
      <sheetName val="国家抽采利用2"/>
      <sheetName val="省级抽采利用"/>
    </sheetNames>
    <sheetDataSet>
      <sheetData sheetId="0"/>
      <sheetData sheetId="1">
        <row r="4">
          <cell r="B4">
            <v>25</v>
          </cell>
          <cell r="C4">
            <v>11</v>
          </cell>
        </row>
        <row r="5">
          <cell r="B5">
            <v>35</v>
          </cell>
          <cell r="C5">
            <v>18</v>
          </cell>
        </row>
        <row r="6">
          <cell r="B6">
            <v>37.5</v>
          </cell>
          <cell r="C6">
            <v>20</v>
          </cell>
        </row>
        <row r="7">
          <cell r="B7">
            <v>43</v>
          </cell>
          <cell r="C7">
            <v>23</v>
          </cell>
        </row>
        <row r="8">
          <cell r="B8">
            <v>45</v>
          </cell>
          <cell r="C8">
            <v>32</v>
          </cell>
        </row>
        <row r="9">
          <cell r="B9">
            <v>48</v>
          </cell>
          <cell r="C9">
            <v>38</v>
          </cell>
        </row>
        <row r="10">
          <cell r="B10">
            <v>48</v>
          </cell>
          <cell r="C10">
            <v>42</v>
          </cell>
        </row>
        <row r="11">
          <cell r="B11">
            <v>49</v>
          </cell>
          <cell r="C11">
            <v>44</v>
          </cell>
        </row>
        <row r="12">
          <cell r="B12">
            <v>53</v>
          </cell>
          <cell r="C12">
            <v>49</v>
          </cell>
        </row>
        <row r="13">
          <cell r="B13">
            <v>56</v>
          </cell>
          <cell r="C13">
            <v>54</v>
          </cell>
        </row>
        <row r="14">
          <cell r="B14">
            <v>57.5</v>
          </cell>
          <cell r="C14">
            <v>78.5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gmt.com.cn/magazine/magazineContent.do?catalogdataid=c701a3162c6d4f0c88a6989afe0b2869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" sqref="$A1:$XFD1048576"/>
    </sheetView>
  </sheetViews>
  <sheetFormatPr defaultColWidth="9.26315789473684" defaultRowHeight="15.3" outlineLevelCol="3"/>
  <cols>
    <col min="1" max="1" width="9.73684210526316" style="2" customWidth="1"/>
    <col min="2" max="2" width="27.1052631578947" style="2" customWidth="1"/>
    <col min="3" max="3" width="27.1052631578947" style="3" customWidth="1"/>
    <col min="4" max="4" width="10.0526315789474" style="1"/>
    <col min="5" max="5" width="13.4736842105263" style="1"/>
    <col min="6" max="16384" width="9.26315789473684" style="1"/>
  </cols>
  <sheetData>
    <row r="1" spans="1:2">
      <c r="A1" s="2" t="s">
        <v>0</v>
      </c>
      <c r="B1" s="4" t="s">
        <v>1</v>
      </c>
    </row>
    <row r="2" s="1" customFormat="1" spans="1:4">
      <c r="A2" s="2" t="s">
        <v>2</v>
      </c>
      <c r="B2" s="5" t="s">
        <v>3</v>
      </c>
      <c r="C2" s="5" t="s">
        <v>3</v>
      </c>
      <c r="D2" s="5" t="s">
        <v>3</v>
      </c>
    </row>
    <row r="3" s="1" customFormat="1" spans="1:4">
      <c r="A3" s="6" t="s">
        <v>4</v>
      </c>
      <c r="B3" s="6" t="s">
        <v>5</v>
      </c>
      <c r="C3" s="7" t="s">
        <v>6</v>
      </c>
      <c r="D3" s="1" t="s">
        <v>7</v>
      </c>
    </row>
    <row r="4" s="1" customFormat="1" ht="14.1" spans="1:4">
      <c r="A4" s="6">
        <v>2010</v>
      </c>
      <c r="B4" s="6">
        <v>25</v>
      </c>
      <c r="C4" s="7">
        <v>11</v>
      </c>
      <c r="D4" s="1">
        <f t="shared" ref="D4:D15" si="0">B4+C4</f>
        <v>36</v>
      </c>
    </row>
    <row r="5" s="1" customFormat="1" ht="14.1" spans="1:4">
      <c r="A5" s="6">
        <v>2011</v>
      </c>
      <c r="B5" s="8">
        <v>35</v>
      </c>
      <c r="C5" s="8">
        <v>18</v>
      </c>
      <c r="D5" s="1">
        <f t="shared" si="0"/>
        <v>53</v>
      </c>
    </row>
    <row r="6" s="1" customFormat="1" ht="14.1" spans="1:4">
      <c r="A6" s="6">
        <v>2012</v>
      </c>
      <c r="B6" s="6">
        <v>37.5</v>
      </c>
      <c r="C6" s="7">
        <v>20</v>
      </c>
      <c r="D6" s="1">
        <f t="shared" si="0"/>
        <v>57.5</v>
      </c>
    </row>
    <row r="7" s="1" customFormat="1" ht="14.1" spans="1:4">
      <c r="A7" s="6">
        <v>2013</v>
      </c>
      <c r="B7" s="6">
        <v>43</v>
      </c>
      <c r="C7" s="7">
        <v>23</v>
      </c>
      <c r="D7" s="1">
        <f t="shared" si="0"/>
        <v>66</v>
      </c>
    </row>
    <row r="8" s="1" customFormat="1" ht="14.1" spans="1:4">
      <c r="A8" s="6">
        <v>2014</v>
      </c>
      <c r="B8" s="6">
        <v>45</v>
      </c>
      <c r="C8" s="7">
        <v>32</v>
      </c>
      <c r="D8" s="1">
        <f t="shared" si="0"/>
        <v>77</v>
      </c>
    </row>
    <row r="9" s="1" customFormat="1" ht="14.1" spans="1:4">
      <c r="A9" s="6">
        <v>2015</v>
      </c>
      <c r="B9" s="6">
        <v>48</v>
      </c>
      <c r="C9" s="7">
        <v>38</v>
      </c>
      <c r="D9" s="1">
        <f t="shared" si="0"/>
        <v>86</v>
      </c>
    </row>
    <row r="10" s="1" customFormat="1" ht="14.1" spans="1:4">
      <c r="A10" s="6">
        <v>2016</v>
      </c>
      <c r="B10" s="6">
        <v>48</v>
      </c>
      <c r="C10" s="7">
        <v>42</v>
      </c>
      <c r="D10" s="1">
        <f t="shared" si="0"/>
        <v>90</v>
      </c>
    </row>
    <row r="11" s="1" customFormat="1" ht="14.1" spans="1:4">
      <c r="A11" s="6">
        <v>2017</v>
      </c>
      <c r="B11" s="6">
        <v>49</v>
      </c>
      <c r="C11" s="7">
        <v>44</v>
      </c>
      <c r="D11" s="1">
        <f t="shared" si="0"/>
        <v>93</v>
      </c>
    </row>
    <row r="12" s="1" customFormat="1" ht="14.1" spans="1:4">
      <c r="A12" s="6">
        <v>2018</v>
      </c>
      <c r="B12" s="6">
        <v>53</v>
      </c>
      <c r="C12" s="7">
        <v>49</v>
      </c>
      <c r="D12" s="1">
        <f t="shared" si="0"/>
        <v>102</v>
      </c>
    </row>
    <row r="13" s="1" customFormat="1" ht="14.1" spans="1:4">
      <c r="A13" s="6">
        <v>2019</v>
      </c>
      <c r="B13" s="6">
        <v>56</v>
      </c>
      <c r="C13" s="7">
        <v>54</v>
      </c>
      <c r="D13" s="1">
        <f t="shared" si="0"/>
        <v>110</v>
      </c>
    </row>
    <row r="14" s="1" customFormat="1" ht="14.1" spans="1:4">
      <c r="A14" s="6">
        <v>2020</v>
      </c>
      <c r="B14" s="6">
        <v>57.5</v>
      </c>
      <c r="C14" s="7">
        <v>78.5</v>
      </c>
      <c r="D14" s="1">
        <f t="shared" si="0"/>
        <v>136</v>
      </c>
    </row>
    <row r="15" s="1" customFormat="1" spans="1:4">
      <c r="A15" s="6">
        <v>2021</v>
      </c>
      <c r="B15" s="2">
        <f>2.8*12+28.382</f>
        <v>61.982</v>
      </c>
      <c r="C15" s="3">
        <f>5.6409*12+3.3818</f>
        <v>71.0726</v>
      </c>
      <c r="D15" s="1">
        <f t="shared" si="0"/>
        <v>133.0546</v>
      </c>
    </row>
  </sheetData>
  <hyperlinks>
    <hyperlink ref="B1" r:id="rId2" display="http://www.zgmt.com.cn/magazine/magazineContent.do?catalogdataid=c701a3162c6d4f0c88a6989afe0b2869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崔夺</cp:lastModifiedBy>
  <dcterms:created xsi:type="dcterms:W3CDTF">2022-05-05T07:25:21Z</dcterms:created>
  <dcterms:modified xsi:type="dcterms:W3CDTF">2022-05-05T07:25:53Z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0BF3A4EBF5994571883C4A5CAA0EF95F</vt:lpwstr>
  </property>
  <property fmtid="{D5CDD505-2E9C-101B-9397-08002B2CF9AE}" pid="3" name="KSOProductBuildVer">
    <vt:lpwstr>2052-11.1.0.11636</vt:lpwstr>
  </property>
</Properties>
</file>